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  <Override PartName="/xl/threadedComments/threadedComment6.xml" ContentType="application/vnd.ms-excel.threadedcomments+xml"/>
  <Override PartName="/xl/threadedComments/threadedComment7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NAM HOC 2021-2022( O NHÀ)\2022.2023 LỊCH HỌC THUC HANH\"/>
    </mc:Choice>
  </mc:AlternateContent>
  <xr:revisionPtr revIDLastSave="0" documentId="8_{A927067B-7F97-4723-ADAE-3CEA2AAAA234}" xr6:coauthVersionLast="36" xr6:coauthVersionMax="36" xr10:uidLastSave="{00000000-0000-0000-0000-000000000000}"/>
  <bookViews>
    <workbookView xWindow="0" yWindow="0" windowWidth="28800" windowHeight="11325" firstSheet="3" activeTab="6" xr2:uid="{9FDA2BE3-62AE-4A5A-BBCE-EFF45954E49E}"/>
  </bookViews>
  <sheets>
    <sheet name="TUAN 25" sheetId="7" r:id="rId1"/>
    <sheet name="TUAN 24(BS)" sheetId="6" r:id="rId2"/>
    <sheet name="TUAN 23(BS)13,2" sheetId="5" r:id="rId3"/>
    <sheet name="TUAN 26(hk2)dc" sheetId="1" r:id="rId4"/>
    <sheet name="TUAN 27(13,3)" sheetId="8" r:id="rId5"/>
    <sheet name="TUAN 28)DC" sheetId="9" r:id="rId6"/>
    <sheet name="TUAN 29 (24,3)" sheetId="11" r:id="rId7"/>
    <sheet name="cham thi BS" sheetId="10" r:id="rId8"/>
    <sheet name="HK2. ĐHK15" sheetId="2" r:id="rId9"/>
    <sheet name="HK2. ĐH K16" sheetId="3" r:id="rId10"/>
    <sheet name="HK2.KHOA 17" sheetId="4" r:id="rId11"/>
  </sheets>
  <externalReferences>
    <externalReference r:id="rId12"/>
    <externalReference r:id="rId13"/>
  </externalReferences>
  <definedNames>
    <definedName name="_xlnm._FilterDatabase" localSheetId="9" hidden="1">'HK2. ĐH K16'!$A$4:$I$67</definedName>
    <definedName name="_xlnm._FilterDatabase" localSheetId="8" hidden="1">'HK2. ĐHK15'!$A$4:$I$59</definedName>
    <definedName name="_xlnm._FilterDatabase" localSheetId="2" hidden="1">'TUAN 23(BS)13,2'!$A$8:$BD$94</definedName>
    <definedName name="_xlnm._FilterDatabase" localSheetId="1" hidden="1">'TUAN 24(BS)'!$A$8:$BD$98</definedName>
    <definedName name="_xlnm._FilterDatabase" localSheetId="0" hidden="1">'TUAN 25'!$A$8:$BE$96</definedName>
    <definedName name="_xlnm._FilterDatabase" localSheetId="3" hidden="1">'TUAN 26(hk2)dc'!$A$8:$BK$54</definedName>
    <definedName name="_xlnm._FilterDatabase" localSheetId="4" hidden="1">'TUAN 27(13,3)'!$A$8:$BK$54</definedName>
    <definedName name="_xlnm._FilterDatabase" localSheetId="5" hidden="1">'TUAN 28)DC'!$A$8:$BK$65</definedName>
    <definedName name="_xlnm._FilterDatabase" localSheetId="6" hidden="1">'TUAN 29 (24,3)'!$A$8:$BL$55</definedName>
    <definedName name="_xlnm.Print_Titles" localSheetId="9">'HK2. ĐH K16'!$4:$4</definedName>
    <definedName name="_xlnm.Print_Titles" localSheetId="8">'HK2. ĐHK15'!$4:$4</definedName>
    <definedName name="_xlnm.Print_Titles" localSheetId="10">'HK2.KHOA 17'!$2:$2</definedName>
    <definedName name="_xlnm.Print_Titles" localSheetId="2">'TUAN 23(BS)13,2'!$6:$8</definedName>
    <definedName name="_xlnm.Print_Titles" localSheetId="1">'TUAN 24(BS)'!$6:$8</definedName>
    <definedName name="_xlnm.Print_Titles" localSheetId="0">'TUAN 25'!$6:$8</definedName>
    <definedName name="_xlnm.Print_Titles" localSheetId="3">'TUAN 26(hk2)dc'!$6:$8</definedName>
    <definedName name="_xlnm.Print_Titles" localSheetId="4">'TUAN 27(13,3)'!$6:$8</definedName>
    <definedName name="_xlnm.Print_Titles" localSheetId="5">'TUAN 28)DC'!$6:$8</definedName>
    <definedName name="_xlnm.Print_Titles" localSheetId="6">'TUAN 29 (24,3)'!$6:$8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45" i="11" l="1"/>
  <c r="AJ101" i="11"/>
  <c r="BA57" i="11"/>
  <c r="BA46" i="11"/>
  <c r="AD46" i="11"/>
  <c r="BB45" i="11"/>
  <c r="AD45" i="11"/>
  <c r="BB44" i="11"/>
  <c r="AD44" i="11"/>
  <c r="AD43" i="11"/>
  <c r="BB42" i="11"/>
  <c r="AD42" i="11"/>
  <c r="BB41" i="11"/>
  <c r="AD41" i="11"/>
  <c r="BB40" i="11"/>
  <c r="AD40" i="11"/>
  <c r="BB39" i="11"/>
  <c r="AD39" i="11"/>
  <c r="BB38" i="11"/>
  <c r="AD38" i="11"/>
  <c r="BB37" i="11"/>
  <c r="AD37" i="11"/>
  <c r="BB36" i="11"/>
  <c r="AD36" i="11"/>
  <c r="BB35" i="11"/>
  <c r="AD35" i="11"/>
  <c r="AD34" i="11"/>
  <c r="BC34" i="11" s="1"/>
  <c r="AD33" i="11"/>
  <c r="BC33" i="11" s="1"/>
  <c r="BB32" i="11"/>
  <c r="AD32" i="11"/>
  <c r="BB31" i="11"/>
  <c r="AD31" i="11"/>
  <c r="AD30" i="11"/>
  <c r="BB29" i="11"/>
  <c r="AD29" i="11"/>
  <c r="BB28" i="11"/>
  <c r="AD28" i="11"/>
  <c r="BB27" i="11"/>
  <c r="AD27" i="11"/>
  <c r="BB26" i="11"/>
  <c r="AD26" i="11"/>
  <c r="BB25" i="11"/>
  <c r="AD25" i="11"/>
  <c r="BB24" i="11"/>
  <c r="AD24" i="11"/>
  <c r="BB23" i="11"/>
  <c r="AD23" i="11"/>
  <c r="BB22" i="11"/>
  <c r="AD22" i="11"/>
  <c r="BB21" i="11"/>
  <c r="AD21" i="11"/>
  <c r="BB20" i="11"/>
  <c r="AD20" i="11"/>
  <c r="BB19" i="11"/>
  <c r="AD19" i="11"/>
  <c r="BB18" i="11"/>
  <c r="AD18" i="11"/>
  <c r="BB17" i="11"/>
  <c r="AD17" i="11"/>
  <c r="BB16" i="11"/>
  <c r="AD16" i="11"/>
  <c r="BB15" i="11"/>
  <c r="AD15" i="11"/>
  <c r="BB14" i="11"/>
  <c r="AD14" i="11"/>
  <c r="BB13" i="11"/>
  <c r="AD13" i="11"/>
  <c r="BB12" i="11"/>
  <c r="AD12" i="11"/>
  <c r="BB11" i="11"/>
  <c r="AD11" i="11"/>
  <c r="BB10" i="11"/>
  <c r="AD10" i="11"/>
  <c r="BB9" i="11"/>
  <c r="AD9" i="11"/>
  <c r="BA65" i="9"/>
  <c r="AD65" i="9"/>
  <c r="BC41" i="11" l="1"/>
  <c r="BC20" i="11"/>
  <c r="BC26" i="11"/>
  <c r="BC32" i="11"/>
  <c r="BC36" i="11"/>
  <c r="BC42" i="11"/>
  <c r="BC45" i="11"/>
  <c r="BC40" i="11"/>
  <c r="BC16" i="11"/>
  <c r="BC22" i="11"/>
  <c r="BC9" i="11"/>
  <c r="BC10" i="11"/>
  <c r="BC31" i="11"/>
  <c r="BC21" i="11"/>
  <c r="BC38" i="11"/>
  <c r="BC44" i="11"/>
  <c r="BC39" i="11"/>
  <c r="BC28" i="11"/>
  <c r="BC37" i="11"/>
  <c r="BC35" i="11"/>
  <c r="BC12" i="11"/>
  <c r="BC23" i="11"/>
  <c r="BC29" i="11"/>
  <c r="BC43" i="11"/>
  <c r="BC14" i="11"/>
  <c r="BC18" i="11"/>
  <c r="BC24" i="11"/>
  <c r="BC30" i="11"/>
  <c r="BC19" i="11"/>
  <c r="BC17" i="11"/>
  <c r="BC15" i="11"/>
  <c r="BC13" i="11"/>
  <c r="BC25" i="11"/>
  <c r="BC27" i="11"/>
  <c r="BC11" i="11"/>
  <c r="BC156" i="9"/>
  <c r="AJ112" i="9"/>
  <c r="BA68" i="9"/>
  <c r="BA53" i="9"/>
  <c r="AZ53" i="9"/>
  <c r="BA52" i="9"/>
  <c r="AZ52" i="9"/>
  <c r="BA51" i="9"/>
  <c r="AZ51" i="9"/>
  <c r="BA50" i="9"/>
  <c r="AZ50" i="9"/>
  <c r="BA49" i="9"/>
  <c r="AZ49" i="9"/>
  <c r="BA48" i="9"/>
  <c r="AZ48" i="9"/>
  <c r="BA47" i="9"/>
  <c r="AZ47" i="9"/>
  <c r="BA46" i="9"/>
  <c r="AD46" i="9"/>
  <c r="BB45" i="9"/>
  <c r="AD45" i="9"/>
  <c r="BB44" i="9"/>
  <c r="AD44" i="9"/>
  <c r="BB43" i="9"/>
  <c r="AD43" i="9"/>
  <c r="BB42" i="9"/>
  <c r="AD42" i="9"/>
  <c r="BB41" i="9"/>
  <c r="AD41" i="9"/>
  <c r="BB40" i="9"/>
  <c r="AD40" i="9"/>
  <c r="BB39" i="9"/>
  <c r="AD39" i="9"/>
  <c r="BB38" i="9"/>
  <c r="AD38" i="9"/>
  <c r="BB37" i="9"/>
  <c r="AD37" i="9"/>
  <c r="BB36" i="9"/>
  <c r="AD36" i="9"/>
  <c r="BB35" i="9"/>
  <c r="AD35" i="9"/>
  <c r="AD34" i="9"/>
  <c r="BC34" i="9" s="1"/>
  <c r="AD33" i="9"/>
  <c r="BC33" i="9" s="1"/>
  <c r="BB32" i="9"/>
  <c r="AD32" i="9"/>
  <c r="BB31" i="9"/>
  <c r="AD31" i="9"/>
  <c r="BB30" i="9"/>
  <c r="AD30" i="9"/>
  <c r="BB29" i="9"/>
  <c r="AD29" i="9"/>
  <c r="BB28" i="9"/>
  <c r="AD28" i="9"/>
  <c r="BB27" i="9"/>
  <c r="AD27" i="9"/>
  <c r="BB26" i="9"/>
  <c r="AD26" i="9"/>
  <c r="BB25" i="9"/>
  <c r="AD25" i="9"/>
  <c r="BB24" i="9"/>
  <c r="AD24" i="9"/>
  <c r="BB23" i="9"/>
  <c r="AD23" i="9"/>
  <c r="BB22" i="9"/>
  <c r="AD22" i="9"/>
  <c r="BB21" i="9"/>
  <c r="AD21" i="9"/>
  <c r="BB20" i="9"/>
  <c r="AD20" i="9"/>
  <c r="BB19" i="9"/>
  <c r="AD19" i="9"/>
  <c r="BB18" i="9"/>
  <c r="AD18" i="9"/>
  <c r="BB17" i="9"/>
  <c r="AD17" i="9"/>
  <c r="BB16" i="9"/>
  <c r="AD16" i="9"/>
  <c r="BB15" i="9"/>
  <c r="AD15" i="9"/>
  <c r="BB14" i="9"/>
  <c r="AD14" i="9"/>
  <c r="BB13" i="9"/>
  <c r="AD13" i="9"/>
  <c r="BB12" i="9"/>
  <c r="AD12" i="9"/>
  <c r="BB11" i="9"/>
  <c r="AD11" i="9"/>
  <c r="BB10" i="9"/>
  <c r="AD10" i="9"/>
  <c r="BB9" i="9"/>
  <c r="AD9" i="9"/>
  <c r="BC142" i="8"/>
  <c r="AJ98" i="8"/>
  <c r="BA54" i="8"/>
  <c r="BA53" i="8"/>
  <c r="AZ53" i="8"/>
  <c r="BA52" i="8"/>
  <c r="AZ52" i="8"/>
  <c r="BA51" i="8"/>
  <c r="AZ51" i="8"/>
  <c r="BA50" i="8"/>
  <c r="AZ50" i="8"/>
  <c r="BA49" i="8"/>
  <c r="AZ49" i="8"/>
  <c r="BA48" i="8"/>
  <c r="AZ48" i="8"/>
  <c r="BA47" i="8"/>
  <c r="AZ47" i="8"/>
  <c r="BA46" i="8"/>
  <c r="AD46" i="8"/>
  <c r="BB45" i="8"/>
  <c r="AD45" i="8"/>
  <c r="BB44" i="8"/>
  <c r="AD44" i="8"/>
  <c r="BB43" i="8"/>
  <c r="AD43" i="8"/>
  <c r="BB42" i="8"/>
  <c r="AD42" i="8"/>
  <c r="BB41" i="8"/>
  <c r="AD41" i="8"/>
  <c r="BB40" i="8"/>
  <c r="AD40" i="8"/>
  <c r="BB39" i="8"/>
  <c r="AD39" i="8"/>
  <c r="BB38" i="8"/>
  <c r="AD38" i="8"/>
  <c r="BB37" i="8"/>
  <c r="AD37" i="8"/>
  <c r="BB36" i="8"/>
  <c r="AD36" i="8"/>
  <c r="BB35" i="8"/>
  <c r="AD35" i="8"/>
  <c r="AD34" i="8"/>
  <c r="BC34" i="8" s="1"/>
  <c r="AD33" i="8"/>
  <c r="BC33" i="8" s="1"/>
  <c r="BB32" i="8"/>
  <c r="AD32" i="8"/>
  <c r="BB31" i="8"/>
  <c r="AD31" i="8"/>
  <c r="BB30" i="8"/>
  <c r="AD30" i="8"/>
  <c r="BB29" i="8"/>
  <c r="AD29" i="8"/>
  <c r="BB28" i="8"/>
  <c r="AD28" i="8"/>
  <c r="BB27" i="8"/>
  <c r="AD27" i="8"/>
  <c r="BB26" i="8"/>
  <c r="AD26" i="8"/>
  <c r="BB25" i="8"/>
  <c r="AD25" i="8"/>
  <c r="BB24" i="8"/>
  <c r="AD24" i="8"/>
  <c r="BB23" i="8"/>
  <c r="AD23" i="8"/>
  <c r="BB22" i="8"/>
  <c r="AD22" i="8"/>
  <c r="BB21" i="8"/>
  <c r="AD21" i="8"/>
  <c r="BB20" i="8"/>
  <c r="AD20" i="8"/>
  <c r="BB19" i="8"/>
  <c r="AD19" i="8"/>
  <c r="BB18" i="8"/>
  <c r="AD18" i="8"/>
  <c r="BB17" i="8"/>
  <c r="AD17" i="8"/>
  <c r="BB16" i="8"/>
  <c r="AD16" i="8"/>
  <c r="BB15" i="8"/>
  <c r="AD15" i="8"/>
  <c r="BB14" i="8"/>
  <c r="AD14" i="8"/>
  <c r="BB13" i="8"/>
  <c r="AD13" i="8"/>
  <c r="BB12" i="8"/>
  <c r="AD12" i="8"/>
  <c r="BB11" i="8"/>
  <c r="AD11" i="8"/>
  <c r="BB10" i="8"/>
  <c r="AD10" i="8"/>
  <c r="BB9" i="8"/>
  <c r="AD9" i="8"/>
  <c r="AW94" i="5"/>
  <c r="AY94" i="5"/>
  <c r="AW93" i="5"/>
  <c r="AY93" i="5"/>
  <c r="AW92" i="5"/>
  <c r="AY92" i="5"/>
  <c r="AW91" i="5"/>
  <c r="AY91" i="5"/>
  <c r="AW90" i="5"/>
  <c r="AY90" i="5"/>
  <c r="AW89" i="5"/>
  <c r="AY89" i="5" s="1"/>
  <c r="AW88" i="5"/>
  <c r="AY88" i="5" s="1"/>
  <c r="BA186" i="7"/>
  <c r="AH142" i="7"/>
  <c r="BC113" i="7"/>
  <c r="BE104" i="7"/>
  <c r="AY98" i="7"/>
  <c r="AY96" i="7"/>
  <c r="AX96" i="7"/>
  <c r="AY95" i="7"/>
  <c r="AX95" i="7"/>
  <c r="AY94" i="7"/>
  <c r="AX94" i="7"/>
  <c r="AY93" i="7"/>
  <c r="AX93" i="7"/>
  <c r="AY92" i="7"/>
  <c r="AX92" i="7"/>
  <c r="AY91" i="7"/>
  <c r="AX91" i="7"/>
  <c r="AY90" i="7"/>
  <c r="AX90" i="7"/>
  <c r="AY89" i="7"/>
  <c r="AY88" i="7"/>
  <c r="AX88" i="7"/>
  <c r="AY87" i="7"/>
  <c r="AX87" i="7"/>
  <c r="Z87" i="7"/>
  <c r="AY86" i="7"/>
  <c r="AX86" i="7"/>
  <c r="AW86" i="7"/>
  <c r="AV86" i="7"/>
  <c r="AU86" i="7"/>
  <c r="AT86" i="7"/>
  <c r="AS86" i="7"/>
  <c r="AR86" i="7"/>
  <c r="AQ86" i="7"/>
  <c r="AP86" i="7"/>
  <c r="AO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Z86" i="7"/>
  <c r="AY85" i="7"/>
  <c r="AX85" i="7"/>
  <c r="AW85" i="7"/>
  <c r="AV85" i="7"/>
  <c r="AU85" i="7"/>
  <c r="AT85" i="7"/>
  <c r="AS85" i="7"/>
  <c r="AR85" i="7"/>
  <c r="AQ85" i="7"/>
  <c r="AP85" i="7"/>
  <c r="AO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Z85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Z84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Z83" i="7"/>
  <c r="AY82" i="7"/>
  <c r="AX82" i="7"/>
  <c r="AW82" i="7"/>
  <c r="AV82" i="7"/>
  <c r="AU82" i="7"/>
  <c r="AT82" i="7"/>
  <c r="AS82" i="7"/>
  <c r="AR82" i="7"/>
  <c r="AQ82" i="7"/>
  <c r="AP82" i="7"/>
  <c r="AO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Z82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Z81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Z80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Z79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E78" i="7"/>
  <c r="AD78" i="7"/>
  <c r="AC78" i="7"/>
  <c r="AB78" i="7"/>
  <c r="Z78" i="7"/>
  <c r="AY77" i="7"/>
  <c r="AX77" i="7"/>
  <c r="AW77" i="7"/>
  <c r="AV77" i="7"/>
  <c r="AU77" i="7"/>
  <c r="AT77" i="7"/>
  <c r="AS77" i="7"/>
  <c r="AR77" i="7"/>
  <c r="AQ77" i="7"/>
  <c r="AP77" i="7"/>
  <c r="AO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Z77" i="7"/>
  <c r="AY76" i="7"/>
  <c r="AX76" i="7"/>
  <c r="AW76" i="7"/>
  <c r="AV76" i="7"/>
  <c r="AU76" i="7"/>
  <c r="AT76" i="7"/>
  <c r="AS76" i="7"/>
  <c r="AR76" i="7"/>
  <c r="AQ76" i="7"/>
  <c r="AP76" i="7"/>
  <c r="AO76" i="7"/>
  <c r="AM76" i="7"/>
  <c r="AL76" i="7"/>
  <c r="AK76" i="7"/>
  <c r="AJ76" i="7"/>
  <c r="AI76" i="7"/>
  <c r="AH76" i="7"/>
  <c r="AG76" i="7"/>
  <c r="AF76" i="7"/>
  <c r="AD76" i="7"/>
  <c r="AC76" i="7"/>
  <c r="AB76" i="7"/>
  <c r="Z76" i="7"/>
  <c r="AY75" i="7"/>
  <c r="AX75" i="7"/>
  <c r="AW75" i="7"/>
  <c r="AV75" i="7"/>
  <c r="AU75" i="7"/>
  <c r="AT75" i="7"/>
  <c r="AS75" i="7"/>
  <c r="AR75" i="7"/>
  <c r="AQ75" i="7"/>
  <c r="AP75" i="7"/>
  <c r="AO75" i="7"/>
  <c r="AM75" i="7"/>
  <c r="AL75" i="7"/>
  <c r="AK75" i="7"/>
  <c r="AJ75" i="7"/>
  <c r="AI75" i="7"/>
  <c r="AH75" i="7"/>
  <c r="AG75" i="7"/>
  <c r="AB75" i="7"/>
  <c r="Z75" i="7"/>
  <c r="AY74" i="7"/>
  <c r="AX74" i="7"/>
  <c r="AW74" i="7"/>
  <c r="AV74" i="7"/>
  <c r="AU74" i="7"/>
  <c r="AT74" i="7"/>
  <c r="AS74" i="7"/>
  <c r="AR74" i="7"/>
  <c r="AQ74" i="7"/>
  <c r="AP74" i="7"/>
  <c r="AO74" i="7"/>
  <c r="AM74" i="7"/>
  <c r="AL74" i="7"/>
  <c r="AK74" i="7"/>
  <c r="AJ74" i="7"/>
  <c r="AI74" i="7"/>
  <c r="AH74" i="7"/>
  <c r="AF74" i="7"/>
  <c r="AB74" i="7"/>
  <c r="Z74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Z73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Z72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Z71" i="7"/>
  <c r="AY70" i="7"/>
  <c r="AX70" i="7"/>
  <c r="AW70" i="7"/>
  <c r="AV70" i="7"/>
  <c r="AU70" i="7"/>
  <c r="AT70" i="7"/>
  <c r="AS70" i="7"/>
  <c r="AR70" i="7"/>
  <c r="AQ70" i="7"/>
  <c r="AP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Z70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G69" i="7"/>
  <c r="AF69" i="7"/>
  <c r="AE69" i="7"/>
  <c r="AD69" i="7"/>
  <c r="AC69" i="7"/>
  <c r="AB69" i="7"/>
  <c r="Z69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Z68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Z67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Z66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Z65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Z64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Z63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Z62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Z61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Z60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Z59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Z58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Z57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Z56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H55" i="7"/>
  <c r="AG55" i="7"/>
  <c r="AF55" i="7"/>
  <c r="AE55" i="7"/>
  <c r="AD55" i="7"/>
  <c r="AC55" i="7"/>
  <c r="AB55" i="7"/>
  <c r="Z55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Z54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Z53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Z52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Z51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Z50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Z49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Z48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F47" i="7"/>
  <c r="AE47" i="7"/>
  <c r="AD47" i="7"/>
  <c r="AC47" i="7"/>
  <c r="AB47" i="7"/>
  <c r="Z47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H46" i="7"/>
  <c r="AG46" i="7"/>
  <c r="AF46" i="7"/>
  <c r="AE46" i="7"/>
  <c r="AD46" i="7"/>
  <c r="AC46" i="7"/>
  <c r="AB46" i="7"/>
  <c r="Z46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Z45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Z44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Z43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Z42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Z41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Z40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Z39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Z38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Z37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Z35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I34" i="7"/>
  <c r="AH34" i="7"/>
  <c r="AG34" i="7"/>
  <c r="AF34" i="7"/>
  <c r="AE34" i="7"/>
  <c r="AD34" i="7"/>
  <c r="AC34" i="7"/>
  <c r="AB34" i="7"/>
  <c r="Z34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Z33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Z31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Z30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Z29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Z27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Z26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Z25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Z23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Z22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Z21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Z19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H18" i="7"/>
  <c r="AG18" i="7"/>
  <c r="AF18" i="7"/>
  <c r="AE18" i="7"/>
  <c r="AD18" i="7"/>
  <c r="AC18" i="7"/>
  <c r="AB18" i="7"/>
  <c r="Z18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AE17" i="7"/>
  <c r="AD17" i="7"/>
  <c r="AC17" i="7"/>
  <c r="AB17" i="7"/>
  <c r="Z17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Z16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Z15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D13" i="7"/>
  <c r="AC13" i="7"/>
  <c r="AB13" i="7"/>
  <c r="Z13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Z12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Z11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Z9" i="7"/>
  <c r="BC15" i="9" l="1"/>
  <c r="BC21" i="9"/>
  <c r="BC27" i="9"/>
  <c r="BC37" i="9"/>
  <c r="BC43" i="9"/>
  <c r="BC11" i="9"/>
  <c r="BC17" i="9"/>
  <c r="BC23" i="9"/>
  <c r="BC19" i="9"/>
  <c r="BC26" i="9"/>
  <c r="BC14" i="9"/>
  <c r="BC25" i="9"/>
  <c r="BC31" i="9"/>
  <c r="BC38" i="9"/>
  <c r="BC44" i="9"/>
  <c r="BC9" i="9"/>
  <c r="BC12" i="9"/>
  <c r="BC29" i="9"/>
  <c r="BC18" i="9"/>
  <c r="BC13" i="9"/>
  <c r="BC24" i="9"/>
  <c r="BC30" i="9"/>
  <c r="BC10" i="9"/>
  <c r="BC22" i="9"/>
  <c r="BC20" i="9"/>
  <c r="BC32" i="9"/>
  <c r="BC36" i="9"/>
  <c r="BC42" i="9"/>
  <c r="BC16" i="9"/>
  <c r="BC28" i="9"/>
  <c r="BC35" i="9"/>
  <c r="BC41" i="9"/>
  <c r="BC45" i="9"/>
  <c r="BC39" i="9"/>
  <c r="BC40" i="9"/>
  <c r="AZ85" i="7"/>
  <c r="BA85" i="7" s="1"/>
  <c r="BC30" i="8"/>
  <c r="BC43" i="8"/>
  <c r="BC27" i="8"/>
  <c r="BC25" i="8"/>
  <c r="BC35" i="8"/>
  <c r="BC20" i="8"/>
  <c r="BC10" i="8"/>
  <c r="BC16" i="8"/>
  <c r="BC26" i="8"/>
  <c r="BC42" i="8"/>
  <c r="BC45" i="8"/>
  <c r="BC12" i="8"/>
  <c r="BC13" i="8"/>
  <c r="BC19" i="8"/>
  <c r="BC22" i="8"/>
  <c r="BC28" i="8"/>
  <c r="BC31" i="8"/>
  <c r="BC14" i="8"/>
  <c r="BC32" i="8"/>
  <c r="BC15" i="8"/>
  <c r="BC18" i="8"/>
  <c r="BC24" i="8"/>
  <c r="BC17" i="8"/>
  <c r="BC29" i="8"/>
  <c r="BC37" i="8"/>
  <c r="BC38" i="8"/>
  <c r="BC44" i="8"/>
  <c r="BC41" i="8"/>
  <c r="BC11" i="8"/>
  <c r="BC23" i="8"/>
  <c r="BC36" i="8"/>
  <c r="BC9" i="8"/>
  <c r="BC21" i="8"/>
  <c r="BC39" i="8"/>
  <c r="BC40" i="8"/>
  <c r="AZ17" i="7"/>
  <c r="BA17" i="7" s="1"/>
  <c r="AZ20" i="7"/>
  <c r="BA20" i="7" s="1"/>
  <c r="AZ21" i="7"/>
  <c r="BA21" i="7" s="1"/>
  <c r="AZ25" i="7"/>
  <c r="AZ39" i="7"/>
  <c r="BA39" i="7" s="1"/>
  <c r="AZ45" i="7"/>
  <c r="BA45" i="7" s="1"/>
  <c r="AZ48" i="7"/>
  <c r="BA48" i="7" s="1"/>
  <c r="AZ54" i="7"/>
  <c r="BA54" i="7" s="1"/>
  <c r="AZ61" i="7"/>
  <c r="BA61" i="7" s="1"/>
  <c r="AZ67" i="7"/>
  <c r="BA67" i="7" s="1"/>
  <c r="AZ69" i="7"/>
  <c r="AZ72" i="7"/>
  <c r="BA72" i="7" s="1"/>
  <c r="AZ78" i="7"/>
  <c r="BA78" i="7" s="1"/>
  <c r="AZ82" i="7"/>
  <c r="AZ11" i="7"/>
  <c r="BA11" i="7" s="1"/>
  <c r="AZ27" i="7"/>
  <c r="AZ32" i="7"/>
  <c r="BA32" i="7" s="1"/>
  <c r="AZ12" i="7"/>
  <c r="BA12" i="7" s="1"/>
  <c r="AZ14" i="7"/>
  <c r="BA14" i="7" s="1"/>
  <c r="AZ22" i="7"/>
  <c r="BA22" i="7" s="1"/>
  <c r="AZ23" i="7"/>
  <c r="BA23" i="7" s="1"/>
  <c r="AZ40" i="7"/>
  <c r="BA40" i="7" s="1"/>
  <c r="AZ47" i="7"/>
  <c r="BA47" i="7" s="1"/>
  <c r="AZ49" i="7"/>
  <c r="BA49" i="7" s="1"/>
  <c r="AZ55" i="7"/>
  <c r="BA55" i="7" s="1"/>
  <c r="AZ56" i="7"/>
  <c r="BA56" i="7" s="1"/>
  <c r="AZ62" i="7"/>
  <c r="BA62" i="7" s="1"/>
  <c r="AZ68" i="7"/>
  <c r="BA68" i="7" s="1"/>
  <c r="AZ75" i="7"/>
  <c r="AZ86" i="7"/>
  <c r="BA86" i="7" s="1"/>
  <c r="AZ10" i="7"/>
  <c r="BA10" i="7" s="1"/>
  <c r="AZ13" i="7"/>
  <c r="BA13" i="7" s="1"/>
  <c r="AZ28" i="7"/>
  <c r="BA28" i="7" s="1"/>
  <c r="AZ29" i="7"/>
  <c r="BA29" i="7" s="1"/>
  <c r="AZ34" i="7"/>
  <c r="BA34" i="7" s="1"/>
  <c r="AZ35" i="7"/>
  <c r="BA35" i="7" s="1"/>
  <c r="AZ41" i="7"/>
  <c r="BA41" i="7" s="1"/>
  <c r="AZ50" i="7"/>
  <c r="BA50" i="7" s="1"/>
  <c r="AZ57" i="7"/>
  <c r="BA57" i="7" s="1"/>
  <c r="AZ63" i="7"/>
  <c r="BA63" i="7" s="1"/>
  <c r="AZ71" i="7"/>
  <c r="BA71" i="7" s="1"/>
  <c r="AZ77" i="7"/>
  <c r="BA77" i="7" s="1"/>
  <c r="AZ80" i="7"/>
  <c r="BA80" i="7" s="1"/>
  <c r="AZ15" i="7"/>
  <c r="BA15" i="7" s="1"/>
  <c r="AZ16" i="7"/>
  <c r="BA16" i="7" s="1"/>
  <c r="AZ19" i="7"/>
  <c r="BA19" i="7" s="1"/>
  <c r="AZ24" i="7"/>
  <c r="BA24" i="7" s="1"/>
  <c r="BA25" i="7"/>
  <c r="AZ36" i="7"/>
  <c r="BA36" i="7" s="1"/>
  <c r="AZ42" i="7"/>
  <c r="BA42" i="7" s="1"/>
  <c r="AZ51" i="7"/>
  <c r="BA51" i="7" s="1"/>
  <c r="AZ58" i="7"/>
  <c r="BA58" i="7" s="1"/>
  <c r="AZ64" i="7"/>
  <c r="BA64" i="7" s="1"/>
  <c r="AZ70" i="7"/>
  <c r="AZ76" i="7"/>
  <c r="BA76" i="7" s="1"/>
  <c r="AZ79" i="7"/>
  <c r="AZ9" i="7"/>
  <c r="BA9" i="7" s="1"/>
  <c r="AZ18" i="7"/>
  <c r="BA18" i="7" s="1"/>
  <c r="AZ30" i="7"/>
  <c r="BA30" i="7" s="1"/>
  <c r="AZ31" i="7"/>
  <c r="BA31" i="7" s="1"/>
  <c r="AZ37" i="7"/>
  <c r="BA37" i="7" s="1"/>
  <c r="AZ43" i="7"/>
  <c r="BA43" i="7" s="1"/>
  <c r="AZ46" i="7"/>
  <c r="BA46" i="7" s="1"/>
  <c r="AZ52" i="7"/>
  <c r="BA52" i="7" s="1"/>
  <c r="AZ59" i="7"/>
  <c r="BA59" i="7" s="1"/>
  <c r="AZ65" i="7"/>
  <c r="BA65" i="7" s="1"/>
  <c r="AZ73" i="7"/>
  <c r="BA73" i="7" s="1"/>
  <c r="AZ38" i="7"/>
  <c r="BA38" i="7" s="1"/>
  <c r="AZ44" i="7"/>
  <c r="BA44" i="7" s="1"/>
  <c r="AZ53" i="7"/>
  <c r="AZ60" i="7"/>
  <c r="BA60" i="7" s="1"/>
  <c r="AZ66" i="7"/>
  <c r="BA66" i="7" s="1"/>
  <c r="AZ74" i="7"/>
  <c r="BA74" i="7" s="1"/>
  <c r="AZ81" i="7"/>
  <c r="BA81" i="7" s="1"/>
  <c r="AZ83" i="7"/>
  <c r="BA83" i="7" s="1"/>
  <c r="AZ26" i="7"/>
  <c r="BA26" i="7" s="1"/>
  <c r="BA27" i="7"/>
  <c r="AZ33" i="7"/>
  <c r="BA33" i="7" s="1"/>
  <c r="BA75" i="7"/>
  <c r="AZ84" i="7"/>
  <c r="BA84" i="7" s="1"/>
  <c r="BA69" i="7"/>
  <c r="BA70" i="7"/>
  <c r="BA79" i="7"/>
  <c r="BA53" i="7"/>
  <c r="BA82" i="7"/>
  <c r="AZ186" i="6" l="1"/>
  <c r="AH142" i="6"/>
  <c r="BB113" i="6"/>
  <c r="BD104" i="6"/>
  <c r="AX96" i="6"/>
  <c r="AX95" i="6"/>
  <c r="AX94" i="6"/>
  <c r="AX93" i="6"/>
  <c r="AX92" i="6"/>
  <c r="AX91" i="6"/>
  <c r="AX90" i="6"/>
  <c r="AX88" i="6"/>
  <c r="AX87" i="6"/>
  <c r="Z87" i="6"/>
  <c r="AX86" i="6"/>
  <c r="AW86" i="6"/>
  <c r="AV86" i="6"/>
  <c r="AU86" i="6"/>
  <c r="AT86" i="6"/>
  <c r="AS86" i="6"/>
  <c r="AR86" i="6"/>
  <c r="AQ86" i="6"/>
  <c r="AP86" i="6"/>
  <c r="AO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Z86" i="6"/>
  <c r="AX85" i="6"/>
  <c r="AW85" i="6"/>
  <c r="AV85" i="6"/>
  <c r="AU85" i="6"/>
  <c r="AT85" i="6"/>
  <c r="AS85" i="6"/>
  <c r="AR85" i="6"/>
  <c r="AQ85" i="6"/>
  <c r="AP85" i="6"/>
  <c r="AO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Z85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Z84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Z83" i="6"/>
  <c r="AX82" i="6"/>
  <c r="AW82" i="6"/>
  <c r="AV82" i="6"/>
  <c r="AU82" i="6"/>
  <c r="AT82" i="6"/>
  <c r="AS82" i="6"/>
  <c r="AR82" i="6"/>
  <c r="AQ82" i="6"/>
  <c r="AP82" i="6"/>
  <c r="AO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Z82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Z81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Z80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Z79" i="6"/>
  <c r="AX78" i="6"/>
  <c r="AW78" i="6"/>
  <c r="AV78" i="6"/>
  <c r="AU78" i="6"/>
  <c r="AT78" i="6"/>
  <c r="AS78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E78" i="6"/>
  <c r="AD78" i="6"/>
  <c r="AC78" i="6"/>
  <c r="AB78" i="6"/>
  <c r="Z78" i="6"/>
  <c r="AX77" i="6"/>
  <c r="AW77" i="6"/>
  <c r="AV77" i="6"/>
  <c r="AU77" i="6"/>
  <c r="AT77" i="6"/>
  <c r="AS77" i="6"/>
  <c r="AR77" i="6"/>
  <c r="AQ77" i="6"/>
  <c r="AP77" i="6"/>
  <c r="AO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Z77" i="6"/>
  <c r="AX76" i="6"/>
  <c r="AW76" i="6"/>
  <c r="AV76" i="6"/>
  <c r="AU76" i="6"/>
  <c r="AT76" i="6"/>
  <c r="AS76" i="6"/>
  <c r="AR76" i="6"/>
  <c r="AQ76" i="6"/>
  <c r="AP76" i="6"/>
  <c r="AO76" i="6"/>
  <c r="AM76" i="6"/>
  <c r="AL76" i="6"/>
  <c r="AK76" i="6"/>
  <c r="AJ76" i="6"/>
  <c r="AI76" i="6"/>
  <c r="AH76" i="6"/>
  <c r="AG76" i="6"/>
  <c r="AF76" i="6"/>
  <c r="AD76" i="6"/>
  <c r="AC76" i="6"/>
  <c r="AB76" i="6"/>
  <c r="Z76" i="6"/>
  <c r="AX75" i="6"/>
  <c r="AW75" i="6"/>
  <c r="AV75" i="6"/>
  <c r="AU75" i="6"/>
  <c r="AT75" i="6"/>
  <c r="AS75" i="6"/>
  <c r="AR75" i="6"/>
  <c r="AQ75" i="6"/>
  <c r="AP75" i="6"/>
  <c r="AO75" i="6"/>
  <c r="AM75" i="6"/>
  <c r="AL75" i="6"/>
  <c r="AK75" i="6"/>
  <c r="AJ75" i="6"/>
  <c r="AI75" i="6"/>
  <c r="AH75" i="6"/>
  <c r="AG75" i="6"/>
  <c r="AB75" i="6"/>
  <c r="Z75" i="6"/>
  <c r="AX74" i="6"/>
  <c r="AW74" i="6"/>
  <c r="AV74" i="6"/>
  <c r="AU74" i="6"/>
  <c r="AT74" i="6"/>
  <c r="AS74" i="6"/>
  <c r="AR74" i="6"/>
  <c r="AQ74" i="6"/>
  <c r="AP74" i="6"/>
  <c r="AO74" i="6"/>
  <c r="AM74" i="6"/>
  <c r="AL74" i="6"/>
  <c r="AK74" i="6"/>
  <c r="AJ74" i="6"/>
  <c r="AI74" i="6"/>
  <c r="AH74" i="6"/>
  <c r="AF74" i="6"/>
  <c r="AB74" i="6"/>
  <c r="Z74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Z73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Z72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Z71" i="6"/>
  <c r="AX70" i="6"/>
  <c r="AW70" i="6"/>
  <c r="AV70" i="6"/>
  <c r="AU70" i="6"/>
  <c r="AT70" i="6"/>
  <c r="AS70" i="6"/>
  <c r="AR70" i="6"/>
  <c r="AQ70" i="6"/>
  <c r="AP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Z70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G69" i="6"/>
  <c r="AF69" i="6"/>
  <c r="AE69" i="6"/>
  <c r="AD69" i="6"/>
  <c r="AC69" i="6"/>
  <c r="AB69" i="6"/>
  <c r="Z69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Z68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Z67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Z66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Z65" i="6"/>
  <c r="AX64" i="6"/>
  <c r="AW64" i="6"/>
  <c r="AV64" i="6"/>
  <c r="AU64" i="6"/>
  <c r="AT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Z64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Z63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Z62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Z61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Z60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Z59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Z58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Z57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Z56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H55" i="6"/>
  <c r="AG55" i="6"/>
  <c r="AF55" i="6"/>
  <c r="AE55" i="6"/>
  <c r="AD55" i="6"/>
  <c r="AC55" i="6"/>
  <c r="AB55" i="6"/>
  <c r="Z55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Z54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Z53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Z52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Z51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Z50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Z49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Z48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F47" i="6"/>
  <c r="AE47" i="6"/>
  <c r="AD47" i="6"/>
  <c r="AC47" i="6"/>
  <c r="AB47" i="6"/>
  <c r="Z47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H46" i="6"/>
  <c r="AG46" i="6"/>
  <c r="AF46" i="6"/>
  <c r="AE46" i="6"/>
  <c r="AD46" i="6"/>
  <c r="AC46" i="6"/>
  <c r="AB46" i="6"/>
  <c r="Z46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Z45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Z44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Z43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Z42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Z41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Z40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Z39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Z38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Z37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Z36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Z35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I34" i="6"/>
  <c r="AH34" i="6"/>
  <c r="AG34" i="6"/>
  <c r="AF34" i="6"/>
  <c r="AE34" i="6"/>
  <c r="AD34" i="6"/>
  <c r="AC34" i="6"/>
  <c r="AB34" i="6"/>
  <c r="Z34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Z33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Z32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Z31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Z30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Z29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Z28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Z27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Z26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Z25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Z24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Z23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Z22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Z21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Z20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Z19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H18" i="6"/>
  <c r="AG18" i="6"/>
  <c r="AF18" i="6"/>
  <c r="AE18" i="6"/>
  <c r="AD18" i="6"/>
  <c r="AC18" i="6"/>
  <c r="AB18" i="6"/>
  <c r="Z18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F17" i="6"/>
  <c r="AE17" i="6"/>
  <c r="AD17" i="6"/>
  <c r="AC17" i="6"/>
  <c r="AB17" i="6"/>
  <c r="Z17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Z16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Z15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Z14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D13" i="6"/>
  <c r="AC13" i="6"/>
  <c r="AB13" i="6"/>
  <c r="Z13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Z12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Z11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Z10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Z9" i="6"/>
  <c r="AZ184" i="5"/>
  <c r="AH140" i="5"/>
  <c r="AW87" i="5"/>
  <c r="AY87" i="5" s="1"/>
  <c r="AZ87" i="5" s="1"/>
  <c r="AW86" i="5"/>
  <c r="AV86" i="5"/>
  <c r="AU86" i="5"/>
  <c r="AT86" i="5"/>
  <c r="AS86" i="5"/>
  <c r="AR86" i="5"/>
  <c r="AQ86" i="5"/>
  <c r="AP86" i="5"/>
  <c r="AO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Z86" i="5"/>
  <c r="AW85" i="5"/>
  <c r="AV85" i="5"/>
  <c r="AU85" i="5"/>
  <c r="AT85" i="5"/>
  <c r="AS85" i="5"/>
  <c r="AR85" i="5"/>
  <c r="AQ85" i="5"/>
  <c r="AP85" i="5"/>
  <c r="AO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Z85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Z84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Z83" i="5"/>
  <c r="AW82" i="5"/>
  <c r="AV82" i="5"/>
  <c r="AU82" i="5"/>
  <c r="AT82" i="5"/>
  <c r="AS82" i="5"/>
  <c r="AR82" i="5"/>
  <c r="AQ82" i="5"/>
  <c r="AP82" i="5"/>
  <c r="AO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Z82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Z81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Z80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Z79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I78" i="5"/>
  <c r="AH78" i="5"/>
  <c r="AG78" i="5"/>
  <c r="AE78" i="5"/>
  <c r="AD78" i="5"/>
  <c r="AC78" i="5"/>
  <c r="AB78" i="5"/>
  <c r="Z78" i="5"/>
  <c r="AW77" i="5"/>
  <c r="AV77" i="5"/>
  <c r="AU77" i="5"/>
  <c r="AT77" i="5"/>
  <c r="AS77" i="5"/>
  <c r="AR77" i="5"/>
  <c r="AQ77" i="5"/>
  <c r="AP77" i="5"/>
  <c r="AO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Z77" i="5"/>
  <c r="AW76" i="5"/>
  <c r="AV76" i="5"/>
  <c r="AU76" i="5"/>
  <c r="AT76" i="5"/>
  <c r="AS76" i="5"/>
  <c r="AR76" i="5"/>
  <c r="AQ76" i="5"/>
  <c r="AP76" i="5"/>
  <c r="AO76" i="5"/>
  <c r="AM76" i="5"/>
  <c r="AL76" i="5"/>
  <c r="AK76" i="5"/>
  <c r="AJ76" i="5"/>
  <c r="AI76" i="5"/>
  <c r="AH76" i="5"/>
  <c r="AG76" i="5"/>
  <c r="AF76" i="5"/>
  <c r="AD76" i="5"/>
  <c r="AC76" i="5"/>
  <c r="AB76" i="5"/>
  <c r="Z76" i="5"/>
  <c r="AW75" i="5"/>
  <c r="AV75" i="5"/>
  <c r="AU75" i="5"/>
  <c r="AT75" i="5"/>
  <c r="AS75" i="5"/>
  <c r="AR75" i="5"/>
  <c r="AQ75" i="5"/>
  <c r="AP75" i="5"/>
  <c r="AO75" i="5"/>
  <c r="AM75" i="5"/>
  <c r="AL75" i="5"/>
  <c r="AK75" i="5"/>
  <c r="AJ75" i="5"/>
  <c r="AI75" i="5"/>
  <c r="AH75" i="5"/>
  <c r="AG75" i="5"/>
  <c r="AB75" i="5"/>
  <c r="Z75" i="5"/>
  <c r="AW74" i="5"/>
  <c r="AV74" i="5"/>
  <c r="AU74" i="5"/>
  <c r="AT74" i="5"/>
  <c r="AS74" i="5"/>
  <c r="AR74" i="5"/>
  <c r="AQ74" i="5"/>
  <c r="AP74" i="5"/>
  <c r="AO74" i="5"/>
  <c r="AM74" i="5"/>
  <c r="AL74" i="5"/>
  <c r="AK74" i="5"/>
  <c r="AJ74" i="5"/>
  <c r="AI74" i="5"/>
  <c r="AH74" i="5"/>
  <c r="AF74" i="5"/>
  <c r="AB74" i="5"/>
  <c r="Z74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Z73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Z72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Z71" i="5"/>
  <c r="AW70" i="5"/>
  <c r="AV70" i="5"/>
  <c r="AU70" i="5"/>
  <c r="AT70" i="5"/>
  <c r="AS70" i="5"/>
  <c r="AR70" i="5"/>
  <c r="AQ70" i="5"/>
  <c r="AP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Z70" i="5"/>
  <c r="AW69" i="5"/>
  <c r="AV69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G69" i="5"/>
  <c r="AF69" i="5"/>
  <c r="AE69" i="5"/>
  <c r="AD69" i="5"/>
  <c r="AC69" i="5"/>
  <c r="AB69" i="5"/>
  <c r="Z69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G68" i="5"/>
  <c r="AF68" i="5"/>
  <c r="AE68" i="5"/>
  <c r="AD68" i="5"/>
  <c r="AC68" i="5"/>
  <c r="AB68" i="5"/>
  <c r="Z68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G67" i="5"/>
  <c r="AF67" i="5"/>
  <c r="AE67" i="5"/>
  <c r="AD67" i="5"/>
  <c r="AC67" i="5"/>
  <c r="AB67" i="5"/>
  <c r="Z67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Z66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B65" i="5"/>
  <c r="Z65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Z64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Z63" i="5"/>
  <c r="AW62" i="5"/>
  <c r="AV62" i="5"/>
  <c r="AU62" i="5"/>
  <c r="AT62" i="5"/>
  <c r="AS62" i="5"/>
  <c r="AR62" i="5"/>
  <c r="AQ62" i="5"/>
  <c r="AP62" i="5"/>
  <c r="AO62" i="5"/>
  <c r="AN62" i="5"/>
  <c r="AM62" i="5"/>
  <c r="AL62" i="5"/>
  <c r="AK62" i="5"/>
  <c r="AJ62" i="5"/>
  <c r="AI62" i="5"/>
  <c r="AH62" i="5"/>
  <c r="AG62" i="5"/>
  <c r="AF62" i="5"/>
  <c r="AE62" i="5"/>
  <c r="AD62" i="5"/>
  <c r="AC62" i="5"/>
  <c r="AB62" i="5"/>
  <c r="Z62" i="5"/>
  <c r="AW61" i="5"/>
  <c r="AV61" i="5"/>
  <c r="AU61" i="5"/>
  <c r="AT61" i="5"/>
  <c r="AS61" i="5"/>
  <c r="AR61" i="5"/>
  <c r="AQ61" i="5"/>
  <c r="AP61" i="5"/>
  <c r="AO61" i="5"/>
  <c r="AN61" i="5"/>
  <c r="AM61" i="5"/>
  <c r="AL61" i="5"/>
  <c r="AK61" i="5"/>
  <c r="AJ61" i="5"/>
  <c r="AI61" i="5"/>
  <c r="AH61" i="5"/>
  <c r="AG61" i="5"/>
  <c r="AF61" i="5"/>
  <c r="AE61" i="5"/>
  <c r="AD61" i="5"/>
  <c r="AC61" i="5"/>
  <c r="AB61" i="5"/>
  <c r="Z61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I60" i="5"/>
  <c r="AH60" i="5"/>
  <c r="AG60" i="5"/>
  <c r="AF60" i="5"/>
  <c r="AE60" i="5"/>
  <c r="AD60" i="5"/>
  <c r="AC60" i="5"/>
  <c r="AB60" i="5"/>
  <c r="Z60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Z59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Z58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Z57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Z56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H55" i="5"/>
  <c r="AG55" i="5"/>
  <c r="AF55" i="5"/>
  <c r="AE55" i="5"/>
  <c r="AD55" i="5"/>
  <c r="AC55" i="5"/>
  <c r="AB55" i="5"/>
  <c r="Z55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Z54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Z53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Z52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Z51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Z50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Z49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Z48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F47" i="5"/>
  <c r="AE47" i="5"/>
  <c r="AD47" i="5"/>
  <c r="AC47" i="5"/>
  <c r="AB47" i="5"/>
  <c r="Z47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H46" i="5"/>
  <c r="AG46" i="5"/>
  <c r="AF46" i="5"/>
  <c r="AE46" i="5"/>
  <c r="AD46" i="5"/>
  <c r="AC46" i="5"/>
  <c r="AB46" i="5"/>
  <c r="Z46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Z45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Z44" i="5"/>
  <c r="AW43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Z43" i="5"/>
  <c r="AW42" i="5"/>
  <c r="AV42" i="5"/>
  <c r="AU42" i="5"/>
  <c r="AT42" i="5"/>
  <c r="AS42" i="5"/>
  <c r="AR42" i="5"/>
  <c r="AQ42" i="5"/>
  <c r="AP42" i="5"/>
  <c r="AO42" i="5"/>
  <c r="AN42" i="5"/>
  <c r="AM42" i="5"/>
  <c r="AL42" i="5"/>
  <c r="AK42" i="5"/>
  <c r="AJ42" i="5"/>
  <c r="AI42" i="5"/>
  <c r="AH42" i="5"/>
  <c r="AG42" i="5"/>
  <c r="AF42" i="5"/>
  <c r="AE42" i="5"/>
  <c r="AD42" i="5"/>
  <c r="AC42" i="5"/>
  <c r="AB42" i="5"/>
  <c r="Z42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Z41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Z40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Z39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Z38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Z37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Z36" i="5"/>
  <c r="AW35" i="5"/>
  <c r="AV35" i="5"/>
  <c r="AU35" i="5"/>
  <c r="AT35" i="5"/>
  <c r="AS35" i="5"/>
  <c r="AR35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Z35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I34" i="5"/>
  <c r="AH34" i="5"/>
  <c r="AG34" i="5"/>
  <c r="AF34" i="5"/>
  <c r="AE34" i="5"/>
  <c r="AD34" i="5"/>
  <c r="AC34" i="5"/>
  <c r="AB34" i="5"/>
  <c r="Z34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Z33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Z32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Z31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Z30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Z29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Z28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Z27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Z26" i="5"/>
  <c r="AW25" i="5"/>
  <c r="AV25" i="5"/>
  <c r="AU25" i="5"/>
  <c r="AT25" i="5"/>
  <c r="AS25" i="5"/>
  <c r="AR25" i="5"/>
  <c r="AQ25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Z25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Z24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Z23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Z22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Z21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Z20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Z19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H18" i="5"/>
  <c r="AG18" i="5"/>
  <c r="AF18" i="5"/>
  <c r="AE18" i="5"/>
  <c r="AD18" i="5"/>
  <c r="AC18" i="5"/>
  <c r="AB18" i="5"/>
  <c r="Z18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F17" i="5"/>
  <c r="AE17" i="5"/>
  <c r="AD17" i="5"/>
  <c r="AC17" i="5"/>
  <c r="AB17" i="5"/>
  <c r="Z17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Z16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Z15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Z14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D13" i="5"/>
  <c r="AC13" i="5"/>
  <c r="AB13" i="5"/>
  <c r="Z13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Z12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Z11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Z10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Z9" i="5"/>
  <c r="AD46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9" i="1"/>
  <c r="BC142" i="1"/>
  <c r="AJ98" i="1"/>
  <c r="BA54" i="1"/>
  <c r="BA53" i="1"/>
  <c r="AZ53" i="1"/>
  <c r="BA52" i="1"/>
  <c r="AZ52" i="1"/>
  <c r="BA51" i="1"/>
  <c r="AZ51" i="1"/>
  <c r="BA50" i="1"/>
  <c r="AZ50" i="1"/>
  <c r="BA49" i="1"/>
  <c r="AZ49" i="1"/>
  <c r="BA48" i="1"/>
  <c r="AZ48" i="1"/>
  <c r="BA47" i="1"/>
  <c r="AZ47" i="1"/>
  <c r="BA46" i="1"/>
  <c r="BB45" i="1"/>
  <c r="BB44" i="1"/>
  <c r="BB43" i="1"/>
  <c r="BB42" i="1"/>
  <c r="BB41" i="1"/>
  <c r="BB40" i="1"/>
  <c r="BB39" i="1"/>
  <c r="BB38" i="1"/>
  <c r="BB37" i="1"/>
  <c r="BB36" i="1"/>
  <c r="BB35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AY86" i="6" l="1"/>
  <c r="AZ86" i="6" s="1"/>
  <c r="AY15" i="6"/>
  <c r="AZ15" i="6" s="1"/>
  <c r="AY16" i="6"/>
  <c r="AZ16" i="6" s="1"/>
  <c r="AY63" i="6"/>
  <c r="AZ63" i="6" s="1"/>
  <c r="AY66" i="6"/>
  <c r="AY79" i="6"/>
  <c r="AZ79" i="6" s="1"/>
  <c r="AY81" i="6"/>
  <c r="AZ81" i="6" s="1"/>
  <c r="AY82" i="6"/>
  <c r="AZ82" i="6" s="1"/>
  <c r="AY9" i="5"/>
  <c r="AZ9" i="5" s="1"/>
  <c r="AY36" i="5"/>
  <c r="AZ36" i="5" s="1"/>
  <c r="AY37" i="5"/>
  <c r="AZ37" i="5" s="1"/>
  <c r="AY43" i="5"/>
  <c r="AZ43" i="5" s="1"/>
  <c r="AY46" i="5"/>
  <c r="AZ46" i="5" s="1"/>
  <c r="AY49" i="5"/>
  <c r="AZ49" i="5" s="1"/>
  <c r="AY50" i="5"/>
  <c r="AZ50" i="5" s="1"/>
  <c r="AY55" i="5"/>
  <c r="AY57" i="5"/>
  <c r="AZ57" i="5" s="1"/>
  <c r="AY60" i="5"/>
  <c r="AZ60" i="5" s="1"/>
  <c r="AY63" i="5"/>
  <c r="AZ63" i="5" s="1"/>
  <c r="AY66" i="5"/>
  <c r="AZ66" i="5" s="1"/>
  <c r="AY67" i="5"/>
  <c r="AZ67" i="5" s="1"/>
  <c r="AY73" i="5"/>
  <c r="AY80" i="5"/>
  <c r="AY40" i="5"/>
  <c r="AZ40" i="5" s="1"/>
  <c r="AY52" i="5"/>
  <c r="AZ52" i="5" s="1"/>
  <c r="AY21" i="5"/>
  <c r="AZ21" i="5" s="1"/>
  <c r="AY30" i="5"/>
  <c r="AZ30" i="5" s="1"/>
  <c r="AY33" i="5"/>
  <c r="AY38" i="5"/>
  <c r="AY12" i="5"/>
  <c r="AZ12" i="5" s="1"/>
  <c r="AY20" i="5"/>
  <c r="AZ20" i="5" s="1"/>
  <c r="AY26" i="5"/>
  <c r="AZ26" i="5" s="1"/>
  <c r="AY28" i="5"/>
  <c r="AZ28" i="5" s="1"/>
  <c r="AY29" i="5"/>
  <c r="AZ29" i="5" s="1"/>
  <c r="AY32" i="5"/>
  <c r="AZ32" i="5" s="1"/>
  <c r="AY47" i="5"/>
  <c r="AZ47" i="5" s="1"/>
  <c r="AY70" i="5"/>
  <c r="AZ70" i="5" s="1"/>
  <c r="AY76" i="5"/>
  <c r="AZ76" i="5" s="1"/>
  <c r="AY14" i="6"/>
  <c r="AZ14" i="6" s="1"/>
  <c r="AY20" i="6"/>
  <c r="AZ20" i="6" s="1"/>
  <c r="AY21" i="6"/>
  <c r="AZ21" i="6" s="1"/>
  <c r="AY23" i="6"/>
  <c r="AZ23" i="6" s="1"/>
  <c r="AY24" i="6"/>
  <c r="AZ24" i="6" s="1"/>
  <c r="AY26" i="6"/>
  <c r="AZ26" i="6" s="1"/>
  <c r="AY27" i="6"/>
  <c r="AZ27" i="6" s="1"/>
  <c r="AY29" i="6"/>
  <c r="AY30" i="6"/>
  <c r="AZ30" i="6" s="1"/>
  <c r="AY32" i="6"/>
  <c r="AZ32" i="6" s="1"/>
  <c r="AY33" i="6"/>
  <c r="AZ33" i="6" s="1"/>
  <c r="AY47" i="6"/>
  <c r="AZ47" i="6" s="1"/>
  <c r="AY48" i="6"/>
  <c r="AZ48" i="6" s="1"/>
  <c r="AY51" i="6"/>
  <c r="AZ51" i="6" s="1"/>
  <c r="AY54" i="6"/>
  <c r="AZ54" i="6" s="1"/>
  <c r="AZ66" i="6"/>
  <c r="AY75" i="6"/>
  <c r="AZ75" i="6" s="1"/>
  <c r="AY84" i="6"/>
  <c r="AZ84" i="6" s="1"/>
  <c r="AY23" i="5"/>
  <c r="AZ23" i="5" s="1"/>
  <c r="AY35" i="5"/>
  <c r="AZ35" i="5" s="1"/>
  <c r="AY14" i="5"/>
  <c r="AZ14" i="5" s="1"/>
  <c r="AY18" i="5"/>
  <c r="AZ18" i="5" s="1"/>
  <c r="AY11" i="5"/>
  <c r="AZ11" i="5" s="1"/>
  <c r="AY16" i="5"/>
  <c r="AZ16" i="5" s="1"/>
  <c r="AY17" i="5"/>
  <c r="AZ17" i="5" s="1"/>
  <c r="AY19" i="5"/>
  <c r="AZ19" i="5" s="1"/>
  <c r="AY25" i="5"/>
  <c r="AZ25" i="5" s="1"/>
  <c r="AY31" i="5"/>
  <c r="AZ31" i="5" s="1"/>
  <c r="AY42" i="5"/>
  <c r="AZ42" i="5" s="1"/>
  <c r="AY51" i="5"/>
  <c r="AZ51" i="5" s="1"/>
  <c r="AY56" i="5"/>
  <c r="AZ56" i="5" s="1"/>
  <c r="AY59" i="5"/>
  <c r="AY62" i="5"/>
  <c r="AZ62" i="5" s="1"/>
  <c r="AY65" i="5"/>
  <c r="AZ65" i="5" s="1"/>
  <c r="AY68" i="5"/>
  <c r="AZ68" i="5" s="1"/>
  <c r="AY72" i="5"/>
  <c r="AZ72" i="5" s="1"/>
  <c r="AY79" i="5"/>
  <c r="AZ79" i="5" s="1"/>
  <c r="AY82" i="5"/>
  <c r="AZ82" i="5" s="1"/>
  <c r="AY86" i="5"/>
  <c r="AZ86" i="5" s="1"/>
  <c r="AY46" i="6"/>
  <c r="AZ46" i="6" s="1"/>
  <c r="AY56" i="6"/>
  <c r="AZ56" i="6" s="1"/>
  <c r="AY58" i="6"/>
  <c r="AZ58" i="6" s="1"/>
  <c r="AY59" i="6"/>
  <c r="AZ59" i="6" s="1"/>
  <c r="AY61" i="6"/>
  <c r="AZ61" i="6" s="1"/>
  <c r="AY62" i="6"/>
  <c r="AZ62" i="6" s="1"/>
  <c r="AY64" i="6"/>
  <c r="AZ64" i="6" s="1"/>
  <c r="AY65" i="6"/>
  <c r="AZ65" i="6" s="1"/>
  <c r="AY67" i="6"/>
  <c r="AZ67" i="6" s="1"/>
  <c r="AY68" i="6"/>
  <c r="AZ68" i="6" s="1"/>
  <c r="AY70" i="6"/>
  <c r="AZ70" i="6" s="1"/>
  <c r="AY73" i="6"/>
  <c r="AZ73" i="6" s="1"/>
  <c r="AY76" i="6"/>
  <c r="AZ76" i="6" s="1"/>
  <c r="AY15" i="5"/>
  <c r="AZ15" i="5" s="1"/>
  <c r="AY10" i="5"/>
  <c r="AZ10" i="5" s="1"/>
  <c r="AY41" i="5"/>
  <c r="AZ41" i="5" s="1"/>
  <c r="AZ55" i="5"/>
  <c r="AY61" i="5"/>
  <c r="AZ61" i="5" s="1"/>
  <c r="AY69" i="5"/>
  <c r="AZ69" i="5" s="1"/>
  <c r="AY78" i="5"/>
  <c r="AZ78" i="5" s="1"/>
  <c r="AZ80" i="5"/>
  <c r="AY81" i="5"/>
  <c r="AZ81" i="5" s="1"/>
  <c r="AY11" i="6"/>
  <c r="AZ11" i="6" s="1"/>
  <c r="AY34" i="6"/>
  <c r="AZ34" i="6" s="1"/>
  <c r="AY37" i="6"/>
  <c r="AZ37" i="6" s="1"/>
  <c r="AY40" i="6"/>
  <c r="AZ40" i="6" s="1"/>
  <c r="AY43" i="6"/>
  <c r="AZ43" i="6" s="1"/>
  <c r="AY49" i="6"/>
  <c r="AZ49" i="6" s="1"/>
  <c r="AY50" i="6"/>
  <c r="AZ50" i="6" s="1"/>
  <c r="AY52" i="6"/>
  <c r="AZ52" i="6" s="1"/>
  <c r="AY53" i="6"/>
  <c r="AZ53" i="6" s="1"/>
  <c r="AY55" i="6"/>
  <c r="AZ55" i="6" s="1"/>
  <c r="AY77" i="6"/>
  <c r="AZ77" i="6" s="1"/>
  <c r="AY83" i="6"/>
  <c r="AZ83" i="6" s="1"/>
  <c r="AY85" i="6"/>
  <c r="AZ85" i="6" s="1"/>
  <c r="AY22" i="5"/>
  <c r="AZ22" i="5" s="1"/>
  <c r="AY34" i="5"/>
  <c r="AZ34" i="5" s="1"/>
  <c r="AY39" i="5"/>
  <c r="AZ39" i="5" s="1"/>
  <c r="AY45" i="5"/>
  <c r="AZ45" i="5" s="1"/>
  <c r="AY48" i="5"/>
  <c r="AZ48" i="5" s="1"/>
  <c r="AY54" i="5"/>
  <c r="AZ54" i="5" s="1"/>
  <c r="AY77" i="5"/>
  <c r="AZ77" i="5" s="1"/>
  <c r="AY84" i="5"/>
  <c r="AZ84" i="5" s="1"/>
  <c r="AY9" i="6"/>
  <c r="AZ9" i="6" s="1"/>
  <c r="AY10" i="6"/>
  <c r="AZ10" i="6" s="1"/>
  <c r="AY12" i="6"/>
  <c r="AZ12" i="6" s="1"/>
  <c r="AY13" i="6"/>
  <c r="AZ13" i="6" s="1"/>
  <c r="AY18" i="6"/>
  <c r="AZ18" i="6" s="1"/>
  <c r="AY19" i="6"/>
  <c r="AZ19" i="6" s="1"/>
  <c r="AY22" i="6"/>
  <c r="AZ22" i="6" s="1"/>
  <c r="AY25" i="6"/>
  <c r="AZ25" i="6" s="1"/>
  <c r="AY28" i="6"/>
  <c r="AZ28" i="6" s="1"/>
  <c r="AY31" i="6"/>
  <c r="AZ31" i="6" s="1"/>
  <c r="AY57" i="6"/>
  <c r="AZ57" i="6" s="1"/>
  <c r="AY60" i="6"/>
  <c r="AZ60" i="6" s="1"/>
  <c r="AY69" i="6"/>
  <c r="AZ69" i="6" s="1"/>
  <c r="AY78" i="6"/>
  <c r="AZ78" i="6" s="1"/>
  <c r="AY13" i="5"/>
  <c r="AZ13" i="5" s="1"/>
  <c r="AY24" i="5"/>
  <c r="AZ24" i="5" s="1"/>
  <c r="AY27" i="5"/>
  <c r="AZ27" i="5" s="1"/>
  <c r="AY44" i="5"/>
  <c r="AZ44" i="5" s="1"/>
  <c r="AY53" i="5"/>
  <c r="AZ53" i="5" s="1"/>
  <c r="AY58" i="5"/>
  <c r="AZ58" i="5" s="1"/>
  <c r="AY64" i="5"/>
  <c r="AZ64" i="5" s="1"/>
  <c r="AY71" i="5"/>
  <c r="AZ71" i="5" s="1"/>
  <c r="AZ73" i="5"/>
  <c r="AY74" i="5"/>
  <c r="AZ74" i="5" s="1"/>
  <c r="AY75" i="5"/>
  <c r="AZ75" i="5" s="1"/>
  <c r="AY83" i="5"/>
  <c r="AZ83" i="5" s="1"/>
  <c r="AY85" i="5"/>
  <c r="AZ85" i="5" s="1"/>
  <c r="AY17" i="6"/>
  <c r="AZ17" i="6" s="1"/>
  <c r="AY35" i="6"/>
  <c r="AZ35" i="6" s="1"/>
  <c r="AY36" i="6"/>
  <c r="AZ36" i="6" s="1"/>
  <c r="AY38" i="6"/>
  <c r="AZ38" i="6" s="1"/>
  <c r="AY39" i="6"/>
  <c r="AZ39" i="6" s="1"/>
  <c r="AY41" i="6"/>
  <c r="AZ41" i="6" s="1"/>
  <c r="AY42" i="6"/>
  <c r="AZ42" i="6" s="1"/>
  <c r="AY44" i="6"/>
  <c r="AZ44" i="6" s="1"/>
  <c r="AY45" i="6"/>
  <c r="AZ45" i="6" s="1"/>
  <c r="AY71" i="6"/>
  <c r="AZ71" i="6" s="1"/>
  <c r="AY72" i="6"/>
  <c r="AZ72" i="6" s="1"/>
  <c r="AY74" i="6"/>
  <c r="AZ74" i="6" s="1"/>
  <c r="AY80" i="6"/>
  <c r="AZ80" i="6" s="1"/>
  <c r="AZ29" i="6"/>
  <c r="AZ59" i="5"/>
  <c r="AZ33" i="5"/>
  <c r="AZ38" i="5"/>
  <c r="BC17" i="1"/>
  <c r="BC40" i="1"/>
  <c r="BC36" i="1"/>
  <c r="BC23" i="1"/>
  <c r="BC9" i="1"/>
  <c r="BC14" i="1"/>
  <c r="BC20" i="1"/>
  <c r="BC26" i="1"/>
  <c r="BC32" i="1"/>
  <c r="BC37" i="1"/>
  <c r="BC39" i="1"/>
  <c r="BC42" i="1"/>
  <c r="BC12" i="1"/>
  <c r="BC18" i="1"/>
  <c r="BC24" i="1"/>
  <c r="BC30" i="1"/>
  <c r="BC35" i="1"/>
  <c r="BC15" i="1"/>
  <c r="BC21" i="1"/>
  <c r="BC27" i="1"/>
  <c r="BC33" i="1"/>
  <c r="BC41" i="1"/>
  <c r="BC44" i="1"/>
  <c r="BC22" i="1"/>
  <c r="BC28" i="1"/>
  <c r="BC34" i="1"/>
  <c r="BC13" i="1"/>
  <c r="BC43" i="1"/>
  <c r="BC45" i="1"/>
  <c r="BC29" i="1"/>
  <c r="BC16" i="1"/>
  <c r="BC19" i="1"/>
  <c r="BC25" i="1"/>
  <c r="BC10" i="1"/>
  <c r="BC31" i="1"/>
  <c r="BC11" i="1"/>
  <c r="BC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tc={1D65CD9C-D4FE-4035-9B58-9BBF14CC5D24}</author>
    <author>Admin</author>
    <author>tc={4D5282A1-9E2A-465C-ADA4-0452C436FA4B}</author>
    <author>tc={585E8615-8901-4410-B8F3-2B1A6C472A1A}</author>
    <author>tc={F9CCACB3-2939-4D26-B0B8-8D0D13A73353}</author>
    <author>tc={D2BB64CC-759E-4B5B-9204-1AA9586762A5}</author>
    <author>tc={DBD8050C-77D9-4F7D-AE57-A27871CFAEE7}</author>
    <author>tc={4666BA33-598C-4974-9F14-B26AF8B3ACE0}</author>
    <author>tc={9EFE40DE-BA02-471C-8AD7-1515FE563B88}</author>
    <author>tc={51671278-A524-4442-88EB-5A54D3EF6F3E}</author>
    <author>tc={47E9FE6F-F018-4C2E-B8DD-64F74B86CF2D}</author>
    <author>tc={CFD3F739-53D1-44ED-8318-AF421B57A004}</author>
  </authors>
  <commentList>
    <comment ref="K28" authorId="0" shapeId="0" xr:uid="{1D65CD9C-D4FE-4035-9B58-9BBF14CC5D24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J40" authorId="1" shapeId="0" xr:uid="{8F02FDD3-888F-465A-BAC1-CF04FB13D4C1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4D5282A1-9E2A-465C-ADA4-0452C436FA4B}">
      <text>
        <r>
          <rPr>
            <sz val="10"/>
            <color rgb="FF000000"/>
            <rFont val="Arial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  </r>
      </text>
    </comment>
    <comment ref="Q76" authorId="3" shapeId="0" xr:uid="{585E8615-8901-4410-B8F3-2B1A6C472A1A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6" authorId="4" shapeId="0" xr:uid="{F9CCACB3-2939-4D26-B0B8-8D0D13A7335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77" authorId="5" shapeId="0" xr:uid="{D2BB64CC-759E-4B5B-9204-1AA9586762A5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I78" authorId="6" shapeId="0" xr:uid="{DBD8050C-77D9-4F7D-AE57-A27871CFAEE7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0" authorId="7" shapeId="0" xr:uid="{4666BA33-598C-4974-9F14-B26AF8B3ACE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1" authorId="8" shapeId="0" xr:uid="{9EFE40DE-BA02-471C-8AD7-1515FE563B88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K83" authorId="9" shapeId="0" xr:uid="{51671278-A524-4442-88EB-5A54D3EF6F3E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4" authorId="10" shapeId="0" xr:uid="{47E9FE6F-F018-4C2E-B8DD-64F74B86CF2D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Q84" authorId="11" shapeId="0" xr:uid="{CFD3F739-53D1-44ED-8318-AF421B57A004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101" authorId="1" shapeId="0" xr:uid="{0BD18842-FAD1-4F64-A338-5B3ABC91E1B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tc={24B16D80-F079-4AF6-86BE-FB8BAEBE06C3}</author>
    <author>Admin</author>
    <author>tc={1165DE4A-6022-4041-8710-B460697B686C}</author>
    <author>tc={AA216F44-C3E0-44C4-8C82-75DCA44D9259}</author>
    <author>tc={A1663826-5FE9-4188-89A5-5DC8AA716852}</author>
    <author>tc={98E97DA5-892A-4880-A4EA-AD6A57CE4D7B}</author>
    <author>tc={02D4A580-6F3D-4F99-A573-4606BF2F1EBA}</author>
    <author>tc={9FABF68E-672D-4350-90E3-191DA299A360}</author>
    <author>tc={4BEBA563-4B40-40FB-A28F-4EA536BA5993}</author>
    <author>tc={83AA6FAF-E3A1-418B-84B5-6B4168314E0E}</author>
    <author>tc={0A5B8672-740B-4EDE-BC58-5EA6FACFEC63}</author>
    <author>tc={A2DCA632-77E9-47D0-814E-535319337875}</author>
  </authors>
  <commentList>
    <comment ref="K28" authorId="0" shapeId="0" xr:uid="{24B16D80-F079-4AF6-86BE-FB8BAEBE06C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J40" authorId="1" shapeId="0" xr:uid="{879F7338-B1F2-4C57-A76F-78154A81C3C6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1165DE4A-6022-4041-8710-B460697B686C}">
      <text>
        <r>
          <rPr>
            <sz val="10"/>
            <color rgb="FF000000"/>
            <rFont val="Arial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  </r>
      </text>
    </comment>
    <comment ref="Q76" authorId="3" shapeId="0" xr:uid="{AA216F44-C3E0-44C4-8C82-75DCA44D9259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6" authorId="4" shapeId="0" xr:uid="{A1663826-5FE9-4188-89A5-5DC8AA716852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77" authorId="5" shapeId="0" xr:uid="{98E97DA5-892A-4880-A4EA-AD6A57CE4D7B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I78" authorId="6" shapeId="0" xr:uid="{02D4A580-6F3D-4F99-A573-4606BF2F1EBA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0" authorId="7" shapeId="0" xr:uid="{9FABF68E-672D-4350-90E3-191DA299A36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1" authorId="8" shapeId="0" xr:uid="{4BEBA563-4B40-40FB-A28F-4EA536BA599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K83" authorId="9" shapeId="0" xr:uid="{83AA6FAF-E3A1-418B-84B5-6B4168314E0E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4" authorId="10" shapeId="0" xr:uid="{0A5B8672-740B-4EDE-BC58-5EA6FACFEC6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Q84" authorId="11" shapeId="0" xr:uid="{A2DCA632-77E9-47D0-814E-535319337875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101" authorId="1" shapeId="0" xr:uid="{C265487D-D53C-4207-BB0B-C4B7263E930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tc={6CA0C5F5-3EBC-41C5-82FB-4B854DBC0E80}</author>
    <author>Admin</author>
    <author>tc={4966226E-CE6E-4A16-9D80-11AE3C844060}</author>
    <author>tc={EED1DABF-C97F-4918-975D-90EE5DC3096C}</author>
    <author>tc={FC5BD929-C3F3-4FA5-9765-6A30ABBE92A3}</author>
    <author>tc={2BC655D5-1779-4213-98C1-F2CF6B985A44}</author>
    <author>tc={1A576494-624F-49E0-8FDB-BECADFD3D7D0}</author>
    <author>tc={5DCF2E4C-4D56-4277-BD00-35DC94A61E65}</author>
    <author>tc={6AB66634-C40B-4D3D-9513-AF3CD733D570}</author>
    <author>tc={FECC5A70-E24F-4123-9DB8-546BB3BEE7CD}</author>
    <author>tc={7B90ADFA-0F2A-4DAF-8831-4D4814EDF22D}</author>
    <author>tc={37B4B29A-6B63-48EE-9DE5-5B6B931CD33E}</author>
  </authors>
  <commentList>
    <comment ref="K28" authorId="0" shapeId="0" xr:uid="{6CA0C5F5-3EBC-41C5-82FB-4B854DBC0E8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J40" authorId="1" shapeId="0" xr:uid="{FC0EC224-D93F-4AFC-992D-8AE418F44476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4966226E-CE6E-4A16-9D80-11AE3C844060}">
      <text>
        <r>
          <rPr>
            <sz val="10"/>
            <color rgb="FF000000"/>
            <rFont val="Arial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  </r>
      </text>
    </comment>
    <comment ref="Q76" authorId="3" shapeId="0" xr:uid="{EED1DABF-C97F-4918-975D-90EE5DC3096C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6" authorId="4" shapeId="0" xr:uid="{FC5BD929-C3F3-4FA5-9765-6A30ABBE92A3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77" authorId="5" shapeId="0" xr:uid="{2BC655D5-1779-4213-98C1-F2CF6B985A44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I78" authorId="6" shapeId="0" xr:uid="{1A576494-624F-49E0-8FDB-BECADFD3D7D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0" authorId="7" shapeId="0" xr:uid="{5DCF2E4C-4D56-4277-BD00-35DC94A61E65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1" authorId="8" shapeId="0" xr:uid="{6AB66634-C40B-4D3D-9513-AF3CD733D570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K83" authorId="9" shapeId="0" xr:uid="{FECC5A70-E24F-4123-9DB8-546BB3BEE7CD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4" authorId="10" shapeId="0" xr:uid="{7B90ADFA-0F2A-4DAF-8831-4D4814EDF22D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Q84" authorId="11" shapeId="0" xr:uid="{37B4B29A-6B63-48EE-9DE5-5B6B931CD33E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99" authorId="1" shapeId="0" xr:uid="{A6652100-8796-425C-B3C7-624623E1D95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tc={0A627C12-F32E-436E-AAEE-2676489D6419}</author>
    <author>Admin</author>
  </authors>
  <commentList>
    <comment ref="K28" authorId="0" shapeId="0" xr:uid="{0A627C12-F32E-436E-AAEE-2676489D6419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57" authorId="1" shapeId="0" xr:uid="{B5D91B86-4C73-43A4-AAED-CB48B350982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tc={88E8404F-376A-40F7-8113-09AA1101EBE9}</author>
    <author>Admin</author>
  </authors>
  <commentList>
    <comment ref="K28" authorId="0" shapeId="0" xr:uid="{88E8404F-376A-40F7-8113-09AA1101EBE9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57" authorId="1" shapeId="0" xr:uid="{35DB58BA-19BF-47FD-916C-6FB4F31D7BE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tc={4D8CF4A3-9E2B-4E72-9835-740F6D46E2AE}</author>
    <author>Admin</author>
  </authors>
  <commentList>
    <comment ref="K28" authorId="0" shapeId="0" xr:uid="{4D8CF4A3-9E2B-4E72-9835-740F6D46E2AE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71" authorId="1" shapeId="0" xr:uid="{B8785726-D987-4D9C-94E9-240591D6C2E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tc={51EEE8E6-7732-46CB-B746-26E4D3AA1D88}</author>
    <author>Admin</author>
  </authors>
  <commentList>
    <comment ref="K28" authorId="0" shapeId="0" xr:uid="{51EEE8E6-7732-46CB-B746-26E4D3AA1D88}">
      <text>
        <r>
          <rPr>
            <sz val="10"/>
            <color rgb="FF000000"/>
            <rFont val="Arial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O60" authorId="1" shapeId="0" xr:uid="{670DDF71-EA58-426F-8761-02870C8C76F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sharedStrings.xml><?xml version="1.0" encoding="utf-8"?>
<sst xmlns="http://schemas.openxmlformats.org/spreadsheetml/2006/main" count="6199" uniqueCount="811">
  <si>
    <t xml:space="preserve">LỊCH HỌC THỰC HÀNH 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</si>
  <si>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</si>
  <si>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</si>
  <si>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</si>
  <si>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</si>
  <si>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</si>
  <si>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</si>
  <si>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</si>
  <si>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</si>
  <si>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>PH.XM</t>
  </si>
  <si>
    <t xml:space="preserve">Tổng cộng </t>
  </si>
  <si>
    <t>TT</t>
  </si>
  <si>
    <t xml:space="preserve">hệ </t>
  </si>
  <si>
    <t>Khóa</t>
  </si>
  <si>
    <t>Lớp</t>
  </si>
  <si>
    <t xml:space="preserve">NHÓM </t>
  </si>
  <si>
    <t>Môn học</t>
  </si>
  <si>
    <t>GHI CHÚ</t>
  </si>
  <si>
    <t xml:space="preserve">Tổng số buổi </t>
  </si>
  <si>
    <t>Sĩ số</t>
  </si>
  <si>
    <t>Ca</t>
  </si>
  <si>
    <t xml:space="preserve">Phòng </t>
  </si>
  <si>
    <t>TC TUẦN</t>
  </si>
  <si>
    <t xml:space="preserve">LỚP </t>
  </si>
  <si>
    <t>Số TC</t>
  </si>
  <si>
    <t>Tổng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</si>
  <si>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</si>
  <si>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</si>
  <si>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</si>
  <si>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</si>
  <si>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</si>
  <si>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</si>
  <si>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</si>
  <si>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</si>
  <si>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</si>
  <si>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</si>
  <si>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</si>
  <si>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</si>
  <si>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</si>
  <si>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</si>
  <si>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</si>
  <si>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</si>
  <si>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</si>
  <si>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</si>
  <si>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T21</t>
  </si>
  <si>
    <t>T22</t>
  </si>
  <si>
    <t xml:space="preserve">Tổng </t>
  </si>
  <si>
    <t xml:space="preserve">Còn lại </t>
  </si>
  <si>
    <t>ĐH</t>
  </si>
  <si>
    <t>Nguyễn Thị Y Ngọc (CN M&amp;TKTT)</t>
  </si>
  <si>
    <t>Đỗ Thị Thủy (CN M&amp;TKTT)</t>
  </si>
  <si>
    <t>Đoàn Thị Thu Thủy (CN M&amp;TKTT)</t>
  </si>
  <si>
    <t>Phạm Thị Quỳnh Hương (CN M&amp;TKTT)</t>
  </si>
  <si>
    <t>Hoàng Thị Thanh Luyến (CN M&amp;TKTT)</t>
  </si>
  <si>
    <t>Nguyễn Thị Loan (CN M&amp;TKTT)</t>
  </si>
  <si>
    <t>Vũ Huyền Trang (CN M&amp;TKTT)</t>
  </si>
  <si>
    <t>Nguyễn Văn Du (CN M&amp;TKTT)</t>
  </si>
  <si>
    <t>Nguyễn Thị Mai Hoa (CN M&amp;TKTT)</t>
  </si>
  <si>
    <t>Phạm Thị Thắm (CN M&amp;TKTT)</t>
  </si>
  <si>
    <t>Phạm Thị Huyền (CN M&amp;TKTT)</t>
  </si>
  <si>
    <t>Nguyễn Thị Thắm (CN M&amp;TKTT)</t>
  </si>
  <si>
    <t>Nguyễn Thanh Tùng (CN M&amp;TKTT)</t>
  </si>
  <si>
    <t>Đinh Mai Hương (CN M&amp;TKTT)</t>
  </si>
  <si>
    <t>Vũ Thu Huyền (CN M&amp;TKTT)</t>
  </si>
  <si>
    <t>Phan Thị Phương (CN M&amp;TKTT)</t>
  </si>
  <si>
    <t>Nguyễn Phương Việt (CN M&amp;TKTT)</t>
  </si>
  <si>
    <t>Thực hành công nghệ may trang phục cơ bản - GF6053</t>
  </si>
  <si>
    <t>Thực hành thiết kế và chế thử trang phục cơ bản - GF6056</t>
  </si>
  <si>
    <t>XM</t>
  </si>
  <si>
    <t>PH</t>
  </si>
  <si>
    <t>CĐ</t>
  </si>
  <si>
    <t>THCNM2</t>
  </si>
  <si>
    <t>403-B7</t>
  </si>
  <si>
    <t>Thiết kế TP2</t>
  </si>
  <si>
    <t>tiết 1-4</t>
  </si>
  <si>
    <t>409-B7</t>
  </si>
  <si>
    <t>Cô Luyến</t>
  </si>
  <si>
    <t>Lý thuyết</t>
  </si>
  <si>
    <t>1 sinh viên</t>
  </si>
  <si>
    <t>TCSX &amp;ĐMKT</t>
  </si>
  <si>
    <t>Tiết 7-10</t>
  </si>
  <si>
    <t>411-B7</t>
  </si>
  <si>
    <t>Cô Quỳnh Hương</t>
  </si>
  <si>
    <t>Mỹ thuật TP</t>
  </si>
  <si>
    <t>Tiết 1-5</t>
  </si>
  <si>
    <t>307-B7</t>
  </si>
  <si>
    <t xml:space="preserve">CÔ Trang </t>
  </si>
  <si>
    <t>2 sinh viên</t>
  </si>
  <si>
    <t>Cơ sở TKTP</t>
  </si>
  <si>
    <t>Tiết 7-11</t>
  </si>
  <si>
    <t>313-B7</t>
  </si>
  <si>
    <t xml:space="preserve">Cô P.Thắm </t>
  </si>
  <si>
    <t>Thiết bị may</t>
  </si>
  <si>
    <t>314-B7</t>
  </si>
  <si>
    <t xml:space="preserve">T. Tùng </t>
  </si>
  <si>
    <t>Quản lý chất lượng TP</t>
  </si>
  <si>
    <t>Vật liệu May</t>
  </si>
  <si>
    <t>Tiết 2-6</t>
  </si>
  <si>
    <t>315-B7</t>
  </si>
  <si>
    <t xml:space="preserve">Cô Tho </t>
  </si>
  <si>
    <t xml:space="preserve">Ghi chú : </t>
  </si>
  <si>
    <t xml:space="preserve">Người lập </t>
  </si>
  <si>
    <t xml:space="preserve">Trần Thúy Hằng </t>
  </si>
  <si>
    <t>DANH MỤC PHÒNG THỰC HÀNH NHÀ B4 ; B7</t>
  </si>
  <si>
    <t>PHÒNG CŨ</t>
  </si>
  <si>
    <t>TÊN PHÒNG MỚI</t>
  </si>
  <si>
    <t>TÊN PHÒNG CŨ</t>
  </si>
  <si>
    <t>402-B4</t>
  </si>
  <si>
    <t>B7</t>
  </si>
  <si>
    <t>TK1</t>
  </si>
  <si>
    <t>B4</t>
  </si>
  <si>
    <t>TK4</t>
  </si>
  <si>
    <t>404-B4</t>
  </si>
  <si>
    <t>TK2</t>
  </si>
  <si>
    <t>TK5</t>
  </si>
  <si>
    <t>102-B4</t>
  </si>
  <si>
    <t>XM1</t>
  </si>
  <si>
    <t>TK6</t>
  </si>
  <si>
    <t>103-B4</t>
  </si>
  <si>
    <t>XM2</t>
  </si>
  <si>
    <t>TK7</t>
  </si>
  <si>
    <t>104-B4</t>
  </si>
  <si>
    <t>XM3</t>
  </si>
  <si>
    <t>PM3</t>
  </si>
  <si>
    <t>VỪA</t>
  </si>
  <si>
    <t>403-B4</t>
  </si>
  <si>
    <t>XM4</t>
  </si>
  <si>
    <t>22 MÁY</t>
  </si>
  <si>
    <t>PM1</t>
  </si>
  <si>
    <t>CŨ, ÍT</t>
  </si>
  <si>
    <t>TK3</t>
  </si>
  <si>
    <t>PM2</t>
  </si>
  <si>
    <t>NHIỀU</t>
  </si>
  <si>
    <t>206-B4</t>
  </si>
  <si>
    <t>XM5</t>
  </si>
  <si>
    <t>204-B4</t>
  </si>
  <si>
    <t>XM6</t>
  </si>
  <si>
    <t>303-B4</t>
  </si>
  <si>
    <t>XM7</t>
  </si>
  <si>
    <t xml:space="preserve">VẼ MỸ THUẬT : </t>
  </si>
  <si>
    <t>PHÒNG : 405; 404;</t>
  </si>
  <si>
    <t>HÌNH HỌA</t>
  </si>
  <si>
    <t>PHÒNG : 402; 403</t>
  </si>
  <si>
    <t>TUẦN 26-    NĂM HỌC 2022-2023</t>
  </si>
  <si>
    <t>Tuần từ 6.3.2023 ĐẾN 12.3.2023</t>
  </si>
  <si>
    <t xml:space="preserve">THỜI KHÓA BIỂU </t>
  </si>
  <si>
    <t>KHÓA 15</t>
  </si>
  <si>
    <t>HỌC KỲ 2 - 2022-2023</t>
  </si>
  <si>
    <t>STT</t>
  </si>
  <si>
    <t>Tên học phần</t>
  </si>
  <si>
    <t>Số tín chỉ</t>
  </si>
  <si>
    <t>Mã lớp học phần</t>
  </si>
  <si>
    <t>SL SV tối đa</t>
  </si>
  <si>
    <t>Thời gian học</t>
  </si>
  <si>
    <t>Địa điểm học</t>
  </si>
  <si>
    <t>Ngày học và Phòng học</t>
  </si>
  <si>
    <t>Giáo viên giảng dạy</t>
  </si>
  <si>
    <t>Chi phí và giá thành - AA6002</t>
  </si>
  <si>
    <t>2.0</t>
  </si>
  <si>
    <t>20222AA6002001</t>
  </si>
  <si>
    <r>
      <t>Từ</t>
    </r>
    <r>
      <rPr>
        <sz val="11"/>
        <color theme="1"/>
        <rFont val="Calibri Light"/>
        <family val="1"/>
        <scheme val="major"/>
      </rPr>
      <t> 11/03/2023 → 17/06/2023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</si>
  <si>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</si>
  <si>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t>20222AA6002002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</si>
  <si>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</si>
  <si>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Nguyễn Thị Kim Hòa (CN M&amp;TKTT)</t>
  </si>
  <si>
    <t>20222AA6002003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</si>
  <si>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</si>
  <si>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Công nghệ vải không dệt - GF6077</t>
  </si>
  <si>
    <t>20222GF6077001</t>
  </si>
  <si>
    <r>
      <t>Từ</t>
    </r>
    <r>
      <rPr>
        <sz val="11"/>
        <color theme="1"/>
        <rFont val="Calibri Light"/>
        <family val="1"/>
        <scheme val="major"/>
      </rPr>
      <t> 07/03/2023 → 07/04/2023</t>
    </r>
  </si>
  <si>
    <t>T3,6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</si>
  <si>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</si>
  <si>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Nguyễn Văn Hải (CN M&amp;TKTT)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</si>
  <si>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</si>
  <si>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Đồ án thiết kế dây chuyền sản xuất sợi - GF6083</t>
  </si>
  <si>
    <t>1.0</t>
  </si>
  <si>
    <t>20222GF6083001</t>
  </si>
  <si>
    <r>
      <t>Từ</t>
    </r>
    <r>
      <rPr>
        <sz val="11"/>
        <color theme="1"/>
        <rFont val="Calibri Light"/>
        <family val="1"/>
        <scheme val="major"/>
      </rPr>
      <t> 11/03/2023 → 15/04/2023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</si>
  <si>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11)</t>
    </r>
  </si>
  <si>
    <t>Phạm Thành Nam (CN M&amp;TKTT)</t>
  </si>
  <si>
    <t>Đồ án thiết kế dây chuyền vải dệt thoi - GF6084</t>
  </si>
  <si>
    <t>20222GF6084001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</si>
  <si>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5)</t>
    </r>
  </si>
  <si>
    <t>Kinh doanh thời trang - GF6017</t>
  </si>
  <si>
    <t>20222GF6017001</t>
  </si>
  <si>
    <r>
      <t>Từ</t>
    </r>
    <r>
      <rPr>
        <sz val="11"/>
        <color theme="1"/>
        <rFont val="Calibri Light"/>
        <family val="1"/>
        <scheme val="major"/>
      </rPr>
      <t> 08/03/2023 → 14/06/2023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</si>
  <si>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</si>
  <si>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t>20222GF6017002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</si>
  <si>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</si>
  <si>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20222GF6017003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</si>
  <si>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</si>
  <si>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Nhân trắc học - Ecgonomi - GF6025</t>
  </si>
  <si>
    <t>20222GF6025001</t>
  </si>
  <si>
    <r>
      <t>Từ</t>
    </r>
    <r>
      <rPr>
        <sz val="11"/>
        <color theme="1"/>
        <rFont val="Calibri Light"/>
        <family val="1"/>
        <scheme val="major"/>
      </rPr>
      <t> 06/03/2023 → 08/05/2023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</si>
  <si>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</si>
  <si>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Nguyễn Thị Quỳnh Mai (CN M&amp;TKTT)</t>
  </si>
  <si>
    <t>Quản lý xuất nhập khẩu ngành may - BM6050</t>
  </si>
  <si>
    <t>20222BM6050001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</si>
  <si>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</si>
  <si>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t>20222BM6050002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</si>
  <si>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</si>
  <si>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20222BM6050003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</si>
  <si>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</si>
  <si>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Thiết kế mẫu 3D - GF6037</t>
  </si>
  <si>
    <t>3.0</t>
  </si>
  <si>
    <t>20222GF6037001</t>
  </si>
  <si>
    <r>
      <t>Từ</t>
    </r>
    <r>
      <rPr>
        <sz val="11"/>
        <color theme="1"/>
        <rFont val="Calibri Light"/>
        <family val="1"/>
        <scheme val="major"/>
      </rPr>
      <t> 10/03/2023 → 16/06/2023</t>
    </r>
  </si>
  <si>
    <t>20222GF6037002</t>
  </si>
  <si>
    <t>Phạm Thu Cát (CN M&amp;TKTT)</t>
  </si>
  <si>
    <t>Thiết kế mẫu công nghiệp - GF6038</t>
  </si>
  <si>
    <t>20222GF6038001</t>
  </si>
  <si>
    <t>20222GF6038002</t>
  </si>
  <si>
    <t>20222GF6038003</t>
  </si>
  <si>
    <r>
      <t>Từ</t>
    </r>
    <r>
      <rPr>
        <sz val="11"/>
        <color theme="1"/>
        <rFont val="Calibri Light"/>
        <family val="1"/>
        <scheme val="major"/>
      </rPr>
      <t> 07/03/2023 → 13/06/2023</t>
    </r>
  </si>
  <si>
    <t>20222GF6038004</t>
  </si>
  <si>
    <t>20222GF6038005</t>
  </si>
  <si>
    <t>20222GF6038006</t>
  </si>
  <si>
    <t>20222GF6038007</t>
  </si>
  <si>
    <r>
      <t>Từ</t>
    </r>
    <r>
      <rPr>
        <sz val="11"/>
        <color theme="1"/>
        <rFont val="Calibri Light"/>
        <family val="1"/>
        <scheme val="major"/>
      </rPr>
      <t> 09/03/2023 → 15/06/2023</t>
    </r>
  </si>
  <si>
    <t>20222GF6038008</t>
  </si>
  <si>
    <t>20222GF6038009</t>
  </si>
  <si>
    <t>20222GF6038010</t>
  </si>
  <si>
    <t>Thiết kế thời trang dạ hội - GF6040</t>
  </si>
  <si>
    <t>20222GF6040001</t>
  </si>
  <si>
    <t>20222GF6040002</t>
  </si>
  <si>
    <t>Thực hành công nghệ may trang phục khoác ngoài - GF6054</t>
  </si>
  <si>
    <t>20222GF6054001</t>
  </si>
  <si>
    <t>20222GF6054002</t>
  </si>
  <si>
    <t>20222GF6054003</t>
  </si>
  <si>
    <r>
      <t>Từ</t>
    </r>
    <r>
      <rPr>
        <sz val="11"/>
        <color theme="1"/>
        <rFont val="Calibri Light"/>
        <family val="1"/>
        <scheme val="major"/>
      </rPr>
      <t> 07/03/2023 → 09/05/2023</t>
    </r>
  </si>
  <si>
    <t>20222GF6054004</t>
  </si>
  <si>
    <t>20222GF6054005</t>
  </si>
  <si>
    <t>20222GF6054006</t>
  </si>
  <si>
    <t>20222GF6054007</t>
  </si>
  <si>
    <t>20222GF6054008</t>
  </si>
  <si>
    <t>20222GF6054009</t>
  </si>
  <si>
    <t>20222GF6054010</t>
  </si>
  <si>
    <t>Thực tập công nghệ dệt kim - GF6091</t>
  </si>
  <si>
    <t>4.0</t>
  </si>
  <si>
    <t>20222GF6091001</t>
  </si>
  <si>
    <r>
      <t>Từ</t>
    </r>
    <r>
      <rPr>
        <sz val="11"/>
        <color theme="1"/>
        <rFont val="Calibri Light"/>
        <family val="1"/>
        <scheme val="major"/>
      </rPr>
      <t> 24/04/2023 → 02/05/2023</t>
    </r>
  </si>
  <si>
    <t>CẢ TUẦN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</si>
  <si>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</si>
  <si>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Nguyễn Văn Hải (CN M&amp;TKTT), Phạm Thành Nam (CN M&amp;TKTT)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</si>
  <si>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</si>
  <si>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</si>
  <si>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</si>
  <si>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</si>
  <si>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Thực tập công nghệ dệt thoi - GF6090</t>
  </si>
  <si>
    <t>20222GF6090001</t>
  </si>
  <si>
    <r>
      <t>Từ</t>
    </r>
    <r>
      <rPr>
        <sz val="11"/>
        <color theme="1"/>
        <rFont val="Calibri Light"/>
        <family val="1"/>
        <scheme val="major"/>
      </rPr>
      <t> 22/05/2023 → 30/05/2023</t>
    </r>
  </si>
  <si>
    <t>Cơ sở sản xuất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</si>
  <si>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</si>
  <si>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</si>
  <si>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</si>
  <si>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</si>
  <si>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</si>
  <si>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Tổ chức và quản lý sản xuất may công nghiệp - GF6034</t>
  </si>
  <si>
    <t>20222GF6034001</t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</si>
  <si>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</si>
  <si>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20222GF6034002</t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</si>
  <si>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</si>
  <si>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Nguyễn Thị Sinh (CN M&amp;TKTT)</t>
  </si>
  <si>
    <t>20222GF6034003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</si>
  <si>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</si>
  <si>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Trang phục cộng đồng các dân tộc Việt Nam - GF6061</t>
  </si>
  <si>
    <t>20222GF6061001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</si>
  <si>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10)</t>
    </r>
  </si>
  <si>
    <t>Xử lý hoàn tất sản phẩm dệt may - GF6064</t>
  </si>
  <si>
    <t>20222GF6064001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</si>
  <si>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4)</t>
    </r>
  </si>
  <si>
    <t>Nguyễn Trọng Tuấn (CN M&amp;TKTT)</t>
  </si>
  <si>
    <t>20222GF6064002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</si>
  <si>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604 -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</si>
  <si>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20222GF6064003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</si>
  <si>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501 -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</si>
  <si>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KHÓA 16</t>
  </si>
  <si>
    <t>An toàn lao động trong ngành dệt - GF6069</t>
  </si>
  <si>
    <t>20222GF6069001</t>
  </si>
  <si>
    <r>
      <t>Từ</t>
    </r>
    <r>
      <rPr>
        <sz val="11"/>
        <color theme="1"/>
        <rFont val="Calibri Light"/>
        <family val="1"/>
        <scheme val="major"/>
      </rPr>
      <t> 10/03/2023 → 21/04/2023</t>
    </r>
  </si>
  <si>
    <t>Cơ sở 2 - Khu B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</si>
  <si>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401 - B3 -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(8, 9)</t>
    </r>
  </si>
  <si>
    <t>Công nghệ và thiết bị dệt kim 1 - GF6075</t>
  </si>
  <si>
    <t>20222GF6075001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</si>
  <si>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Khu B - Phòng Lý thuyết tạm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</si>
  <si>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Công nghệ và thiết bị dệt thoi 2 - GF6074</t>
  </si>
  <si>
    <t>20222GF6074001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</si>
  <si>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</si>
  <si>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Công nghệ và thiết bị kéo sợi 2 - GF6072</t>
  </si>
  <si>
    <t>20222GF6072001</t>
  </si>
  <si>
    <r>
      <t>Từ</t>
    </r>
    <r>
      <rPr>
        <sz val="11"/>
        <color theme="1"/>
        <rFont val="Calibri Light"/>
        <family val="1"/>
        <scheme val="major"/>
      </rPr>
      <t> 06/03/2023 → 24/04/2023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</si>
  <si>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(10, 11)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</si>
  <si>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(10, 11)</t>
    </r>
  </si>
  <si>
    <t>20222GF6072002</t>
  </si>
  <si>
    <r>
      <t>Từ</t>
    </r>
    <r>
      <rPr>
        <sz val="11"/>
        <color theme="1"/>
        <rFont val="Calibri Light"/>
        <family val="1"/>
        <scheme val="major"/>
      </rPr>
      <t> →</t>
    </r>
  </si>
  <si>
    <t>Công nghệ và thiết bị tiền xử lý - GF6078</t>
  </si>
  <si>
    <t>20222GF6078001</t>
  </si>
  <si>
    <r>
      <t>Từ</t>
    </r>
    <r>
      <rPr>
        <sz val="11"/>
        <color theme="1"/>
        <rFont val="Calibri Light"/>
        <family val="1"/>
        <scheme val="major"/>
      </rPr>
      <t> 09/03/2023 → 01/06/2023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</si>
  <si>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</si>
  <si>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Lưu Thị Tho (CN M&amp;TKTT)</t>
  </si>
  <si>
    <t>Đại cương Văn hóa Việt Nam - GF6007</t>
  </si>
  <si>
    <t>20222GF6007001</t>
  </si>
  <si>
    <r>
      <t>Từ</t>
    </r>
    <r>
      <rPr>
        <sz val="11"/>
        <color theme="1"/>
        <rFont val="Calibri Light"/>
        <family val="1"/>
        <scheme val="major"/>
      </rPr>
      <t> 09/03/2023 → 13/04/2023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</si>
  <si>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Khu B - Phòng Lý thuyết tạm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</si>
  <si>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Đồ họa Thời trang - GF6012</t>
  </si>
  <si>
    <t>20222GF6012001</t>
  </si>
  <si>
    <t>20222GF6012002</t>
  </si>
  <si>
    <t>Nguyên lý thị giác - GF6024</t>
  </si>
  <si>
    <t>20222GF6024001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</si>
  <si>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Khu B - Phòng Lý thuyết tạm 16 -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</si>
  <si>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t>Thiết kế quần áo trẻ em - GF6039</t>
  </si>
  <si>
    <t>20222GF6039001</t>
  </si>
  <si>
    <t>Thiết kế thời trang trẻ em - GF6042</t>
  </si>
  <si>
    <t>20222GF6042001</t>
  </si>
  <si>
    <t>20222GF6042002</t>
  </si>
  <si>
    <t>Thiết kế trang phục khoác ngoài - GF6045</t>
  </si>
  <si>
    <t>20222GF6045001</t>
  </si>
  <si>
    <r>
      <t>Từ</t>
    </r>
    <r>
      <rPr>
        <sz val="11"/>
        <color theme="1"/>
        <rFont val="Calibri Light"/>
        <family val="1"/>
        <scheme val="major"/>
      </rPr>
      <t> 07/03/2023 → 23/05/2023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</si>
  <si>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10)</t>
    </r>
  </si>
  <si>
    <t>20222GF6045002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</si>
  <si>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605 -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</si>
  <si>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t>20222GF6045003</t>
  </si>
  <si>
    <r>
      <t>Từ</t>
    </r>
    <r>
      <rPr>
        <sz val="11"/>
        <color theme="1"/>
        <rFont val="Calibri Light"/>
        <family val="1"/>
        <scheme val="major"/>
      </rPr>
      <t> 09/03/2023 → 25/05/2023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</si>
  <si>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Khu B - Phòng Lý thuyết tạm 17 -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</si>
  <si>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t>20222GF6045004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</si>
  <si>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404 - B2 -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4)</t>
    </r>
  </si>
  <si>
    <t>20222GF6056001</t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</si>
  <si>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</si>
  <si>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20222GF6056002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</si>
  <si>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</si>
  <si>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20222GF6056003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</si>
  <si>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</si>
  <si>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20222GF6056004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</si>
  <si>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13 -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</si>
  <si>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20222GF6056005</t>
  </si>
  <si>
    <r>
      <t>Từ</t>
    </r>
    <r>
      <rPr>
        <sz val="11"/>
        <color theme="1"/>
        <rFont val="Calibri Light"/>
        <family val="1"/>
        <scheme val="major"/>
      </rPr>
      <t> 07/03/2023 → 25/04/2023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</si>
  <si>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01 -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</si>
  <si>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20222GF6056006</t>
  </si>
  <si>
    <r>
      <t>Từ</t>
    </r>
    <r>
      <rPr>
        <sz val="11"/>
        <color theme="1"/>
        <rFont val="Calibri Light"/>
        <family val="1"/>
        <scheme val="major"/>
      </rPr>
      <t> 08/03/2023 → 26/04/2023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</si>
  <si>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03 -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</si>
  <si>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20222GF6056007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</si>
  <si>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</si>
  <si>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20222GF6056008</t>
  </si>
  <si>
    <r>
      <t>Từ</t>
    </r>
    <r>
      <rPr>
        <sz val="11"/>
        <color theme="1"/>
        <rFont val="Calibri Light"/>
        <family val="1"/>
        <scheme val="major"/>
      </rPr>
      <t> 08/03/2023 → 03/05/2023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</si>
  <si>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</si>
  <si>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20222GF6056009</t>
  </si>
  <si>
    <r>
      <t>Từ</t>
    </r>
    <r>
      <rPr>
        <sz val="11"/>
        <color theme="1"/>
        <rFont val="Calibri Light"/>
        <family val="1"/>
        <scheme val="major"/>
      </rPr>
      <t> 08/03/2023 → 05/05/2023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</si>
  <si>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01 -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(13, 14, 15, 16)</t>
    </r>
  </si>
  <si>
    <t>20222GF6056010</t>
  </si>
  <si>
    <r>
      <t>Từ</t>
    </r>
    <r>
      <rPr>
        <sz val="11"/>
        <color theme="1"/>
        <rFont val="Calibri Light"/>
        <family val="1"/>
        <scheme val="major"/>
      </rPr>
      <t> 09/03/2023 → 27/04/2023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</si>
  <si>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</si>
  <si>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20222GF6056011</t>
  </si>
  <si>
    <r>
      <t>Từ</t>
    </r>
    <r>
      <rPr>
        <sz val="11"/>
        <color theme="1"/>
        <rFont val="Calibri Light"/>
        <family val="1"/>
        <scheme val="major"/>
      </rPr>
      <t> 07/03/2023 → 05/05/2023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</si>
  <si>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</si>
  <si>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Thực tập công nghệ kéo sợi - GF6089</t>
  </si>
  <si>
    <t>20222GF6089001</t>
  </si>
  <si>
    <r>
      <t>Từ</t>
    </r>
    <r>
      <rPr>
        <sz val="11"/>
        <color theme="1"/>
        <rFont val="Calibri Light"/>
        <family val="1"/>
        <scheme val="major"/>
      </rPr>
      <t> 22/05/2023 → 01/06/2023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</si>
  <si>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22 -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</si>
  <si>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</si>
  <si>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</si>
  <si>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26 -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</si>
  <si>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21 -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</si>
  <si>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20222GF6089002</t>
  </si>
  <si>
    <t>20222GF6089003</t>
  </si>
  <si>
    <t>20222GF6089004</t>
  </si>
  <si>
    <t>Thực tập sản xuất - GF6059</t>
  </si>
  <si>
    <t>20222GF6059001</t>
  </si>
  <si>
    <r>
      <t>Từ</t>
    </r>
    <r>
      <rPr>
        <sz val="11"/>
        <color theme="1"/>
        <rFont val="Calibri Light"/>
        <family val="1"/>
        <scheme val="major"/>
      </rPr>
      <t> 29/05/2023 → 16/06/2023</t>
    </r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</si>
  <si>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12 -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</si>
  <si>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Đoàn Thị Thu Thủy (CN M&amp;TKTT), Hoàng Thị Thanh Luyến (CN M&amp;TKTT), Nguyễn Thanh Tùng (CN M&amp;TKTT), Nguyễn Thị Thắm (CN M&amp;TKTT), Nguyễn Thị Y Ngọc (CN M&amp;TKTT), Nguyễn Văn Du (CN M&amp;TKTT), Phạm Thị Huyền (CN M&amp;TKTT), Phạm Thị Thắm (CN M&amp;TKTT)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</si>
  <si>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108 -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</si>
  <si>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15 -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</si>
  <si>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</si>
  <si>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13 -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</si>
  <si>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20222GF6059002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</si>
  <si>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</si>
  <si>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Đoàn Thị Thu Thủy (CN M&amp;TKTT), Hoàng Thị Thanh Luyến (CN M&amp;TKTT), Nguyễn Thanh Tùng (CN M&amp;TKTT), Nguyễn Thị Thắm (CN M&amp;TKTT), Nguyễn Thị Y Ngọc (CN M&amp;TKTT), Nguyễn Văn Du (CN M&amp;TKTT), Phạm Thị Thắm (CN M&amp;TKTT)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</si>
  <si>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13 -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</si>
  <si>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13 -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</si>
  <si>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</si>
  <si>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11 -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</si>
  <si>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20222GF6059003</t>
  </si>
  <si>
    <r>
      <t>T2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19 -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</si>
  <si>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15 -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</si>
  <si>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18 -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</si>
  <si>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14 -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</si>
  <si>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CSSX 16 - Cơ sở sản xuất 1 -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</si>
  <si>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XEM THỜI KHÓA BIỂU CÁC LỚP TRONG KHOA</t>
  </si>
  <si>
    <t>Cơ sở thiết kế quần áo - GF6100</t>
  </si>
  <si>
    <t>20222GF6100001</t>
  </si>
  <si>
    <r>
      <t>Từ</t>
    </r>
    <r>
      <rPr>
        <sz val="11"/>
        <color theme="1"/>
        <rFont val="Calibri Light"/>
        <family val="1"/>
        <scheme val="major"/>
      </rPr>
      <t> 29/03/2023 → 10/05/2023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</si>
  <si>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3)</t>
    </r>
  </si>
  <si>
    <t>20222GF6100002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</si>
  <si>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9)</t>
    </r>
  </si>
  <si>
    <t>20222GF6100003</t>
  </si>
  <si>
    <r>
      <t>Từ</t>
    </r>
    <r>
      <rPr>
        <sz val="11"/>
        <color theme="1"/>
        <rFont val="Calibri Light"/>
        <family val="1"/>
        <scheme val="major"/>
      </rPr>
      <t> 30/03/2023 → 11/05/2023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</si>
  <si>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10, 11)</t>
    </r>
  </si>
  <si>
    <t>Cơ sở thiết kế thời trang - GF6004</t>
  </si>
  <si>
    <t>20222GF6004001</t>
  </si>
  <si>
    <r>
      <t>Từ</t>
    </r>
    <r>
      <rPr>
        <sz val="11"/>
        <color theme="1"/>
        <rFont val="Calibri Light"/>
        <family val="1"/>
        <scheme val="major"/>
      </rPr>
      <t> 29/03/2023 → 05/07/2023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</si>
  <si>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</si>
  <si>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Công nghệ may cơ bản - GF6002</t>
  </si>
  <si>
    <t>20222GF6002001</t>
  </si>
  <si>
    <r>
      <t>Từ</t>
    </r>
    <r>
      <rPr>
        <sz val="11"/>
        <color theme="1"/>
        <rFont val="Calibri Light"/>
        <family val="1"/>
        <scheme val="major"/>
      </rPr>
      <t> 28/03/2023 → 16/05/2023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</si>
  <si>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10, 11)</t>
    </r>
  </si>
  <si>
    <t>Hình hoạ 2 - GF6015</t>
  </si>
  <si>
    <t>20222GF6015001</t>
  </si>
  <si>
    <r>
      <t>Từ</t>
    </r>
    <r>
      <rPr>
        <sz val="11"/>
        <color theme="1"/>
        <rFont val="Calibri Light"/>
        <family val="1"/>
        <scheme val="major"/>
      </rPr>
      <t> 31/03/2023 → 07/07/2023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</si>
  <si>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24 -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</si>
  <si>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Nguyễn Phương Việt (CN M&amp;TKTT), Phan Thị Phương (CN M&amp;TKTT)</t>
  </si>
  <si>
    <t>Lịch sử mỹ thuật thế giới - GF6019</t>
  </si>
  <si>
    <t>20222GF6019001</t>
  </si>
  <si>
    <r>
      <t>Từ</t>
    </r>
    <r>
      <rPr>
        <sz val="11"/>
        <color theme="1"/>
        <rFont val="Calibri Light"/>
        <family val="1"/>
        <scheme val="major"/>
      </rPr>
      <t> 28/03/2023 → 04/07/2023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</si>
  <si>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</si>
  <si>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t>20222GF6024002</t>
  </si>
  <si>
    <r>
      <t>Từ</t>
    </r>
    <r>
      <rPr>
        <sz val="11"/>
        <color theme="1"/>
        <rFont val="Calibri Light"/>
        <family val="1"/>
        <scheme val="major"/>
      </rPr>
      <t> 31/03/2023 → 09/06/2023</t>
    </r>
  </si>
  <si>
    <t>Cơ sở 3 - Khu C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</si>
  <si>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303 - C3 -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10)</t>
    </r>
  </si>
  <si>
    <t>Quản trị thương hiệu dệt may - GF6066</t>
  </si>
  <si>
    <t>20222GF6066001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</si>
  <si>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2)</t>
    </r>
  </si>
  <si>
    <t>Thiết kế trang phục cơ bản - GF6043</t>
  </si>
  <si>
    <t>20222GF6043001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</si>
  <si>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(9, 10, 11)</t>
    </r>
  </si>
  <si>
    <t>20222GF6053001</t>
  </si>
  <si>
    <r>
      <t>Từ</t>
    </r>
    <r>
      <rPr>
        <sz val="11"/>
        <color theme="1"/>
        <rFont val="Calibri Light"/>
        <family val="1"/>
        <scheme val="major"/>
      </rPr>
      <t> 28/03/2023 → 02/06/2023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</si>
  <si>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</si>
  <si>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</si>
  <si>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20222GF6053002</t>
  </si>
  <si>
    <r>
      <t>Từ</t>
    </r>
    <r>
      <rPr>
        <sz val="11"/>
        <color theme="1"/>
        <rFont val="Calibri Light"/>
        <family val="1"/>
        <scheme val="major"/>
      </rPr>
      <t> 29/03/2023 → 03/06/2023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</si>
  <si>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</si>
  <si>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</si>
  <si>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20222GF6053003</t>
  </si>
  <si>
    <r>
      <t>Từ</t>
    </r>
    <r>
      <rPr>
        <sz val="11"/>
        <color theme="1"/>
        <rFont val="Calibri Light"/>
        <family val="1"/>
        <scheme val="major"/>
      </rPr>
      <t> 30/03/2023 → 03/06/2023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</si>
  <si>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</si>
  <si>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26 -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</si>
  <si>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20222GF6053004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</si>
  <si>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</si>
  <si>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18 -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</si>
  <si>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20222GF6053005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</si>
  <si>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</si>
  <si>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</si>
  <si>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20222GF6053006</t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</si>
  <si>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</si>
  <si>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8, 9, 10, 11, 12)</t>
    </r>
  </si>
  <si>
    <t>20222GF6053007</t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</si>
  <si>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</si>
  <si>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</si>
  <si>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20222GF6053008</t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</si>
  <si>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</si>
  <si>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Nguyễn Hoa Trung (CN M&amp;TKTT), Phạm Thị Quỳnh Hương (CN M&amp;TKTT)</t>
  </si>
  <si>
    <r>
      <t>T7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</si>
  <si>
    <t>Vật liệu dệt may - GF6070</t>
  </si>
  <si>
    <t>20222GF6070001</t>
  </si>
  <si>
    <r>
      <t>Từ</t>
    </r>
    <r>
      <rPr>
        <sz val="11"/>
        <color theme="1"/>
        <rFont val="Calibri Light"/>
        <family val="1"/>
        <scheme val="major"/>
      </rPr>
      <t> 30/03/2023 → 18/05/2023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</si>
  <si>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4, 5)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</si>
  <si>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503 -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(3, 4, 5)</t>
    </r>
  </si>
  <si>
    <t>Vật liệu may - GF6062</t>
  </si>
  <si>
    <t>20222GF6062001</t>
  </si>
  <si>
    <r>
      <t>Từ</t>
    </r>
    <r>
      <rPr>
        <sz val="11"/>
        <color theme="1"/>
        <rFont val="Calibri Light"/>
        <family val="1"/>
        <scheme val="major"/>
      </rPr>
      <t> 31/03/2023 → 26/05/2023</t>
    </r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</si>
  <si>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(4, 5)</t>
    </r>
  </si>
  <si>
    <t>20222GF6062002</t>
  </si>
  <si>
    <r>
      <t>T6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(10, 11)</t>
    </r>
  </si>
  <si>
    <t>20222GF6062003</t>
  </si>
  <si>
    <r>
      <t>Từ</t>
    </r>
    <r>
      <rPr>
        <sz val="11"/>
        <color theme="1"/>
        <rFont val="Calibri Light"/>
        <family val="1"/>
        <scheme val="major"/>
      </rPr>
      <t> 30/03/2023 → 25/05/2023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</si>
  <si>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505 - B4 -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(7, 8)</t>
    </r>
  </si>
  <si>
    <r>
      <t>Từ</t>
    </r>
    <r>
      <rPr>
        <sz val="11"/>
        <color rgb="FFFF0000"/>
        <rFont val="Calibri Light"/>
        <family val="1"/>
        <scheme val="major"/>
      </rPr>
      <t> 10/03/2023 → 16/06/2023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</si>
  <si>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10 -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</si>
  <si>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</si>
  <si>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06/03/2023 → 12/06/2023</t>
    </r>
  </si>
  <si>
    <r>
      <t>T2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16 -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</si>
  <si>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T2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</si>
  <si>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07/03/2023 → 13/06/2023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</si>
  <si>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</si>
  <si>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04 -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</si>
  <si>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08/03/2023 → 14/06/2023</t>
    </r>
  </si>
  <si>
    <r>
      <t>T4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</si>
  <si>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T4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</si>
  <si>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09/03/2023 → 15/06/2023</t>
    </r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</si>
  <si>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06 -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</si>
  <si>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</si>
  <si>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10 -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</si>
  <si>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</si>
  <si>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11/03/2023 → 13/05/2023</t>
    </r>
  </si>
  <si>
    <r>
      <t>T7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05 -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</si>
  <si>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T7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</si>
  <si>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06/03/2023 → 08/05/2023</t>
    </r>
  </si>
  <si>
    <r>
      <t>T2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04 -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</si>
  <si>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T2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04 -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</si>
  <si>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07/03/2023 → 09/05/2023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</si>
  <si>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</si>
  <si>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</si>
  <si>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08/03/2023 → 10/05/2023</t>
    </r>
  </si>
  <si>
    <r>
      <t>T4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01 -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</si>
  <si>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T4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02 -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</si>
  <si>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09/03/2023 → 11/05/2023</t>
    </r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</si>
  <si>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03 -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</si>
  <si>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01 -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</si>
  <si>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FF0000"/>
        <rFont val="Calibri Light"/>
        <family val="1"/>
        <scheme val="major"/>
      </rPr>
      <t> 10/03/2023 → 12/05/2023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</si>
  <si>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01 -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</si>
  <si>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01 -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</si>
  <si>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06/03/2023 → 12/06/2023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</si>
  <si>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10 -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</si>
  <si>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Từ</t>
    </r>
    <r>
      <rPr>
        <sz val="11"/>
        <color rgb="FF0000CC"/>
        <rFont val="Calibri Light"/>
        <family val="1"/>
        <scheme val="major"/>
      </rPr>
      <t> 10/03/2023 → 16/06/2023</t>
    </r>
  </si>
  <si>
    <r>
      <t>T6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05 -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</si>
  <si>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Khu B - Phòng Lý thuyết tạm 16 -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(4, 5)</t>
    </r>
  </si>
  <si>
    <r>
      <t>Từ</t>
    </r>
    <r>
      <rPr>
        <sz val="11"/>
        <color rgb="FF0000CC"/>
        <rFont val="Calibri Light"/>
        <family val="1"/>
        <scheme val="major"/>
      </rPr>
      <t> 07/03/2023 → 13/06/2023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</si>
  <si>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10 -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</si>
  <si>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T6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02 -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</si>
  <si>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05 -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</si>
  <si>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01 -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</si>
  <si>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06 -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</si>
  <si>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T2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02 -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</si>
  <si>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01 -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</si>
  <si>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04 -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</si>
  <si>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03 -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</si>
  <si>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01 -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(13, 14, 15, 16)</t>
    </r>
  </si>
  <si>
    <r>
      <t>T4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09 -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(7, 8, 9, 10, 11, 12)</t>
    </r>
  </si>
  <si>
    <r>
      <t>T5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02 -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(1, 2, 3, 4, 5, 6)</t>
    </r>
  </si>
  <si>
    <r>
      <t>T3</t>
    </r>
    <r>
      <rPr>
        <sz val="11"/>
        <color rgb="FF0000CC"/>
        <rFont val="Calibri Light"/>
        <family val="1"/>
        <scheme val="major"/>
      </rPr>
      <t> - </t>
    </r>
    <r>
      <rPr>
        <b/>
        <sz val="11"/>
        <color rgb="FF0000CC"/>
        <rFont val="Calibri Light"/>
        <family val="1"/>
        <scheme val="major"/>
      </rPr>
      <t>P.</t>
    </r>
    <r>
      <rPr>
        <sz val="11"/>
        <color rgb="FF0000CC"/>
        <rFont val="Calibri Light"/>
        <family val="1"/>
        <scheme val="major"/>
      </rPr>
      <t>Phòng thực hành Khoa CN May &amp; TKTT 10 - B - </t>
    </r>
    <r>
      <rPr>
        <b/>
        <sz val="11"/>
        <color rgb="FF0000CC"/>
        <rFont val="Calibri Light"/>
        <family val="1"/>
        <scheme val="major"/>
      </rPr>
      <t>Tiết</t>
    </r>
    <r>
      <rPr>
        <sz val="11"/>
        <color rgb="FF0000CC"/>
        <rFont val="Calibri Light"/>
        <family val="1"/>
        <scheme val="major"/>
      </rPr>
      <t> (13, 14, 15, 16)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</si>
  <si>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</si>
  <si>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</si>
  <si>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16 -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</si>
  <si>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</si>
  <si>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</si>
  <si>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</si>
  <si>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</si>
  <si>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</si>
  <si>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T5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06 -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</si>
  <si>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T5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</si>
  <si>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</si>
  <si>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</si>
  <si>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T7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05 -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</si>
  <si>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T7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</si>
  <si>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</si>
  <si>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</si>
  <si>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</si>
  <si>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</si>
  <si>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</si>
  <si>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</si>
  <si>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T5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</si>
  <si>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T5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</si>
  <si>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</si>
  <si>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</si>
  <si>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</si>
  <si>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05 -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</si>
  <si>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</si>
  <si>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T6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</si>
  <si>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 xml:space="preserve">CT2 - , CTHU 5 P.   </t>
    </r>
    <r>
      <rPr>
        <sz val="10"/>
        <rFont val="Calibri Light"/>
        <family val="1"/>
        <scheme val="major"/>
      </rPr>
      <t>Phòng thực hành Khoa CN May &amp; TKTT 05 -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</si>
  <si>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06 -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</si>
  <si>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T2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</si>
  <si>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</si>
  <si>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</si>
  <si>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</si>
  <si>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(13, 14, 15, 16)</t>
    </r>
  </si>
  <si>
    <r>
      <t>T4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09 -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</si>
  <si>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(13, 14, 15, 16)</t>
    </r>
  </si>
  <si>
    <r>
      <t>Từ</t>
    </r>
    <r>
      <rPr>
        <sz val="10"/>
        <rFont val="Calibri Light"/>
        <family val="1"/>
        <scheme val="major"/>
      </rPr>
      <t> 10/03/2023 → 16/06/2023</t>
    </r>
  </si>
  <si>
    <r>
      <t>Từ</t>
    </r>
    <r>
      <rPr>
        <sz val="10"/>
        <rFont val="Calibri Light"/>
        <family val="1"/>
        <scheme val="major"/>
      </rPr>
      <t> 06/03/2023 → 12/06/2023</t>
    </r>
  </si>
  <si>
    <r>
      <t>Từ</t>
    </r>
    <r>
      <rPr>
        <sz val="10"/>
        <rFont val="Calibri Light"/>
        <family val="1"/>
        <scheme val="major"/>
      </rPr>
      <t> 07/03/2023 → 13/06/2023</t>
    </r>
  </si>
  <si>
    <r>
      <t>Từ</t>
    </r>
    <r>
      <rPr>
        <sz val="10"/>
        <rFont val="Calibri Light"/>
        <family val="1"/>
        <scheme val="major"/>
      </rPr>
      <t> 08/03/2023 → 14/06/2023</t>
    </r>
  </si>
  <si>
    <r>
      <t>Từ</t>
    </r>
    <r>
      <rPr>
        <sz val="10"/>
        <rFont val="Calibri Light"/>
        <family val="1"/>
        <scheme val="major"/>
      </rPr>
      <t> 09/03/2023 → 15/06/2023</t>
    </r>
  </si>
  <si>
    <r>
      <t>Từ</t>
    </r>
    <r>
      <rPr>
        <sz val="10"/>
        <rFont val="Calibri Light"/>
        <family val="1"/>
        <scheme val="major"/>
      </rPr>
      <t> 11/03/2023 → 13/05/2023</t>
    </r>
  </si>
  <si>
    <r>
      <t>Từ</t>
    </r>
    <r>
      <rPr>
        <sz val="10"/>
        <rFont val="Calibri Light"/>
        <family val="1"/>
        <scheme val="major"/>
      </rPr>
      <t> 06/03/2023 → 08/05/2023</t>
    </r>
  </si>
  <si>
    <r>
      <t>Từ</t>
    </r>
    <r>
      <rPr>
        <sz val="10"/>
        <rFont val="Calibri Light"/>
        <family val="1"/>
        <scheme val="major"/>
      </rPr>
      <t> 07/03/2023 → 09/05/2023</t>
    </r>
  </si>
  <si>
    <r>
      <t>Từ</t>
    </r>
    <r>
      <rPr>
        <sz val="10"/>
        <rFont val="Calibri Light"/>
        <family val="1"/>
        <scheme val="major"/>
      </rPr>
      <t> 08/03/2023 → 10/05/2023</t>
    </r>
  </si>
  <si>
    <r>
      <t>Từ</t>
    </r>
    <r>
      <rPr>
        <sz val="10"/>
        <rFont val="Calibri Light"/>
        <family val="1"/>
        <scheme val="major"/>
      </rPr>
      <t> 09/03/2023 → 11/05/2023</t>
    </r>
  </si>
  <si>
    <r>
      <t>Từ</t>
    </r>
    <r>
      <rPr>
        <sz val="10"/>
        <rFont val="Calibri Light"/>
        <family val="1"/>
        <scheme val="major"/>
      </rPr>
      <t> 10/03/2023 → 12/05/2023</t>
    </r>
  </si>
  <si>
    <r>
      <t>Từ</t>
    </r>
    <r>
      <rPr>
        <sz val="10"/>
        <rFont val="Calibri Light"/>
        <family val="1"/>
        <scheme val="major"/>
      </rPr>
      <t> 06/03/2023 → 24/04/2023</t>
    </r>
  </si>
  <si>
    <r>
      <t>T2</t>
    </r>
    <r>
      <rPr>
        <sz val="10"/>
        <rFont val="Calibri Light"/>
        <family val="1"/>
        <scheme val="major"/>
      </rPr>
      <t> -; T5 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05 -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</si>
  <si>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CT2 - CT4</t>
    </r>
    <r>
      <rPr>
        <sz val="10"/>
        <rFont val="Calibri Light"/>
        <family val="1"/>
        <scheme val="major"/>
      </rPr>
      <t xml:space="preserve"> ; 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06 -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</si>
  <si>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ST2</t>
    </r>
    <r>
      <rPr>
        <sz val="10"/>
        <rFont val="Calibri Light"/>
        <family val="1"/>
        <scheme val="major"/>
      </rPr>
      <t> -;</t>
    </r>
    <r>
      <rPr>
        <b/>
        <sz val="10"/>
        <rFont val="Calibri Light"/>
        <family val="1"/>
        <scheme val="major"/>
      </rPr>
      <t xml:space="preserve"> ST3</t>
    </r>
    <r>
      <rPr>
        <sz val="10"/>
        <rFont val="Calibri Light"/>
        <family val="1"/>
        <scheme val="major"/>
      </rPr>
      <t xml:space="preserve"> 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02 -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</si>
  <si>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Từ</t>
    </r>
    <r>
      <rPr>
        <sz val="10"/>
        <rFont val="Calibri Light"/>
        <family val="1"/>
        <scheme val="major"/>
      </rPr>
      <t> 07/03/2023 → 25/04/2023</t>
    </r>
  </si>
  <si>
    <r>
      <t xml:space="preserve">CT3; CT7 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</si>
  <si>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Từ</t>
    </r>
    <r>
      <rPr>
        <sz val="10"/>
        <rFont val="Calibri Light"/>
        <family val="1"/>
        <scheme val="major"/>
      </rPr>
      <t> 08/03/2023 → 26/04/2023</t>
    </r>
  </si>
  <si>
    <r>
      <t xml:space="preserve">CT4 - ; ST6 </t>
    </r>
    <r>
      <rPr>
        <sz val="10"/>
        <rFont val="Calibri Light"/>
        <family val="1"/>
        <scheme val="major"/>
      </rPr>
      <t xml:space="preserve">- 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04 -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</si>
  <si>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ST4</t>
    </r>
    <r>
      <rPr>
        <sz val="10"/>
        <rFont val="Calibri Light"/>
        <family val="1"/>
        <scheme val="major"/>
      </rPr>
      <t xml:space="preserve"> -; </t>
    </r>
    <r>
      <rPr>
        <b/>
        <sz val="10"/>
        <rFont val="Calibri Light"/>
        <family val="1"/>
        <scheme val="major"/>
      </rPr>
      <t>ST7</t>
    </r>
    <r>
      <rPr>
        <sz val="10"/>
        <rFont val="Calibri Light"/>
        <family val="1"/>
        <scheme val="major"/>
      </rPr>
      <t xml:space="preserve"> 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03 -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(1, 2, 3, 4, 5, 6)</t>
    </r>
  </si>
  <si>
    <r>
      <t>Từ</t>
    </r>
    <r>
      <rPr>
        <sz val="10"/>
        <rFont val="Calibri Light"/>
        <family val="1"/>
        <scheme val="major"/>
      </rPr>
      <t> 08/03/2023 → 03/05/2023</t>
    </r>
  </si>
  <si>
    <r>
      <t>T4</t>
    </r>
    <r>
      <rPr>
        <sz val="10"/>
        <rFont val="Calibri Light"/>
        <family val="1"/>
        <scheme val="major"/>
      </rPr>
      <t xml:space="preserve"> - ; TOI THÚ 4 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01 -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(13, 14, 15, 16)</t>
    </r>
  </si>
  <si>
    <r>
      <t>Từ</t>
    </r>
    <r>
      <rPr>
        <sz val="10"/>
        <rFont val="Calibri Light"/>
        <family val="1"/>
        <scheme val="major"/>
      </rPr>
      <t> 08/03/2023 → 05/05/2023</t>
    </r>
  </si>
  <si>
    <r>
      <t>T4</t>
    </r>
    <r>
      <rPr>
        <sz val="10"/>
        <rFont val="Calibri Light"/>
        <family val="1"/>
        <scheme val="major"/>
      </rPr>
      <t xml:space="preserve"> - TOI T6 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09 -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(7, 8, 9, 10, 11, 12)</t>
    </r>
  </si>
  <si>
    <r>
      <t>Từ</t>
    </r>
    <r>
      <rPr>
        <sz val="10"/>
        <rFont val="Calibri Light"/>
        <family val="1"/>
        <scheme val="major"/>
      </rPr>
      <t> 07/03/2023 → 05/05/2023</t>
    </r>
  </si>
  <si>
    <r>
      <t>T3</t>
    </r>
    <r>
      <rPr>
        <sz val="10"/>
        <rFont val="Calibri Light"/>
        <family val="1"/>
        <scheme val="major"/>
      </rPr>
      <t> - </t>
    </r>
    <r>
      <rPr>
        <b/>
        <sz val="10"/>
        <rFont val="Calibri Light"/>
        <family val="1"/>
        <scheme val="major"/>
      </rPr>
      <t>P.</t>
    </r>
    <r>
      <rPr>
        <sz val="10"/>
        <rFont val="Calibri Light"/>
        <family val="1"/>
        <scheme val="major"/>
      </rPr>
      <t>Phòng thực hành Khoa CN May &amp; TKTT 10 - B - </t>
    </r>
    <r>
      <rPr>
        <b/>
        <sz val="10"/>
        <rFont val="Calibri Light"/>
        <family val="1"/>
        <scheme val="major"/>
      </rPr>
      <t>Tiết</t>
    </r>
    <r>
      <rPr>
        <sz val="10"/>
        <rFont val="Calibri Light"/>
        <family val="1"/>
        <scheme val="major"/>
      </rPr>
      <t> (13, 14, 15, 16)</t>
    </r>
    <r>
      <rPr>
        <b/>
        <sz val="10"/>
        <rFont val="Calibri Light"/>
        <family val="1"/>
        <scheme val="major"/>
      </rPr>
      <t xml:space="preserve"> CHIEU THU 6</t>
    </r>
  </si>
  <si>
    <t>ĐỒ ÁN</t>
  </si>
  <si>
    <t>410-B7</t>
  </si>
  <si>
    <t>308-B7</t>
  </si>
  <si>
    <t>405-B7</t>
  </si>
  <si>
    <t>nghỉ</t>
  </si>
  <si>
    <t>Kết thúc</t>
  </si>
  <si>
    <t>tiết 1-2</t>
  </si>
  <si>
    <t>TUẦN 23-    NĂM HỌC 2022-2023</t>
  </si>
  <si>
    <t xml:space="preserve">Tuần từ 13.2.2023 ĐẾN 19.2.2023 </t>
  </si>
  <si>
    <t xml:space="preserve">BS Phòng học </t>
  </si>
  <si>
    <t>20221GF6018001</t>
  </si>
  <si>
    <t>Kỹ thuật đánh giá mẫu - GF6018</t>
  </si>
  <si>
    <t>XONG</t>
  </si>
  <si>
    <t>OK</t>
  </si>
  <si>
    <t>20221GF6018002</t>
  </si>
  <si>
    <t>Nguyễn Thị Kim Hòa</t>
  </si>
  <si>
    <t>20221GF6018003</t>
  </si>
  <si>
    <t>20221GF6018004</t>
  </si>
  <si>
    <t>20221GF6018005</t>
  </si>
  <si>
    <t>20221GF6018006</t>
  </si>
  <si>
    <t>20221GF6018007</t>
  </si>
  <si>
    <t>20221GF6018008</t>
  </si>
  <si>
    <t>20221GF6036001</t>
  </si>
  <si>
    <t>Thiết kế chuyển đổi mẫu - GF6036</t>
  </si>
  <si>
    <t>20221GF6036002</t>
  </si>
  <si>
    <t>20221GF6047001</t>
  </si>
  <si>
    <t>Thiết kế trên manocanh - GF6047</t>
  </si>
  <si>
    <t>Nguyễn Thị Mai (CN M&amp;TKTT)</t>
  </si>
  <si>
    <t>20221GF6047002</t>
  </si>
  <si>
    <t>20221GF6047003</t>
  </si>
  <si>
    <t>20221GF6047004</t>
  </si>
  <si>
    <t>20221GF6047005</t>
  </si>
  <si>
    <t>20221GF6047006</t>
  </si>
  <si>
    <t>20221GF6047007</t>
  </si>
  <si>
    <t>20221GF6047008</t>
  </si>
  <si>
    <t>20221GF6048001</t>
  </si>
  <si>
    <t>Thiết kế và chế thử trang phục truyền thống - GF6048</t>
  </si>
  <si>
    <t>20221GF6048002</t>
  </si>
  <si>
    <t>20221GF6048003</t>
  </si>
  <si>
    <t>20221GF6048004</t>
  </si>
  <si>
    <t>20221GF6048005</t>
  </si>
  <si>
    <t>20221GF6048006</t>
  </si>
  <si>
    <t>20221GF6048007</t>
  </si>
  <si>
    <t>20221GF6048008</t>
  </si>
  <si>
    <t>20221GF6051001</t>
  </si>
  <si>
    <t>Thiết kế và giác sơ đồ trên máy tính - GF6051</t>
  </si>
  <si>
    <t>20221GF6051002</t>
  </si>
  <si>
    <t>20221GF6055001</t>
  </si>
  <si>
    <t>Thực hành thiết kế và chế thử comple - GF6055</t>
  </si>
  <si>
    <t>20221GF6055002</t>
  </si>
  <si>
    <t>20221GF6051003</t>
  </si>
  <si>
    <t>DC</t>
  </si>
  <si>
    <t>20221GF6051004</t>
  </si>
  <si>
    <t>20221GF6051005</t>
  </si>
  <si>
    <t>20221GF6051006</t>
  </si>
  <si>
    <t>20221GF6051007</t>
  </si>
  <si>
    <t>20221GF6051008</t>
  </si>
  <si>
    <t>20221GF6055003</t>
  </si>
  <si>
    <t>20221GF6055004</t>
  </si>
  <si>
    <t>BS</t>
  </si>
  <si>
    <t>20221GF6055005</t>
  </si>
  <si>
    <t>20221GF6055006</t>
  </si>
  <si>
    <t>20221GF6055007</t>
  </si>
  <si>
    <t>20221GF6055008</t>
  </si>
  <si>
    <t>20221GF6055009</t>
  </si>
  <si>
    <t>20221GF6055010</t>
  </si>
  <si>
    <t>20221GF6055011</t>
  </si>
  <si>
    <t>20221GF6055012</t>
  </si>
  <si>
    <t>20221GF6060001</t>
  </si>
  <si>
    <t>Trang điểm và nhiếp ảnh - GF6060</t>
  </si>
  <si>
    <t>TĐ : 5 ; NA : 5</t>
  </si>
  <si>
    <t>20221GF6060002</t>
  </si>
  <si>
    <t>20221GF6013001</t>
  </si>
  <si>
    <t>Đồ họa ứng dụng - GF6013</t>
  </si>
  <si>
    <t>20221GF6013002</t>
  </si>
  <si>
    <t>20221GF6013003</t>
  </si>
  <si>
    <t>20221GF6013004</t>
  </si>
  <si>
    <t>20221GF6013005</t>
  </si>
  <si>
    <t>20221GF6013006</t>
  </si>
  <si>
    <t>20221GF6053001</t>
  </si>
  <si>
    <t>20221GF6053002</t>
  </si>
  <si>
    <t>20221GF6053003</t>
  </si>
  <si>
    <t>20221GF6053004</t>
  </si>
  <si>
    <t>DẠY thay cô Mai</t>
  </si>
  <si>
    <t>20221GF6053005</t>
  </si>
  <si>
    <t>20221GF6053006</t>
  </si>
  <si>
    <t>20221GF6053007</t>
  </si>
  <si>
    <t>20221GF6053008</t>
  </si>
  <si>
    <t>20221GF6053009</t>
  </si>
  <si>
    <t>20221GF6056001</t>
  </si>
  <si>
    <t>`</t>
  </si>
  <si>
    <t>NGHỈ</t>
  </si>
  <si>
    <t>20221GF6056002</t>
  </si>
  <si>
    <t>20221GF6063001</t>
  </si>
  <si>
    <t xml:space="preserve">Vẽ Mỹ thuật </t>
  </si>
  <si>
    <t xml:space="preserve">Bổ sung </t>
  </si>
  <si>
    <t>20221GF6063002</t>
  </si>
  <si>
    <t>403_B4</t>
  </si>
  <si>
    <t xml:space="preserve">4 tiêt </t>
  </si>
  <si>
    <t>20221GF6063003</t>
  </si>
  <si>
    <t>ok</t>
  </si>
  <si>
    <t>1+2</t>
  </si>
  <si>
    <t>20221GF6014001</t>
  </si>
  <si>
    <t>Hình hoạ 1 - GF6014</t>
  </si>
  <si>
    <t>20221GF6053010</t>
  </si>
  <si>
    <t>xm</t>
  </si>
  <si>
    <t>20221GF6053011</t>
  </si>
  <si>
    <t>Tiết 1-4</t>
  </si>
  <si>
    <t>TUẦN 24-    NĂM HỌC 2022-2023</t>
  </si>
  <si>
    <t xml:space="preserve">Tuần từ 20.2.2023 ĐẾN 26.2.2023 </t>
  </si>
  <si>
    <t>đc 23.2.2022 ( MẤT ĐIỆN)</t>
  </si>
  <si>
    <t xml:space="preserve">BỔ SUNG </t>
  </si>
  <si>
    <t>VẬT LIỆU MAY</t>
  </si>
  <si>
    <t>TH, thí nghiệp VLDM</t>
  </si>
  <si>
    <t>316-B7</t>
  </si>
  <si>
    <t xml:space="preserve">Nguyễn Trọng Tuấn </t>
  </si>
  <si>
    <t>403-b7</t>
  </si>
  <si>
    <t xml:space="preserve">MẤT ĐIỆN </t>
  </si>
  <si>
    <t>HTDN</t>
  </si>
  <si>
    <t xml:space="preserve">XKLĐ_ THI </t>
  </si>
  <si>
    <t>5 sv</t>
  </si>
  <si>
    <t>TUẦN 25-    NĂM HỌC 2022-2023</t>
  </si>
  <si>
    <t xml:space="preserve">Tuần từ 27.2.2023 ĐẾN 5,3.2023 </t>
  </si>
  <si>
    <t>nghi</t>
  </si>
  <si>
    <t>điều chỉnh 6.3.2023</t>
  </si>
  <si>
    <t>TUẦN 27-    NĂM HỌC 2022-2023</t>
  </si>
  <si>
    <t>Tuần từ 12.3.2023 ĐẾN 19.3.2023</t>
  </si>
  <si>
    <t xml:space="preserve">DẠY thay thầy Tùng </t>
  </si>
  <si>
    <t xml:space="preserve">trùng </t>
  </si>
  <si>
    <t>CHUUYEN</t>
  </si>
  <si>
    <t>PH,XM</t>
  </si>
  <si>
    <t xml:space="preserve">Trùng lịch coi thi vấn đáp </t>
  </si>
  <si>
    <t>Điều chỉnh PH 14.3.2023</t>
  </si>
  <si>
    <t>409,406-B7</t>
  </si>
  <si>
    <t>CHUYỂN</t>
  </si>
  <si>
    <t>TUẦN 28-    NĂM HỌC 2022-2023</t>
  </si>
  <si>
    <t>Tuần từ 20.3.2023 ĐẾN 27.3.2023</t>
  </si>
  <si>
    <t>406-B7</t>
  </si>
  <si>
    <t>THDN</t>
  </si>
  <si>
    <t>XKLĐ</t>
  </si>
  <si>
    <t>7h30 -12h</t>
  </si>
  <si>
    <t>(Mẫu số 1)</t>
  </si>
  <si>
    <t>TRƯỜNG ĐẠI HỌC CÔNG NGHIỆP HÀ NỘI</t>
  </si>
  <si>
    <t>Đơn vị: Khoa CN May &amp; TKTT</t>
  </si>
  <si>
    <r>
      <t xml:space="preserve">PHÂN CÔNG RA ĐỀ - CHẤM THI CÁC MÔN CÓ HÌNH THỨC THI, </t>
    </r>
    <r>
      <rPr>
        <b/>
        <i/>
        <sz val="14"/>
        <color indexed="8"/>
        <rFont val="Times New Roman"/>
        <family val="1"/>
      </rPr>
      <t>BTL,TH</t>
    </r>
  </si>
  <si>
    <t xml:space="preserve"> Hệ đại học Kỳ 1 năm 2022-2023</t>
  </si>
  <si>
    <t>Tên môn</t>
  </si>
  <si>
    <t>Hình thức thi</t>
  </si>
  <si>
    <t>Nhóm/Lớp</t>
  </si>
  <si>
    <t>Hệ</t>
  </si>
  <si>
    <t>Ngày thi</t>
  </si>
  <si>
    <t>Phòng thi</t>
  </si>
  <si>
    <t>Cán bộ ra đề</t>
  </si>
  <si>
    <t>Cán bộ chấm thi</t>
  </si>
  <si>
    <t>Nhập môn về CNDM</t>
  </si>
  <si>
    <t>Đồ án/BT lớn</t>
  </si>
  <si>
    <t>20221GF6026001</t>
  </si>
  <si>
    <t>ĐH - K17</t>
  </si>
  <si>
    <t>8h00
24/3/2023</t>
  </si>
  <si>
    <t>602 B4</t>
  </si>
  <si>
    <t>Đỗ Thị Thủy
Nguyễn Thanh Tùng</t>
  </si>
  <si>
    <t>20221GF6026002</t>
  </si>
  <si>
    <t>13h30
20/3/2023</t>
  </si>
  <si>
    <t>Nguyễn Thị Sinh
Nguyễn Thanh Tùng</t>
  </si>
  <si>
    <t>20221GF6026003</t>
  </si>
  <si>
    <t>13h30
24/3/2023</t>
  </si>
  <si>
    <t>Nguyễn Thanh Tùng
Đỗ Thị Thủy</t>
  </si>
  <si>
    <t>TT Tốt nghiệp</t>
  </si>
  <si>
    <t>BTL</t>
  </si>
  <si>
    <t xml:space="preserve"> 20212GF6057001</t>
  </si>
  <si>
    <t>ĐH K14</t>
  </si>
  <si>
    <t>8h00
23-03-2023</t>
  </si>
  <si>
    <t>308 B7</t>
  </si>
  <si>
    <t>Nguyễn Thị Sinh
Phạm Thị Quỳnh Hương</t>
  </si>
  <si>
    <t>307 B7</t>
  </si>
  <si>
    <t>Đỗ Thị Thủy
Nguyễn Thị Lệ</t>
  </si>
  <si>
    <t>410 B7</t>
  </si>
  <si>
    <t>Nguyễn Thị Kim Hòa
Nguyễn Thị Y Ngọc</t>
  </si>
  <si>
    <t>13h30
23-03-2023</t>
  </si>
  <si>
    <t>411 B7</t>
  </si>
  <si>
    <t>Đoàn Thị Thu Thủy
Đinh Mai Hương</t>
  </si>
  <si>
    <t>313B7</t>
  </si>
  <si>
    <t>Phạm Thị Thắm
Phạm Thị Huyền</t>
  </si>
  <si>
    <t>314B7</t>
  </si>
  <si>
    <t>Nguyễn Thanh Tùng
Nguyễn Thị Thắm</t>
  </si>
  <si>
    <t>10h00
23-03-2023</t>
  </si>
  <si>
    <t>Nguyễn Thanh Tùng Nguyễn Văn Du</t>
  </si>
  <si>
    <t>409 B7</t>
  </si>
  <si>
    <t>Hoàng Thị Thanh Luyến
Nguyễn Thị Mai Hoa</t>
  </si>
  <si>
    <t>Hà Nội, ngày     tháng    năm 2022</t>
  </si>
  <si>
    <t>Xác nhận đơn vị</t>
  </si>
  <si>
    <t>Người lập</t>
  </si>
  <si>
    <t>(Ký và ghi rõ họ tên)</t>
  </si>
  <si>
    <t>Nguyễn Thị Lệ</t>
  </si>
  <si>
    <t>Nguyễn Thanh Tùng</t>
  </si>
  <si>
    <t>Nhập môn về CNM</t>
  </si>
  <si>
    <t>14h00
23-03-2023</t>
  </si>
  <si>
    <t>Báo cáo TTTN</t>
  </si>
  <si>
    <t>Báo cáo môn học</t>
  </si>
  <si>
    <t>trùng BC</t>
  </si>
  <si>
    <t>412-B7</t>
  </si>
  <si>
    <t>Thi THCNM2</t>
  </si>
  <si>
    <t>404-B7</t>
  </si>
  <si>
    <t>Bổ sung</t>
  </si>
  <si>
    <t>13h</t>
  </si>
  <si>
    <t>CHUYỂN TUẦN SAU t4</t>
  </si>
  <si>
    <t>N</t>
  </si>
  <si>
    <t>Điều chỉnh PHÒNG HỌC 23.3.2023</t>
  </si>
  <si>
    <t xml:space="preserve">điều chỉnh </t>
  </si>
  <si>
    <t>TUẦN 29-    NĂM HỌC 2022-2023</t>
  </si>
  <si>
    <t>Tuần từ 27.3.2023 ĐẾN 2.4.2023</t>
  </si>
  <si>
    <r>
      <t>Từ</t>
    </r>
    <r>
      <rPr>
        <sz val="11"/>
        <color rgb="FFFF0000"/>
        <rFont val="Calibri Light"/>
        <family val="1"/>
        <scheme val="major"/>
      </rPr>
      <t> 31/03/2023 → 07/07/2023</t>
    </r>
  </si>
  <si>
    <r>
      <t>T6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24 -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</si>
  <si>
    <t>T3 ; T6  P.Phòng thực hành Khoa CN May &amp; TKTT 28 - B - Tiết (7, 8, 9, 10, 11, 12)</t>
  </si>
  <si>
    <r>
      <t>T4</t>
    </r>
    <r>
      <rPr>
        <sz val="11"/>
        <color rgb="FFFF0000"/>
        <rFont val="Calibri Light"/>
        <family val="1"/>
        <scheme val="major"/>
      </rPr>
      <t xml:space="preserve"> ; T7 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18 -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  <r>
      <rPr>
        <b/>
        <sz val="11"/>
        <color rgb="FFFF0000"/>
        <rFont val="Calibri Light"/>
        <family val="1"/>
        <scheme val="major"/>
      </rPr>
      <t>;T7 - P.Phòng thực hành Khoa CN May &amp; TKTT 26 - B - Tiết (1, 2, 3, 4, 5, 6)</t>
    </r>
  </si>
  <si>
    <r>
      <t>T5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26 -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(7, 8, 9, 10, 11, 12)</t>
    </r>
    <r>
      <rPr>
        <b/>
        <sz val="11"/>
        <color rgb="FFFF0000"/>
        <rFont val="Calibri Light"/>
        <family val="1"/>
        <scheme val="major"/>
      </rPr>
      <t>; T7 - P.Phòng thực hành Khoa CN May &amp; TKTT 26 - B - Tiết (1, 2, 3, 4, 5, 6)</t>
    </r>
  </si>
  <si>
    <r>
      <t>T3</t>
    </r>
    <r>
      <rPr>
        <sz val="11"/>
        <color rgb="FFFF0000"/>
        <rFont val="Calibri Light"/>
        <family val="1"/>
        <scheme val="major"/>
      </rPr>
      <t> - </t>
    </r>
    <r>
      <rPr>
        <b/>
        <sz val="11"/>
        <color rgb="FFFF0000"/>
        <rFont val="Calibri Light"/>
        <family val="1"/>
        <scheme val="major"/>
      </rPr>
      <t>P.</t>
    </r>
    <r>
      <rPr>
        <sz val="11"/>
        <color rgb="FFFF0000"/>
        <rFont val="Calibri Light"/>
        <family val="1"/>
        <scheme val="major"/>
      </rPr>
      <t>Phòng thực hành Khoa CN May &amp; TKTT 18 - B - </t>
    </r>
    <r>
      <rPr>
        <b/>
        <sz val="11"/>
        <color rgb="FFFF0000"/>
        <rFont val="Calibri Light"/>
        <family val="1"/>
        <scheme val="major"/>
      </rPr>
      <t>Tiết</t>
    </r>
    <r>
      <rPr>
        <sz val="11"/>
        <color rgb="FFFF0000"/>
        <rFont val="Calibri Light"/>
        <family val="1"/>
        <scheme val="major"/>
      </rPr>
      <t> (1, 2, 3, 4, 5, 6)</t>
    </r>
    <r>
      <rPr>
        <b/>
        <sz val="11"/>
        <color rgb="FFFF0000"/>
        <rFont val="Calibri Light"/>
        <family val="1"/>
        <scheme val="major"/>
      </rPr>
      <t>;T6 - P.Phòng thực hành Khoa CN May &amp; TKTT 18 - B - Tiết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</si>
  <si>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  <r>
      <rPr>
        <b/>
        <sz val="11"/>
        <color theme="1"/>
        <rFont val="Calibri Light"/>
        <family val="1"/>
        <scheme val="major"/>
      </rPr>
      <t>; T7 - P.Phòng thực hành Khoa CN May &amp; TKTT 28 - B - Tiết (1, 2, 3, 4, 5, 6)</t>
    </r>
  </si>
  <si>
    <r>
      <t>T5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28 -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  <r>
      <rPr>
        <b/>
        <sz val="11"/>
        <color theme="1"/>
        <rFont val="Calibri Light"/>
        <family val="1"/>
        <scheme val="major"/>
      </rPr>
      <t>; T7 - P.Phòng thực hành Khoa CN May &amp; TKTT 28 - B - Tiết (7, 8, 9, 10, 11, 12)</t>
    </r>
  </si>
  <si>
    <r>
      <t>T3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22 -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 xml:space="preserve"> (1, 2, 3, 4, 5, 6) ; </t>
    </r>
    <r>
      <rPr>
        <b/>
        <sz val="11"/>
        <color theme="1"/>
        <rFont val="Calibri Light"/>
        <family val="1"/>
        <scheme val="major"/>
      </rPr>
      <t>T6 - P.Phòng thực hành Khoa CN May &amp; TKTT 22 - B - Tiết (1, 2, 3, 4, 5, 6)</t>
    </r>
  </si>
  <si>
    <r>
      <t>T4</t>
    </r>
    <r>
      <rPr>
        <sz val="11"/>
        <color theme="1"/>
        <rFont val="Calibri Light"/>
        <family val="1"/>
        <scheme val="major"/>
      </rPr>
      <t> - </t>
    </r>
    <r>
      <rPr>
        <b/>
        <sz val="11"/>
        <color theme="1"/>
        <rFont val="Calibri Light"/>
        <family val="1"/>
        <scheme val="major"/>
      </rPr>
      <t>P.</t>
    </r>
    <r>
      <rPr>
        <sz val="11"/>
        <color theme="1"/>
        <rFont val="Calibri Light"/>
        <family val="1"/>
        <scheme val="major"/>
      </rPr>
      <t>Phòng thực hành Khoa CN May &amp; TKTT 05 - B - </t>
    </r>
    <r>
      <rPr>
        <b/>
        <sz val="11"/>
        <color theme="1"/>
        <rFont val="Calibri Light"/>
        <family val="1"/>
        <scheme val="major"/>
      </rPr>
      <t>Tiết</t>
    </r>
    <r>
      <rPr>
        <sz val="11"/>
        <color theme="1"/>
        <rFont val="Calibri Light"/>
        <family val="1"/>
        <scheme val="major"/>
      </rPr>
      <t> (1, 2, 3, 4, 5, 6)</t>
    </r>
    <r>
      <rPr>
        <b/>
        <sz val="11"/>
        <color theme="1"/>
        <rFont val="Calibri Light"/>
        <family val="1"/>
        <scheme val="major"/>
      </rPr>
      <t>; T7 - P.Phòng thực hành Khoa CN May &amp; TKTT 05 - B - Tiết (1, 2, 3, 4, 5, 6)</t>
    </r>
  </si>
  <si>
    <t xml:space="preserve"> Phan Thị Phương (CN M&amp;TKTT)</t>
  </si>
  <si>
    <t xml:space="preserve">CHUYỂN LỊCH </t>
  </si>
  <si>
    <t>HỘI THẢO</t>
  </si>
  <si>
    <t>DC SÁNG</t>
  </si>
  <si>
    <t>405-B4</t>
  </si>
  <si>
    <t>Đỗ Thị Thủy (CÔ Đoàn thủy dạy thay)</t>
  </si>
  <si>
    <t>25.3.2023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</si>
</sst>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2" x14ac:knownFonts="1">
    <font>
      <sz val="10"/>
      <color rgb="FF000000"/>
      <name val="Arial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163"/>
    </font>
    <font>
      <sz val="14"/>
      <color theme="1"/>
      <name val="Calibri"/>
      <family val="2"/>
      <scheme val="minor"/>
    </font>
    <font>
      <b/>
      <i/>
      <sz val="12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63"/>
      <scheme val="minor"/>
    </font>
    <font>
      <i/>
      <sz val="12"/>
      <name val="Times New Roman"/>
      <family val="1"/>
    </font>
    <font>
      <i/>
      <sz val="8"/>
      <color theme="1"/>
      <name val="Times New Roman"/>
      <family val="1"/>
    </font>
    <font>
      <i/>
      <sz val="8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7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rgb="FF0000CC"/>
      <name val="Times New Roman"/>
      <family val="1"/>
    </font>
    <font>
      <b/>
      <sz val="11"/>
      <color rgb="FF0000CC"/>
      <name val="Times New Roman"/>
      <family val="1"/>
    </font>
    <font>
      <b/>
      <sz val="12"/>
      <color rgb="FF0000CC"/>
      <name val="Times New Roman"/>
      <family val="1"/>
    </font>
    <font>
      <b/>
      <sz val="10"/>
      <color rgb="FF0000CC"/>
      <name val="Times New Roman"/>
      <family val="1"/>
    </font>
    <font>
      <sz val="11"/>
      <color rgb="FF0000CC"/>
      <name val="Calibri"/>
      <family val="2"/>
      <scheme val="minor"/>
    </font>
    <font>
      <b/>
      <sz val="12"/>
      <name val="Calibri"/>
      <family val="2"/>
    </font>
    <font>
      <b/>
      <sz val="12"/>
      <name val="Calibri Light"/>
      <family val="1"/>
      <scheme val="major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charset val="163"/>
      <scheme val="minor"/>
    </font>
    <font>
      <sz val="10"/>
      <name val="Times New Roman"/>
      <family val="1"/>
    </font>
    <font>
      <b/>
      <sz val="14"/>
      <color rgb="FF0000CC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rgb="FF0000CC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333333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rgb="FF404040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0"/>
      <color rgb="FF404040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1"/>
      <color rgb="FFFF0000"/>
      <name val="Calibri Light"/>
      <family val="1"/>
      <scheme val="major"/>
    </font>
    <font>
      <b/>
      <sz val="11"/>
      <color rgb="FFFF0000"/>
      <name val="Calibri Light"/>
      <family val="1"/>
      <scheme val="major"/>
    </font>
    <font>
      <sz val="11"/>
      <color rgb="FF0000CC"/>
      <name val="Calibri Light"/>
      <family val="1"/>
      <scheme val="major"/>
    </font>
    <font>
      <b/>
      <sz val="11"/>
      <color rgb="FF0000CC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0"/>
      <color rgb="FF0000CC"/>
      <name val="Calibri Light"/>
      <family val="1"/>
      <scheme val="major"/>
    </font>
    <font>
      <b/>
      <sz val="10"/>
      <name val="Calibri"/>
      <family val="2"/>
      <charset val="163"/>
      <scheme val="minor"/>
    </font>
    <font>
      <b/>
      <sz val="10"/>
      <color rgb="FF0000CC"/>
      <name val="Calibri"/>
      <family val="2"/>
      <charset val="163"/>
      <scheme val="minor"/>
    </font>
    <font>
      <sz val="10"/>
      <color rgb="FFFF0000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name val="Calibri Light"/>
      <family val="1"/>
      <scheme val="major"/>
    </font>
    <font>
      <i/>
      <sz val="10"/>
      <name val="Times New Roman"/>
      <family val="1"/>
    </font>
    <font>
      <sz val="12"/>
      <name val="Calibri Light"/>
      <family val="1"/>
      <scheme val="major"/>
    </font>
    <font>
      <b/>
      <sz val="10"/>
      <name val="Calibri Light"/>
      <family val="1"/>
      <scheme val="major"/>
    </font>
    <font>
      <i/>
      <sz val="7"/>
      <name val="Calibri"/>
      <family val="2"/>
      <scheme val="minor"/>
    </font>
    <font>
      <b/>
      <i/>
      <sz val="12"/>
      <name val="Calibri Light"/>
      <family val="1"/>
      <scheme val="major"/>
    </font>
    <font>
      <b/>
      <sz val="12"/>
      <name val="Calibri"/>
      <family val="2"/>
      <scheme val="minor"/>
    </font>
    <font>
      <b/>
      <sz val="10"/>
      <color theme="1"/>
      <name val="Calibri Light"/>
      <family val="1"/>
      <charset val="163"/>
      <scheme val="major"/>
    </font>
    <font>
      <b/>
      <sz val="10"/>
      <name val="Calibri Light"/>
      <family val="1"/>
      <charset val="163"/>
      <scheme val="major"/>
    </font>
    <font>
      <b/>
      <sz val="10"/>
      <color rgb="FFFF0000"/>
      <name val="Calibri"/>
      <family val="2"/>
      <charset val="163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Times New Roman"/>
      <family val="1"/>
      <charset val="163"/>
    </font>
    <font>
      <b/>
      <i/>
      <sz val="12"/>
      <color theme="1"/>
      <name val="Times New Roman"/>
      <family val="1"/>
    </font>
    <font>
      <sz val="11"/>
      <color rgb="FF0000CC"/>
      <name val="Times New Roman"/>
      <family val="1"/>
    </font>
    <font>
      <b/>
      <sz val="12"/>
      <color rgb="FF0000CC"/>
      <name val="Calibri"/>
      <family val="2"/>
      <scheme val="minor"/>
    </font>
    <font>
      <sz val="8"/>
      <color rgb="FF0000CC"/>
      <name val="Times New Roman"/>
      <family val="1"/>
    </font>
    <font>
      <sz val="13"/>
      <color rgb="FF0000CC"/>
      <name val="Times New Roman"/>
      <family val="1"/>
      <charset val="163"/>
    </font>
    <font>
      <b/>
      <sz val="13"/>
      <color rgb="FF0000CC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Calibri Light"/>
      <family val="1"/>
      <scheme val="major"/>
    </font>
    <font>
      <b/>
      <sz val="11"/>
      <color rgb="FF0000CC"/>
      <name val="Times New Roman"/>
      <family val="1"/>
      <charset val="163"/>
    </font>
    <font>
      <b/>
      <sz val="12"/>
      <color rgb="FF0000CC"/>
      <name val="Times New Roman"/>
      <family val="1"/>
      <charset val="163"/>
    </font>
    <font>
      <b/>
      <sz val="11"/>
      <color rgb="FF0000CC"/>
      <name val="Calibri"/>
      <family val="2"/>
      <charset val="163"/>
      <scheme val="minor"/>
    </font>
    <font>
      <sz val="12"/>
      <color rgb="FF0000CC"/>
      <name val="Times New Roman"/>
      <family val="1"/>
    </font>
    <font>
      <sz val="10"/>
      <color rgb="FF0000CC"/>
      <name val="Times New Roman"/>
      <family val="1"/>
      <charset val="163"/>
    </font>
    <font>
      <sz val="10"/>
      <name val="Times New Roman"/>
      <family val="1"/>
      <charset val="163"/>
    </font>
    <font>
      <sz val="11"/>
      <name val="Times New Roman"/>
      <family val="1"/>
      <charset val="163"/>
    </font>
    <font>
      <b/>
      <sz val="12"/>
      <name val="Calibri"/>
      <family val="2"/>
      <charset val="163"/>
    </font>
    <font>
      <b/>
      <sz val="13"/>
      <name val="Times New Roman"/>
      <family val="1"/>
      <charset val="163"/>
    </font>
    <font>
      <sz val="8"/>
      <name val="Times New Roman"/>
      <family val="1"/>
    </font>
    <font>
      <b/>
      <sz val="12"/>
      <color rgb="FF0000CC"/>
      <name val="Calibri"/>
      <family val="2"/>
      <charset val="163"/>
      <scheme val="minor"/>
    </font>
    <font>
      <sz val="13"/>
      <color theme="1"/>
      <name val="Times New Roman"/>
      <family val="1"/>
    </font>
    <font>
      <sz val="11"/>
      <name val="Times New Roman"/>
      <family val="1"/>
    </font>
    <font>
      <sz val="12"/>
      <name val=".VnTime"/>
      <family val="2"/>
    </font>
    <font>
      <b/>
      <i/>
      <sz val="14"/>
      <color indexed="8"/>
      <name val="Times New Roman"/>
      <family val="1"/>
    </font>
    <font>
      <b/>
      <sz val="1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rgb="FF0000CC"/>
      <name val="Calibri Light"/>
      <family val="1"/>
      <scheme val="major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  <charset val="163"/>
    </font>
    <font>
      <b/>
      <sz val="11"/>
      <color rgb="FFFF0000"/>
      <name val="Calibri"/>
      <family val="2"/>
      <charset val="163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10" fillId="0" borderId="0"/>
  </cellStyleXfs>
  <cellXfs count="622">
    <xf numFmtId="0" fontId="0" fillId="0" borderId="0" xfId="0"/>
    <xf numFmtId="0" fontId="4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2" borderId="0" xfId="1" applyFont="1" applyFill="1" applyAlignment="1">
      <alignment horizontal="center"/>
    </xf>
    <xf numFmtId="0" fontId="2" fillId="0" borderId="0" xfId="1"/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 wrapText="1"/>
    </xf>
    <xf numFmtId="0" fontId="14" fillId="2" borderId="0" xfId="1" applyFont="1" applyFill="1" applyAlignment="1">
      <alignment horizontal="center" wrapText="1"/>
    </xf>
    <xf numFmtId="16" fontId="4" fillId="2" borderId="0" xfId="1" applyNumberFormat="1" applyFont="1" applyFill="1" applyAlignment="1">
      <alignment horizontal="center" wrapText="1"/>
    </xf>
    <xf numFmtId="16" fontId="3" fillId="2" borderId="0" xfId="1" applyNumberFormat="1" applyFont="1" applyFill="1" applyAlignment="1">
      <alignment horizontal="left" wrapText="1"/>
    </xf>
    <xf numFmtId="16" fontId="15" fillId="2" borderId="0" xfId="1" applyNumberFormat="1" applyFont="1" applyFill="1" applyAlignment="1">
      <alignment horizontal="left" wrapText="1"/>
    </xf>
    <xf numFmtId="16" fontId="6" fillId="2" borderId="0" xfId="1" applyNumberFormat="1" applyFont="1" applyFill="1" applyAlignment="1">
      <alignment horizontal="left" wrapText="1"/>
    </xf>
    <xf numFmtId="0" fontId="16" fillId="0" borderId="0" xfId="1" applyFont="1"/>
    <xf numFmtId="0" fontId="17" fillId="2" borderId="0" xfId="1" applyFont="1" applyFill="1" applyAlignment="1">
      <alignment horizontal="center" wrapText="1"/>
    </xf>
    <xf numFmtId="49" fontId="5" fillId="2" borderId="0" xfId="1" applyNumberFormat="1" applyFont="1" applyFill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16" fontId="11" fillId="2" borderId="0" xfId="1" applyNumberFormat="1" applyFont="1" applyFill="1" applyAlignment="1">
      <alignment horizontal="center" wrapText="1"/>
    </xf>
    <xf numFmtId="0" fontId="2" fillId="2" borderId="1" xfId="1" applyFill="1" applyBorder="1" applyAlignment="1">
      <alignment horizontal="center" wrapText="1"/>
    </xf>
    <xf numFmtId="3" fontId="2" fillId="2" borderId="1" xfId="1" applyNumberFormat="1" applyFill="1" applyBorder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/>
    </xf>
    <xf numFmtId="0" fontId="2" fillId="2" borderId="0" xfId="1" applyFill="1"/>
    <xf numFmtId="0" fontId="11" fillId="2" borderId="8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23" fillId="2" borderId="8" xfId="1" applyFont="1" applyFill="1" applyBorder="1" applyAlignment="1">
      <alignment horizontal="center" vertical="center"/>
    </xf>
    <xf numFmtId="0" fontId="23" fillId="2" borderId="8" xfId="1" applyFont="1" applyFill="1" applyBorder="1" applyAlignment="1">
      <alignment horizontal="left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24" fillId="2" borderId="2" xfId="1" applyFont="1" applyFill="1" applyBorder="1" applyAlignment="1">
      <alignment horizontal="center" wrapText="1"/>
    </xf>
    <xf numFmtId="0" fontId="23" fillId="2" borderId="2" xfId="1" applyFont="1" applyFill="1" applyBorder="1" applyAlignment="1">
      <alignment horizontal="center" wrapText="1"/>
    </xf>
    <xf numFmtId="49" fontId="23" fillId="2" borderId="2" xfId="1" applyNumberFormat="1" applyFont="1" applyFill="1" applyBorder="1" applyAlignment="1">
      <alignment horizontal="center" wrapText="1"/>
    </xf>
    <xf numFmtId="3" fontId="23" fillId="2" borderId="2" xfId="1" applyNumberFormat="1" applyFont="1" applyFill="1" applyBorder="1" applyAlignment="1">
      <alignment horizont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7" fillId="2" borderId="0" xfId="1" applyFont="1" applyFill="1"/>
    <xf numFmtId="0" fontId="13" fillId="2" borderId="9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center" vertical="center" wrapText="1"/>
    </xf>
    <xf numFmtId="0" fontId="31" fillId="2" borderId="3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38" fillId="2" borderId="9" xfId="1" applyFont="1" applyFill="1" applyBorder="1" applyAlignment="1">
      <alignment horizontal="center" vertical="center" wrapText="1"/>
    </xf>
    <xf numFmtId="0" fontId="31" fillId="2" borderId="10" xfId="1" applyFont="1" applyFill="1" applyBorder="1" applyAlignment="1">
      <alignment horizontal="center" vertical="center" wrapText="1"/>
    </xf>
    <xf numFmtId="0" fontId="40" fillId="2" borderId="10" xfId="1" applyFont="1" applyFill="1" applyBorder="1" applyAlignment="1">
      <alignment horizontal="center" vertical="center" wrapText="1"/>
    </xf>
    <xf numFmtId="0" fontId="41" fillId="2" borderId="10" xfId="1" applyFont="1" applyFill="1" applyBorder="1" applyAlignment="1">
      <alignment horizontal="center" vertical="center" wrapText="1"/>
    </xf>
    <xf numFmtId="0" fontId="31" fillId="2" borderId="10" xfId="1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 wrapText="1"/>
    </xf>
    <xf numFmtId="0" fontId="43" fillId="2" borderId="10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44" fillId="2" borderId="0" xfId="1" applyFont="1" applyFill="1" applyAlignment="1">
      <alignment horizontal="center" vertical="center"/>
    </xf>
    <xf numFmtId="0" fontId="41" fillId="2" borderId="10" xfId="5" applyFont="1" applyFill="1" applyBorder="1" applyAlignment="1">
      <alignment horizontal="center" vertical="center"/>
    </xf>
    <xf numFmtId="0" fontId="39" fillId="2" borderId="10" xfId="5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0" fillId="2" borderId="10" xfId="5" applyFont="1" applyFill="1" applyBorder="1" applyAlignment="1">
      <alignment horizontal="center" vertical="center" wrapText="1"/>
    </xf>
    <xf numFmtId="0" fontId="13" fillId="2" borderId="10" xfId="5" applyFont="1" applyFill="1" applyBorder="1" applyAlignment="1">
      <alignment horizontal="center" vertical="center" wrapText="1"/>
    </xf>
    <xf numFmtId="0" fontId="13" fillId="2" borderId="3" xfId="5" applyFont="1" applyFill="1" applyBorder="1" applyAlignment="1">
      <alignment horizontal="center" vertical="center" wrapText="1"/>
    </xf>
    <xf numFmtId="0" fontId="41" fillId="2" borderId="10" xfId="6" applyFont="1" applyFill="1" applyBorder="1" applyAlignment="1">
      <alignment horizontal="center" vertical="center"/>
    </xf>
    <xf numFmtId="0" fontId="46" fillId="2" borderId="0" xfId="1" applyFont="1" applyFill="1" applyAlignment="1">
      <alignment horizontal="center" vertical="center"/>
    </xf>
    <xf numFmtId="0" fontId="47" fillId="2" borderId="10" xfId="1" applyFont="1" applyFill="1" applyBorder="1" applyAlignment="1">
      <alignment horizontal="center" vertical="center"/>
    </xf>
    <xf numFmtId="0" fontId="39" fillId="2" borderId="10" xfId="1" applyFont="1" applyFill="1" applyBorder="1" applyAlignment="1">
      <alignment horizontal="center" vertical="center" wrapText="1"/>
    </xf>
    <xf numFmtId="3" fontId="40" fillId="2" borderId="10" xfId="1" applyNumberFormat="1" applyFont="1" applyFill="1" applyBorder="1" applyAlignment="1">
      <alignment horizontal="center" vertical="center" wrapText="1"/>
    </xf>
    <xf numFmtId="0" fontId="41" fillId="2" borderId="10" xfId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/>
    </xf>
    <xf numFmtId="0" fontId="30" fillId="2" borderId="0" xfId="1" applyFont="1" applyFill="1"/>
    <xf numFmtId="0" fontId="13" fillId="2" borderId="0" xfId="4" applyFont="1" applyFill="1" applyAlignment="1">
      <alignment horizontal="center" vertical="center"/>
    </xf>
    <xf numFmtId="14" fontId="45" fillId="2" borderId="0" xfId="4" applyNumberFormat="1" applyFont="1" applyFill="1" applyAlignment="1">
      <alignment horizontal="center" vertical="center"/>
    </xf>
    <xf numFmtId="0" fontId="30" fillId="2" borderId="0" xfId="1" applyFont="1" applyFill="1" applyAlignment="1">
      <alignment horizontal="left" wrapText="1"/>
    </xf>
    <xf numFmtId="0" fontId="30" fillId="2" borderId="0" xfId="1" applyFont="1" applyFill="1" applyAlignment="1">
      <alignment horizontal="center" vertical="center" wrapText="1"/>
    </xf>
    <xf numFmtId="0" fontId="30" fillId="2" borderId="0" xfId="1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0" fillId="0" borderId="0" xfId="1" applyFont="1"/>
    <xf numFmtId="0" fontId="6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7" fillId="2" borderId="0" xfId="1" applyFont="1" applyFill="1" applyAlignment="1">
      <alignment horizontal="center" wrapText="1"/>
    </xf>
    <xf numFmtId="49" fontId="30" fillId="2" borderId="0" xfId="1" applyNumberFormat="1" applyFont="1" applyFill="1" applyAlignment="1">
      <alignment horizontal="center" wrapText="1"/>
    </xf>
    <xf numFmtId="3" fontId="2" fillId="2" borderId="0" xfId="1" applyNumberFormat="1" applyFill="1" applyAlignment="1">
      <alignment horizontal="center" wrapText="1"/>
    </xf>
    <xf numFmtId="0" fontId="2" fillId="2" borderId="0" xfId="1" applyFill="1" applyAlignment="1">
      <alignment horizontal="center" wrapText="1"/>
    </xf>
    <xf numFmtId="49" fontId="8" fillId="2" borderId="0" xfId="1" applyNumberFormat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center" wrapText="1"/>
    </xf>
    <xf numFmtId="0" fontId="6" fillId="2" borderId="10" xfId="1" applyFont="1" applyFill="1" applyBorder="1" applyAlignment="1">
      <alignment horizontal="center"/>
    </xf>
    <xf numFmtId="0" fontId="6" fillId="2" borderId="0" xfId="1" applyFont="1" applyFill="1" applyAlignment="1">
      <alignment horizontal="left"/>
    </xf>
    <xf numFmtId="0" fontId="20" fillId="0" borderId="0" xfId="1" applyFont="1"/>
    <xf numFmtId="0" fontId="13" fillId="2" borderId="10" xfId="1" applyFont="1" applyFill="1" applyBorder="1" applyAlignment="1">
      <alignment horizontal="center" wrapText="1"/>
    </xf>
    <xf numFmtId="0" fontId="30" fillId="2" borderId="3" xfId="1" applyFont="1" applyFill="1" applyBorder="1" applyAlignment="1">
      <alignment horizontal="center" wrapText="1"/>
    </xf>
    <xf numFmtId="49" fontId="30" fillId="2" borderId="4" xfId="1" applyNumberFormat="1" applyFont="1" applyFill="1" applyBorder="1" applyAlignment="1">
      <alignment horizontal="center" wrapText="1"/>
    </xf>
    <xf numFmtId="0" fontId="30" fillId="2" borderId="10" xfId="1" applyFont="1" applyFill="1" applyBorder="1" applyAlignment="1">
      <alignment horizontal="center" wrapText="1"/>
    </xf>
    <xf numFmtId="3" fontId="30" fillId="2" borderId="3" xfId="1" applyNumberFormat="1" applyFont="1" applyFill="1" applyBorder="1" applyAlignment="1">
      <alignment horizontal="center" wrapText="1"/>
    </xf>
    <xf numFmtId="3" fontId="30" fillId="2" borderId="4" xfId="1" applyNumberFormat="1" applyFont="1" applyFill="1" applyBorder="1" applyAlignment="1">
      <alignment horizontal="center" wrapText="1"/>
    </xf>
    <xf numFmtId="0" fontId="34" fillId="2" borderId="10" xfId="1" applyFont="1" applyFill="1" applyBorder="1" applyAlignment="1">
      <alignment horizontal="center" wrapText="1"/>
    </xf>
    <xf numFmtId="0" fontId="36" fillId="2" borderId="10" xfId="1" applyFont="1" applyFill="1" applyBorder="1" applyAlignment="1">
      <alignment horizontal="center" wrapText="1"/>
    </xf>
    <xf numFmtId="3" fontId="34" fillId="2" borderId="10" xfId="1" applyNumberFormat="1" applyFont="1" applyFill="1" applyBorder="1" applyAlignment="1">
      <alignment horizontal="center" wrapText="1"/>
    </xf>
    <xf numFmtId="0" fontId="8" fillId="2" borderId="0" xfId="1" applyFont="1" applyFill="1" applyAlignment="1">
      <alignment horizontal="center" wrapText="1"/>
    </xf>
    <xf numFmtId="49" fontId="6" fillId="2" borderId="4" xfId="1" applyNumberFormat="1" applyFont="1" applyFill="1" applyBorder="1" applyAlignment="1">
      <alignment horizontal="center" wrapText="1"/>
    </xf>
    <xf numFmtId="0" fontId="49" fillId="2" borderId="0" xfId="1" applyFont="1" applyFill="1" applyAlignment="1">
      <alignment horizontal="center" wrapText="1"/>
    </xf>
    <xf numFmtId="0" fontId="2" fillId="2" borderId="10" xfId="1" applyFill="1" applyBorder="1" applyAlignment="1">
      <alignment horizontal="center" wrapText="1"/>
    </xf>
    <xf numFmtId="0" fontId="12" fillId="2" borderId="0" xfId="1" applyFont="1" applyFill="1" applyAlignment="1">
      <alignment horizontal="left" wrapText="1"/>
    </xf>
    <xf numFmtId="0" fontId="12" fillId="2" borderId="0" xfId="1" applyFont="1" applyFill="1" applyAlignment="1">
      <alignment horizontal="center" wrapText="1"/>
    </xf>
    <xf numFmtId="0" fontId="50" fillId="2" borderId="0" xfId="1" applyFont="1" applyFill="1" applyAlignment="1">
      <alignment horizontal="center" wrapText="1"/>
    </xf>
    <xf numFmtId="0" fontId="35" fillId="2" borderId="0" xfId="1" applyFont="1" applyFill="1" applyAlignment="1">
      <alignment horizontal="center"/>
    </xf>
    <xf numFmtId="0" fontId="33" fillId="0" borderId="0" xfId="1" applyFont="1"/>
    <xf numFmtId="0" fontId="30" fillId="2" borderId="0" xfId="1" applyFont="1" applyFill="1" applyAlignment="1">
      <alignment wrapText="1"/>
    </xf>
    <xf numFmtId="0" fontId="51" fillId="2" borderId="0" xfId="1" applyFont="1" applyFill="1" applyAlignment="1">
      <alignment horizontal="center" wrapText="1"/>
    </xf>
    <xf numFmtId="49" fontId="51" fillId="2" borderId="0" xfId="1" applyNumberFormat="1" applyFont="1" applyFill="1" applyAlignment="1">
      <alignment horizontal="center" wrapText="1"/>
    </xf>
    <xf numFmtId="3" fontId="51" fillId="2" borderId="0" xfId="1" applyNumberFormat="1" applyFont="1" applyFill="1" applyAlignment="1">
      <alignment horizontal="center" wrapText="1"/>
    </xf>
    <xf numFmtId="3" fontId="8" fillId="0" borderId="0" xfId="1" applyNumberFormat="1" applyFont="1"/>
    <xf numFmtId="0" fontId="55" fillId="0" borderId="0" xfId="7" applyFont="1"/>
    <xf numFmtId="0" fontId="56" fillId="0" borderId="0" xfId="7" applyFont="1" applyAlignment="1">
      <alignment horizontal="center" vertical="center" wrapText="1"/>
    </xf>
    <xf numFmtId="0" fontId="57" fillId="0" borderId="0" xfId="7" applyFont="1"/>
    <xf numFmtId="0" fontId="57" fillId="0" borderId="0" xfId="7" applyFont="1" applyAlignment="1">
      <alignment horizontal="center"/>
    </xf>
    <xf numFmtId="0" fontId="58" fillId="0" borderId="0" xfId="7" applyFont="1" applyAlignment="1">
      <alignment horizontal="center" vertical="center" wrapText="1"/>
    </xf>
    <xf numFmtId="0" fontId="55" fillId="0" borderId="0" xfId="7" applyFont="1" applyAlignment="1">
      <alignment horizontal="center"/>
    </xf>
    <xf numFmtId="0" fontId="59" fillId="0" borderId="0" xfId="7" applyFont="1" applyAlignment="1">
      <alignment horizontal="center"/>
    </xf>
    <xf numFmtId="0" fontId="59" fillId="5" borderId="10" xfId="7" applyFont="1" applyFill="1" applyBorder="1" applyAlignment="1">
      <alignment horizontal="center" vertical="top" wrapText="1"/>
    </xf>
    <xf numFmtId="0" fontId="59" fillId="5" borderId="10" xfId="7" applyFont="1" applyFill="1" applyBorder="1" applyAlignment="1">
      <alignment horizontal="left" vertical="top" wrapText="1"/>
    </xf>
    <xf numFmtId="0" fontId="55" fillId="0" borderId="10" xfId="7" applyFont="1" applyBorder="1" applyAlignment="1">
      <alignment horizontal="center" vertical="center" wrapText="1"/>
    </xf>
    <xf numFmtId="0" fontId="55" fillId="0" borderId="10" xfId="7" applyFont="1" applyBorder="1" applyAlignment="1">
      <alignment vertical="center" wrapText="1"/>
    </xf>
    <xf numFmtId="0" fontId="59" fillId="0" borderId="10" xfId="7" applyFont="1" applyBorder="1" applyAlignment="1">
      <alignment vertical="center" wrapText="1"/>
    </xf>
    <xf numFmtId="0" fontId="59" fillId="0" borderId="10" xfId="7" applyFont="1" applyBorder="1" applyAlignment="1">
      <alignment horizontal="center" vertical="center" wrapText="1"/>
    </xf>
    <xf numFmtId="0" fontId="55" fillId="5" borderId="10" xfId="7" applyFont="1" applyFill="1" applyBorder="1" applyAlignment="1">
      <alignment horizontal="center" vertical="center" wrapText="1"/>
    </xf>
    <xf numFmtId="0" fontId="55" fillId="5" borderId="10" xfId="7" applyFont="1" applyFill="1" applyBorder="1" applyAlignment="1">
      <alignment vertical="center" wrapText="1"/>
    </xf>
    <xf numFmtId="0" fontId="59" fillId="5" borderId="10" xfId="7" applyFont="1" applyFill="1" applyBorder="1" applyAlignment="1">
      <alignment vertical="center" wrapText="1"/>
    </xf>
    <xf numFmtId="0" fontId="59" fillId="5" borderId="10" xfId="7" applyFont="1" applyFill="1" applyBorder="1" applyAlignment="1">
      <alignment horizontal="center" vertical="center" wrapText="1"/>
    </xf>
    <xf numFmtId="0" fontId="55" fillId="0" borderId="10" xfId="7" applyFont="1" applyBorder="1" applyAlignment="1">
      <alignment horizontal="left" vertical="center" wrapText="1"/>
    </xf>
    <xf numFmtId="0" fontId="55" fillId="5" borderId="10" xfId="7" applyFont="1" applyFill="1" applyBorder="1" applyAlignment="1">
      <alignment horizontal="left" vertical="center" wrapText="1"/>
    </xf>
    <xf numFmtId="0" fontId="55" fillId="0" borderId="0" xfId="7" applyFont="1" applyAlignment="1">
      <alignment horizontal="left"/>
    </xf>
    <xf numFmtId="0" fontId="60" fillId="5" borderId="10" xfId="7" applyFont="1" applyFill="1" applyBorder="1" applyAlignment="1">
      <alignment horizontal="center" vertical="center" wrapText="1"/>
    </xf>
    <xf numFmtId="0" fontId="60" fillId="5" borderId="10" xfId="7" applyFont="1" applyFill="1" applyBorder="1" applyAlignment="1">
      <alignment vertical="center" wrapText="1"/>
    </xf>
    <xf numFmtId="0" fontId="61" fillId="5" borderId="10" xfId="7" applyFont="1" applyFill="1" applyBorder="1" applyAlignment="1">
      <alignment vertical="center" wrapText="1"/>
    </xf>
    <xf numFmtId="0" fontId="61" fillId="5" borderId="10" xfId="7" applyFont="1" applyFill="1" applyBorder="1" applyAlignment="1">
      <alignment horizontal="center" vertical="center" wrapText="1"/>
    </xf>
    <xf numFmtId="0" fontId="60" fillId="0" borderId="10" xfId="7" applyFont="1" applyBorder="1" applyAlignment="1">
      <alignment horizontal="center" vertical="center" wrapText="1"/>
    </xf>
    <xf numFmtId="0" fontId="60" fillId="0" borderId="10" xfId="7" applyFont="1" applyBorder="1" applyAlignment="1">
      <alignment vertical="center" wrapText="1"/>
    </xf>
    <xf numFmtId="0" fontId="61" fillId="0" borderId="10" xfId="7" applyFont="1" applyBorder="1" applyAlignment="1">
      <alignment vertical="center" wrapText="1"/>
    </xf>
    <xf numFmtId="0" fontId="61" fillId="0" borderId="10" xfId="7" applyFont="1" applyBorder="1" applyAlignment="1">
      <alignment horizontal="center" vertical="center" wrapText="1"/>
    </xf>
    <xf numFmtId="0" fontId="41" fillId="2" borderId="3" xfId="5" applyFont="1" applyFill="1" applyBorder="1" applyAlignment="1">
      <alignment horizontal="center" vertical="center" wrapText="1"/>
    </xf>
    <xf numFmtId="0" fontId="62" fillId="5" borderId="10" xfId="7" applyFont="1" applyFill="1" applyBorder="1" applyAlignment="1">
      <alignment horizontal="center" vertical="center" wrapText="1"/>
    </xf>
    <xf numFmtId="0" fontId="62" fillId="5" borderId="10" xfId="7" applyFont="1" applyFill="1" applyBorder="1" applyAlignment="1">
      <alignment vertical="center" wrapText="1"/>
    </xf>
    <xf numFmtId="0" fontId="63" fillId="5" borderId="10" xfId="7" applyFont="1" applyFill="1" applyBorder="1" applyAlignment="1">
      <alignment horizontal="center" vertical="center" wrapText="1"/>
    </xf>
    <xf numFmtId="0" fontId="63" fillId="5" borderId="10" xfId="7" applyFont="1" applyFill="1" applyBorder="1" applyAlignment="1">
      <alignment vertical="center" wrapText="1"/>
    </xf>
    <xf numFmtId="0" fontId="62" fillId="0" borderId="0" xfId="7" applyFont="1"/>
    <xf numFmtId="0" fontId="62" fillId="0" borderId="10" xfId="7" applyFont="1" applyBorder="1" applyAlignment="1">
      <alignment horizontal="center" vertical="center" wrapText="1"/>
    </xf>
    <xf numFmtId="0" fontId="62" fillId="0" borderId="10" xfId="7" applyFont="1" applyBorder="1" applyAlignment="1">
      <alignment vertical="center" wrapText="1"/>
    </xf>
    <xf numFmtId="0" fontId="63" fillId="0" borderId="10" xfId="7" applyFont="1" applyBorder="1" applyAlignment="1">
      <alignment horizontal="center" vertical="center" wrapText="1"/>
    </xf>
    <xf numFmtId="0" fontId="63" fillId="0" borderId="10" xfId="7" applyFont="1" applyBorder="1" applyAlignment="1">
      <alignment vertical="center" wrapText="1"/>
    </xf>
    <xf numFmtId="0" fontId="8" fillId="2" borderId="0" xfId="1" applyFont="1" applyFill="1"/>
    <xf numFmtId="0" fontId="64" fillId="5" borderId="10" xfId="7" applyFont="1" applyFill="1" applyBorder="1" applyAlignment="1">
      <alignment horizontal="left" vertical="top" wrapText="1"/>
    </xf>
    <xf numFmtId="0" fontId="6" fillId="0" borderId="0" xfId="1" applyFont="1"/>
    <xf numFmtId="0" fontId="68" fillId="2" borderId="0" xfId="1" applyFont="1" applyFill="1" applyAlignment="1">
      <alignment horizontal="center" wrapText="1"/>
    </xf>
    <xf numFmtId="0" fontId="35" fillId="0" borderId="0" xfId="1" applyFont="1"/>
    <xf numFmtId="0" fontId="69" fillId="0" borderId="0" xfId="1" applyFont="1"/>
    <xf numFmtId="0" fontId="70" fillId="0" borderId="0" xfId="1" applyFont="1"/>
    <xf numFmtId="0" fontId="69" fillId="2" borderId="0" xfId="1" applyFont="1" applyFill="1" applyAlignment="1">
      <alignment horizontal="center" wrapText="1"/>
    </xf>
    <xf numFmtId="0" fontId="67" fillId="0" borderId="0" xfId="1" applyFont="1" applyAlignment="1">
      <alignment horizontal="center"/>
    </xf>
    <xf numFmtId="0" fontId="32" fillId="2" borderId="0" xfId="1" applyFont="1" applyFill="1" applyAlignment="1">
      <alignment horizontal="center"/>
    </xf>
    <xf numFmtId="0" fontId="38" fillId="2" borderId="3" xfId="1" applyFont="1" applyFill="1" applyBorder="1" applyAlignment="1">
      <alignment horizontal="center" vertical="center" wrapText="1"/>
    </xf>
    <xf numFmtId="0" fontId="38" fillId="2" borderId="10" xfId="1" applyFont="1" applyFill="1" applyBorder="1" applyAlignment="1">
      <alignment horizontal="center" vertical="center" wrapText="1"/>
    </xf>
    <xf numFmtId="2" fontId="6" fillId="2" borderId="0" xfId="1" applyNumberFormat="1" applyFont="1" applyFill="1" applyAlignment="1">
      <alignment horizontal="center" wrapText="1"/>
    </xf>
    <xf numFmtId="2" fontId="6" fillId="2" borderId="2" xfId="1" applyNumberFormat="1" applyFont="1" applyFill="1" applyBorder="1" applyAlignment="1">
      <alignment horizontal="center" vertical="center" wrapText="1"/>
    </xf>
    <xf numFmtId="2" fontId="6" fillId="2" borderId="8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47" fillId="2" borderId="10" xfId="0" applyFont="1" applyFill="1" applyBorder="1" applyAlignment="1">
      <alignment horizontal="center" vertical="center" wrapText="1"/>
    </xf>
    <xf numFmtId="0" fontId="6" fillId="2" borderId="0" xfId="1" applyFont="1" applyFill="1"/>
    <xf numFmtId="0" fontId="25" fillId="4" borderId="10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 vertical="center"/>
    </xf>
    <xf numFmtId="0" fontId="47" fillId="2" borderId="9" xfId="1" applyFont="1" applyFill="1" applyBorder="1" applyAlignment="1">
      <alignment horizontal="center" vertical="center" wrapText="1"/>
    </xf>
    <xf numFmtId="0" fontId="47" fillId="2" borderId="9" xfId="3" applyFont="1" applyFill="1" applyBorder="1" applyAlignment="1">
      <alignment horizontal="center" vertical="center" wrapText="1"/>
    </xf>
    <xf numFmtId="0" fontId="71" fillId="5" borderId="10" xfId="7" applyFont="1" applyFill="1" applyBorder="1" applyAlignment="1">
      <alignment vertical="center" wrapText="1"/>
    </xf>
    <xf numFmtId="0" fontId="72" fillId="2" borderId="10" xfId="1" applyFont="1" applyFill="1" applyBorder="1" applyAlignment="1">
      <alignment horizontal="center" vertical="center"/>
    </xf>
    <xf numFmtId="0" fontId="74" fillId="5" borderId="10" xfId="7" applyFont="1" applyFill="1" applyBorder="1" applyAlignment="1">
      <alignment vertical="center" wrapText="1"/>
    </xf>
    <xf numFmtId="0" fontId="73" fillId="5" borderId="10" xfId="7" applyFont="1" applyFill="1" applyBorder="1" applyAlignment="1">
      <alignment horizontal="center" vertical="center" wrapText="1"/>
    </xf>
    <xf numFmtId="0" fontId="75" fillId="2" borderId="0" xfId="1" applyFont="1" applyFill="1" applyAlignment="1">
      <alignment horizontal="center" vertical="center"/>
    </xf>
    <xf numFmtId="0" fontId="71" fillId="0" borderId="10" xfId="7" applyFont="1" applyBorder="1" applyAlignment="1">
      <alignment vertical="center" wrapText="1"/>
    </xf>
    <xf numFmtId="0" fontId="74" fillId="0" borderId="10" xfId="7" applyFont="1" applyBorder="1" applyAlignment="1">
      <alignment vertical="center" wrapText="1"/>
    </xf>
    <xf numFmtId="0" fontId="73" fillId="0" borderId="10" xfId="7" applyFont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/>
    </xf>
    <xf numFmtId="0" fontId="47" fillId="2" borderId="4" xfId="4" applyFont="1" applyFill="1" applyBorder="1" applyAlignment="1">
      <alignment horizontal="center" vertical="center" wrapText="1"/>
    </xf>
    <xf numFmtId="0" fontId="47" fillId="2" borderId="0" xfId="1" applyFont="1" applyFill="1" applyAlignment="1">
      <alignment horizontal="center" vertical="center"/>
    </xf>
    <xf numFmtId="0" fontId="76" fillId="2" borderId="10" xfId="1" applyFont="1" applyFill="1" applyBorder="1" applyAlignment="1">
      <alignment horizontal="center" vertical="center" wrapText="1"/>
    </xf>
    <xf numFmtId="0" fontId="76" fillId="2" borderId="3" xfId="1" applyFont="1" applyFill="1" applyBorder="1" applyAlignment="1">
      <alignment horizontal="center" vertical="center" wrapText="1"/>
    </xf>
    <xf numFmtId="0" fontId="47" fillId="2" borderId="10" xfId="4" applyFont="1" applyFill="1" applyBorder="1" applyAlignment="1">
      <alignment horizontal="center" vertical="center" wrapText="1"/>
    </xf>
    <xf numFmtId="49" fontId="38" fillId="2" borderId="10" xfId="1" applyNumberFormat="1" applyFont="1" applyFill="1" applyBorder="1" applyAlignment="1">
      <alignment horizontal="center" vertical="center" wrapText="1"/>
    </xf>
    <xf numFmtId="3" fontId="38" fillId="2" borderId="10" xfId="1" applyNumberFormat="1" applyFont="1" applyFill="1" applyBorder="1" applyAlignment="1">
      <alignment horizontal="center" vertical="center" wrapText="1"/>
    </xf>
    <xf numFmtId="49" fontId="13" fillId="2" borderId="10" xfId="1" applyNumberFormat="1" applyFont="1" applyFill="1" applyBorder="1" applyAlignment="1">
      <alignment horizontal="center" vertical="center" wrapText="1"/>
    </xf>
    <xf numFmtId="3" fontId="13" fillId="2" borderId="10" xfId="1" applyNumberFormat="1" applyFont="1" applyFill="1" applyBorder="1" applyAlignment="1">
      <alignment horizontal="center" vertical="center" wrapText="1"/>
    </xf>
    <xf numFmtId="3" fontId="77" fillId="2" borderId="10" xfId="1" applyNumberFormat="1" applyFont="1" applyFill="1" applyBorder="1" applyAlignment="1">
      <alignment horizontal="center" vertical="center" wrapText="1"/>
    </xf>
    <xf numFmtId="0" fontId="77" fillId="2" borderId="10" xfId="1" applyFont="1" applyFill="1" applyBorder="1" applyAlignment="1">
      <alignment horizontal="center" vertical="center" wrapText="1"/>
    </xf>
    <xf numFmtId="0" fontId="47" fillId="2" borderId="3" xfId="4" applyFont="1" applyFill="1" applyBorder="1" applyAlignment="1">
      <alignment horizontal="center" vertical="center" wrapText="1"/>
    </xf>
    <xf numFmtId="0" fontId="66" fillId="2" borderId="10" xfId="1" applyFont="1" applyFill="1" applyBorder="1" applyAlignment="1">
      <alignment horizontal="center" vertical="center"/>
    </xf>
    <xf numFmtId="0" fontId="64" fillId="5" borderId="10" xfId="7" applyFont="1" applyFill="1" applyBorder="1" applyAlignment="1">
      <alignment horizontal="center" vertical="top" wrapText="1"/>
    </xf>
    <xf numFmtId="0" fontId="78" fillId="5" borderId="10" xfId="7" applyFont="1" applyFill="1" applyBorder="1" applyAlignment="1">
      <alignment horizontal="center" vertical="top" wrapText="1"/>
    </xf>
    <xf numFmtId="0" fontId="71" fillId="5" borderId="10" xfId="7" applyFont="1" applyFill="1" applyBorder="1" applyAlignment="1">
      <alignment horizontal="center" vertical="center" wrapText="1"/>
    </xf>
    <xf numFmtId="0" fontId="79" fillId="5" borderId="10" xfId="7" applyFont="1" applyFill="1" applyBorder="1" applyAlignment="1">
      <alignment horizontal="center" vertical="center" wrapText="1"/>
    </xf>
    <xf numFmtId="0" fontId="71" fillId="0" borderId="10" xfId="7" applyFont="1" applyBorder="1" applyAlignment="1">
      <alignment horizontal="center" vertical="center" wrapText="1"/>
    </xf>
    <xf numFmtId="0" fontId="79" fillId="0" borderId="10" xfId="7" applyFont="1" applyBorder="1" applyAlignment="1">
      <alignment horizontal="center" vertical="center" wrapText="1"/>
    </xf>
    <xf numFmtId="0" fontId="74" fillId="5" borderId="10" xfId="7" applyFont="1" applyFill="1" applyBorder="1" applyAlignment="1">
      <alignment horizontal="center" vertical="center" wrapText="1"/>
    </xf>
    <xf numFmtId="0" fontId="74" fillId="0" borderId="10" xfId="7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0" fillId="2" borderId="0" xfId="1" applyFont="1" applyFill="1" applyAlignment="1">
      <alignment horizontal="center" wrapText="1"/>
    </xf>
    <xf numFmtId="0" fontId="50" fillId="0" borderId="0" xfId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left"/>
    </xf>
    <xf numFmtId="0" fontId="5" fillId="2" borderId="0" xfId="1" applyFont="1" applyFill="1"/>
    <xf numFmtId="0" fontId="6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29" fillId="2" borderId="8" xfId="1" applyFont="1" applyFill="1" applyBorder="1" applyAlignment="1">
      <alignment vertical="center"/>
    </xf>
    <xf numFmtId="0" fontId="31" fillId="2" borderId="10" xfId="5" applyFont="1" applyFill="1" applyBorder="1" applyAlignment="1">
      <alignment horizontal="center" vertical="center"/>
    </xf>
    <xf numFmtId="0" fontId="71" fillId="3" borderId="10" xfId="7" applyFont="1" applyFill="1" applyBorder="1" applyAlignment="1">
      <alignment vertical="center" wrapText="1"/>
    </xf>
    <xf numFmtId="0" fontId="71" fillId="2" borderId="10" xfId="7" applyFont="1" applyFill="1" applyBorder="1" applyAlignment="1">
      <alignment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30" fillId="2" borderId="0" xfId="1" applyFont="1" applyFill="1" applyAlignment="1">
      <alignment horizontal="left"/>
    </xf>
    <xf numFmtId="0" fontId="41" fillId="3" borderId="10" xfId="1" applyFont="1" applyFill="1" applyBorder="1" applyAlignment="1">
      <alignment horizontal="center" vertical="center" wrapText="1"/>
    </xf>
    <xf numFmtId="0" fontId="41" fillId="3" borderId="10" xfId="1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 wrapText="1"/>
    </xf>
    <xf numFmtId="0" fontId="31" fillId="3" borderId="10" xfId="1" applyFont="1" applyFill="1" applyBorder="1" applyAlignment="1">
      <alignment horizontal="center" vertical="center"/>
    </xf>
    <xf numFmtId="0" fontId="47" fillId="3" borderId="10" xfId="0" applyFont="1" applyFill="1" applyBorder="1" applyAlignment="1">
      <alignment horizontal="center" vertical="center" wrapText="1"/>
    </xf>
    <xf numFmtId="0" fontId="40" fillId="3" borderId="10" xfId="1" applyFont="1" applyFill="1" applyBorder="1" applyAlignment="1">
      <alignment horizontal="center" vertical="center" wrapText="1"/>
    </xf>
    <xf numFmtId="2" fontId="12" fillId="2" borderId="0" xfId="1" applyNumberFormat="1" applyFont="1" applyFill="1" applyAlignment="1">
      <alignment horizontal="center" wrapText="1"/>
    </xf>
    <xf numFmtId="0" fontId="11" fillId="2" borderId="0" xfId="1" applyFont="1" applyFill="1"/>
    <xf numFmtId="2" fontId="12" fillId="2" borderId="2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vertical="center"/>
    </xf>
    <xf numFmtId="2" fontId="12" fillId="2" borderId="8" xfId="1" applyNumberFormat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vertical="center"/>
    </xf>
    <xf numFmtId="2" fontId="23" fillId="2" borderId="8" xfId="1" applyNumberFormat="1" applyFont="1" applyFill="1" applyBorder="1" applyAlignment="1">
      <alignment horizontal="center" vertical="center" wrapText="1"/>
    </xf>
    <xf numFmtId="0" fontId="82" fillId="2" borderId="8" xfId="1" applyFont="1" applyFill="1" applyBorder="1" applyAlignment="1">
      <alignment horizontal="center" vertical="center"/>
    </xf>
    <xf numFmtId="0" fontId="23" fillId="2" borderId="8" xfId="1" applyFont="1" applyFill="1" applyBorder="1" applyAlignment="1">
      <alignment vertical="center"/>
    </xf>
    <xf numFmtId="0" fontId="26" fillId="2" borderId="10" xfId="0" applyFont="1" applyFill="1" applyBorder="1" applyAlignment="1">
      <alignment horizontal="center" vertical="center"/>
    </xf>
    <xf numFmtId="17" fontId="6" fillId="2" borderId="10" xfId="0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11" fillId="2" borderId="10" xfId="4" applyFont="1" applyFill="1" applyBorder="1" applyAlignment="1">
      <alignment horizontal="center" vertical="center" wrapText="1"/>
    </xf>
    <xf numFmtId="0" fontId="29" fillId="2" borderId="10" xfId="1" applyFont="1" applyFill="1" applyBorder="1" applyAlignment="1">
      <alignment horizontal="center" vertical="center"/>
    </xf>
    <xf numFmtId="0" fontId="30" fillId="2" borderId="10" xfId="1" applyFont="1" applyFill="1" applyBorder="1" applyAlignment="1">
      <alignment horizontal="center" vertical="center" wrapText="1"/>
    </xf>
    <xf numFmtId="0" fontId="30" fillId="2" borderId="3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/>
    </xf>
    <xf numFmtId="0" fontId="82" fillId="2" borderId="10" xfId="0" applyFont="1" applyFill="1" applyBorder="1" applyAlignment="1">
      <alignment horizontal="center" vertical="center" wrapText="1"/>
    </xf>
    <xf numFmtId="0" fontId="83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7" fillId="2" borderId="0" xfId="1" applyFont="1" applyFill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6" borderId="10" xfId="2" applyFont="1" applyFill="1" applyBorder="1" applyAlignment="1">
      <alignment horizontal="center" vertical="center" wrapText="1"/>
    </xf>
    <xf numFmtId="0" fontId="5" fillId="2" borderId="10" xfId="4" applyFont="1" applyFill="1" applyBorder="1" applyAlignment="1">
      <alignment horizontal="center" vertical="center" wrapText="1"/>
    </xf>
    <xf numFmtId="0" fontId="84" fillId="2" borderId="10" xfId="1" applyFont="1" applyFill="1" applyBorder="1" applyAlignment="1">
      <alignment horizontal="center" vertical="center" wrapText="1"/>
    </xf>
    <xf numFmtId="0" fontId="84" fillId="2" borderId="3" xfId="1" applyFont="1" applyFill="1" applyBorder="1" applyAlignment="1">
      <alignment horizontal="center" vertical="center" wrapText="1"/>
    </xf>
    <xf numFmtId="0" fontId="32" fillId="2" borderId="9" xfId="1" applyFont="1" applyFill="1" applyBorder="1" applyAlignment="1">
      <alignment horizontal="center" vertical="center" wrapText="1"/>
    </xf>
    <xf numFmtId="0" fontId="85" fillId="2" borderId="10" xfId="1" applyFont="1" applyFill="1" applyBorder="1" applyAlignment="1">
      <alignment horizontal="center" vertical="center" wrapText="1"/>
    </xf>
    <xf numFmtId="0" fontId="85" fillId="2" borderId="10" xfId="4" applyFont="1" applyFill="1" applyBorder="1" applyAlignment="1">
      <alignment horizontal="center" vertical="center" wrapText="1"/>
    </xf>
    <xf numFmtId="0" fontId="33" fillId="2" borderId="10" xfId="1" applyFont="1" applyFill="1" applyBorder="1" applyAlignment="1">
      <alignment horizontal="center" vertical="center"/>
    </xf>
    <xf numFmtId="0" fontId="34" fillId="2" borderId="9" xfId="1" applyFont="1" applyFill="1" applyBorder="1" applyAlignment="1">
      <alignment horizontal="center" vertical="center" wrapText="1"/>
    </xf>
    <xf numFmtId="0" fontId="34" fillId="2" borderId="3" xfId="1" applyFont="1" applyFill="1" applyBorder="1" applyAlignment="1">
      <alignment horizontal="center" vertical="center" wrapText="1"/>
    </xf>
    <xf numFmtId="3" fontId="86" fillId="2" borderId="10" xfId="1" applyNumberFormat="1" applyFont="1" applyFill="1" applyBorder="1" applyAlignment="1">
      <alignment horizontal="center" vertical="center" wrapText="1"/>
    </xf>
    <xf numFmtId="0" fontId="86" fillId="2" borderId="10" xfId="1" applyFont="1" applyFill="1" applyBorder="1" applyAlignment="1">
      <alignment horizontal="center" vertical="center" wrapText="1"/>
    </xf>
    <xf numFmtId="0" fontId="32" fillId="2" borderId="4" xfId="4" applyFont="1" applyFill="1" applyBorder="1" applyAlignment="1">
      <alignment horizontal="center" vertical="center" wrapText="1"/>
    </xf>
    <xf numFmtId="0" fontId="35" fillId="2" borderId="10" xfId="1" applyFont="1" applyFill="1" applyBorder="1" applyAlignment="1">
      <alignment horizontal="center" vertical="center"/>
    </xf>
    <xf numFmtId="0" fontId="87" fillId="2" borderId="10" xfId="0" applyFont="1" applyFill="1" applyBorder="1" applyAlignment="1">
      <alignment horizontal="center" vertical="center" wrapText="1"/>
    </xf>
    <xf numFmtId="0" fontId="88" fillId="2" borderId="10" xfId="0" applyFont="1" applyFill="1" applyBorder="1" applyAlignment="1">
      <alignment horizontal="center" vertical="center" wrapText="1"/>
    </xf>
    <xf numFmtId="0" fontId="89" fillId="2" borderId="10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/>
    </xf>
    <xf numFmtId="0" fontId="36" fillId="2" borderId="0" xfId="1" applyFont="1" applyFill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/>
    </xf>
    <xf numFmtId="0" fontId="37" fillId="2" borderId="10" xfId="1" applyFont="1" applyFill="1" applyBorder="1" applyAlignment="1">
      <alignment horizontal="center" vertical="center" wrapText="1"/>
    </xf>
    <xf numFmtId="0" fontId="90" fillId="2" borderId="10" xfId="1" applyFont="1" applyFill="1" applyBorder="1" applyAlignment="1">
      <alignment horizontal="center" vertical="center" wrapText="1"/>
    </xf>
    <xf numFmtId="0" fontId="2" fillId="2" borderId="0" xfId="1" applyFill="1" applyAlignment="1">
      <alignment horizontal="center" vertical="center"/>
    </xf>
    <xf numFmtId="49" fontId="90" fillId="2" borderId="10" xfId="1" applyNumberFormat="1" applyFont="1" applyFill="1" applyBorder="1" applyAlignment="1">
      <alignment horizontal="center" vertical="center" wrapText="1"/>
    </xf>
    <xf numFmtId="3" fontId="90" fillId="2" borderId="10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3" fontId="30" fillId="2" borderId="10" xfId="1" applyNumberFormat="1" applyFont="1" applyFill="1" applyBorder="1" applyAlignment="1">
      <alignment horizontal="center" vertical="center" wrapText="1"/>
    </xf>
    <xf numFmtId="0" fontId="91" fillId="2" borderId="9" xfId="1" applyFont="1" applyFill="1" applyBorder="1" applyAlignment="1">
      <alignment horizontal="center" vertical="center" wrapText="1"/>
    </xf>
    <xf numFmtId="0" fontId="91" fillId="2" borderId="3" xfId="1" applyFont="1" applyFill="1" applyBorder="1" applyAlignment="1">
      <alignment horizontal="center" vertical="center" wrapText="1"/>
    </xf>
    <xf numFmtId="0" fontId="91" fillId="2" borderId="10" xfId="1" applyFont="1" applyFill="1" applyBorder="1" applyAlignment="1">
      <alignment horizontal="center" vertical="center" wrapText="1"/>
    </xf>
    <xf numFmtId="49" fontId="30" fillId="2" borderId="10" xfId="1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horizontal="center" vertical="center" wrapText="1"/>
    </xf>
    <xf numFmtId="2" fontId="30" fillId="2" borderId="3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92" fillId="2" borderId="9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93" fillId="2" borderId="10" xfId="4" applyFont="1" applyFill="1" applyBorder="1" applyAlignment="1">
      <alignment horizontal="center" vertical="center" wrapText="1"/>
    </xf>
    <xf numFmtId="2" fontId="4" fillId="2" borderId="10" xfId="1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0" xfId="4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/>
    </xf>
    <xf numFmtId="0" fontId="94" fillId="2" borderId="10" xfId="1" applyFont="1" applyFill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 wrapText="1"/>
    </xf>
    <xf numFmtId="16" fontId="95" fillId="2" borderId="10" xfId="1" applyNumberFormat="1" applyFont="1" applyFill="1" applyBorder="1" applyAlignment="1">
      <alignment horizontal="center" wrapText="1"/>
    </xf>
    <xf numFmtId="0" fontId="13" fillId="3" borderId="10" xfId="1" applyFont="1" applyFill="1" applyBorder="1" applyAlignment="1">
      <alignment horizontal="center" vertical="center" wrapText="1"/>
    </xf>
    <xf numFmtId="0" fontId="91" fillId="3" borderId="10" xfId="1" applyFont="1" applyFill="1" applyBorder="1" applyAlignment="1">
      <alignment horizontal="center" vertical="center" wrapText="1"/>
    </xf>
    <xf numFmtId="49" fontId="91" fillId="3" borderId="10" xfId="1" applyNumberFormat="1" applyFont="1" applyFill="1" applyBorder="1" applyAlignment="1">
      <alignment horizontal="center" vertical="center" wrapText="1"/>
    </xf>
    <xf numFmtId="0" fontId="91" fillId="3" borderId="3" xfId="1" applyFont="1" applyFill="1" applyBorder="1" applyAlignment="1">
      <alignment horizontal="center" vertical="center" wrapText="1"/>
    </xf>
    <xf numFmtId="0" fontId="30" fillId="3" borderId="10" xfId="1" applyFont="1" applyFill="1" applyBorder="1" applyAlignment="1">
      <alignment horizontal="center" vertical="center" wrapText="1"/>
    </xf>
    <xf numFmtId="0" fontId="30" fillId="3" borderId="3" xfId="1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92" fillId="3" borderId="9" xfId="0" applyFont="1" applyFill="1" applyBorder="1" applyAlignment="1">
      <alignment horizontal="center" vertical="center"/>
    </xf>
    <xf numFmtId="0" fontId="96" fillId="2" borderId="10" xfId="1" applyFont="1" applyFill="1" applyBorder="1" applyAlignment="1">
      <alignment horizontal="center" vertical="center" wrapText="1"/>
    </xf>
    <xf numFmtId="49" fontId="96" fillId="2" borderId="10" xfId="1" applyNumberFormat="1" applyFont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/>
    </xf>
    <xf numFmtId="16" fontId="91" fillId="2" borderId="10" xfId="1" applyNumberFormat="1" applyFont="1" applyFill="1" applyBorder="1" applyAlignment="1">
      <alignment horizontal="center" wrapText="1"/>
    </xf>
    <xf numFmtId="49" fontId="91" fillId="2" borderId="10" xfId="1" applyNumberFormat="1" applyFont="1" applyFill="1" applyBorder="1" applyAlignment="1">
      <alignment horizontal="center" vertical="center" wrapText="1"/>
    </xf>
    <xf numFmtId="16" fontId="9" fillId="2" borderId="10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vertical="center" wrapText="1"/>
    </xf>
    <xf numFmtId="0" fontId="4" fillId="3" borderId="4" xfId="1" applyFont="1" applyFill="1" applyBorder="1" applyAlignment="1">
      <alignment vertical="center" wrapText="1"/>
    </xf>
    <xf numFmtId="0" fontId="50" fillId="2" borderId="10" xfId="1" applyFont="1" applyFill="1" applyBorder="1" applyAlignment="1">
      <alignment horizontal="center" vertical="center"/>
    </xf>
    <xf numFmtId="0" fontId="97" fillId="2" borderId="10" xfId="1" applyFont="1" applyFill="1" applyBorder="1" applyAlignment="1">
      <alignment horizontal="center" vertical="center" wrapText="1"/>
    </xf>
    <xf numFmtId="0" fontId="50" fillId="2" borderId="10" xfId="0" applyFont="1" applyFill="1" applyBorder="1" applyAlignment="1">
      <alignment horizontal="center" vertical="center" wrapText="1"/>
    </xf>
    <xf numFmtId="0" fontId="97" fillId="2" borderId="10" xfId="1" applyFont="1" applyFill="1" applyBorder="1" applyAlignment="1">
      <alignment horizontal="center" vertical="center"/>
    </xf>
    <xf numFmtId="0" fontId="98" fillId="2" borderId="10" xfId="0" applyFont="1" applyFill="1" applyBorder="1" applyAlignment="1">
      <alignment horizontal="center" vertical="center" wrapText="1"/>
    </xf>
    <xf numFmtId="0" fontId="98" fillId="2" borderId="10" xfId="1" applyFont="1" applyFill="1" applyBorder="1" applyAlignment="1">
      <alignment horizontal="center" vertical="center" wrapText="1"/>
    </xf>
    <xf numFmtId="3" fontId="98" fillId="2" borderId="10" xfId="1" applyNumberFormat="1" applyFont="1" applyFill="1" applyBorder="1" applyAlignment="1">
      <alignment horizontal="center" vertical="center" wrapText="1"/>
    </xf>
    <xf numFmtId="0" fontId="50" fillId="2" borderId="10" xfId="1" applyFont="1" applyFill="1" applyBorder="1" applyAlignment="1">
      <alignment horizontal="center" vertical="center" wrapText="1"/>
    </xf>
    <xf numFmtId="0" fontId="50" fillId="2" borderId="9" xfId="0" applyFont="1" applyFill="1" applyBorder="1" applyAlignment="1">
      <alignment horizontal="center" vertical="center"/>
    </xf>
    <xf numFmtId="0" fontId="99" fillId="2" borderId="0" xfId="1" applyFont="1" applyFill="1" applyAlignment="1">
      <alignment horizontal="center" vertical="center"/>
    </xf>
    <xf numFmtId="0" fontId="50" fillId="2" borderId="3" xfId="1" applyFont="1" applyFill="1" applyBorder="1" applyAlignment="1">
      <alignment horizontal="center" vertical="center"/>
    </xf>
    <xf numFmtId="0" fontId="50" fillId="2" borderId="10" xfId="0" applyFont="1" applyFill="1" applyBorder="1" applyAlignment="1">
      <alignment horizontal="center" vertical="center"/>
    </xf>
    <xf numFmtId="0" fontId="32" fillId="2" borderId="10" xfId="1" applyFont="1" applyFill="1" applyBorder="1" applyAlignment="1">
      <alignment horizontal="center" vertical="center"/>
    </xf>
    <xf numFmtId="0" fontId="85" fillId="2" borderId="10" xfId="1" applyFont="1" applyFill="1" applyBorder="1" applyAlignment="1">
      <alignment horizontal="center" wrapText="1"/>
    </xf>
    <xf numFmtId="0" fontId="32" fillId="2" borderId="10" xfId="0" applyFont="1" applyFill="1" applyBorder="1" applyAlignment="1">
      <alignment vertical="center" wrapText="1"/>
    </xf>
    <xf numFmtId="0" fontId="33" fillId="2" borderId="10" xfId="1" applyFont="1" applyFill="1" applyBorder="1" applyAlignment="1">
      <alignment horizontal="center"/>
    </xf>
    <xf numFmtId="0" fontId="100" fillId="2" borderId="10" xfId="0" applyFont="1" applyFill="1" applyBorder="1" applyAlignment="1">
      <alignment horizontal="center" vertical="center" wrapText="1"/>
    </xf>
    <xf numFmtId="0" fontId="34" fillId="2" borderId="10" xfId="1" applyFont="1" applyFill="1" applyBorder="1" applyAlignment="1">
      <alignment horizontal="center" vertical="center" wrapText="1"/>
    </xf>
    <xf numFmtId="0" fontId="35" fillId="2" borderId="10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/>
    </xf>
    <xf numFmtId="0" fontId="35" fillId="2" borderId="10" xfId="1" applyFont="1" applyFill="1" applyBorder="1" applyAlignment="1">
      <alignment horizontal="center"/>
    </xf>
    <xf numFmtId="0" fontId="101" fillId="2" borderId="10" xfId="1" applyFont="1" applyFill="1" applyBorder="1" applyAlignment="1">
      <alignment horizontal="center"/>
    </xf>
    <xf numFmtId="0" fontId="36" fillId="2" borderId="0" xfId="1" applyFont="1" applyFill="1"/>
    <xf numFmtId="2" fontId="30" fillId="2" borderId="0" xfId="1" applyNumberFormat="1" applyFont="1" applyFill="1" applyAlignment="1">
      <alignment horizontal="center" wrapText="1"/>
    </xf>
    <xf numFmtId="0" fontId="12" fillId="2" borderId="10" xfId="1" applyFont="1" applyFill="1" applyBorder="1" applyAlignment="1">
      <alignment horizontal="center"/>
    </xf>
    <xf numFmtId="0" fontId="30" fillId="2" borderId="10" xfId="1" applyFont="1" applyFill="1" applyBorder="1" applyAlignment="1">
      <alignment horizontal="center"/>
    </xf>
    <xf numFmtId="0" fontId="11" fillId="2" borderId="0" xfId="1" applyFont="1" applyFill="1" applyAlignment="1">
      <alignment horizontal="left"/>
    </xf>
    <xf numFmtId="0" fontId="12" fillId="2" borderId="0" xfId="1" applyFont="1" applyFill="1"/>
    <xf numFmtId="0" fontId="12" fillId="2" borderId="0" xfId="1" applyFont="1" applyFill="1" applyAlignment="1">
      <alignment horizontal="left"/>
    </xf>
    <xf numFmtId="0" fontId="12" fillId="0" borderId="0" xfId="1" applyFont="1"/>
    <xf numFmtId="0" fontId="26" fillId="3" borderId="10" xfId="0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/>
    </xf>
    <xf numFmtId="0" fontId="30" fillId="3" borderId="9" xfId="1" applyFont="1" applyFill="1" applyBorder="1" applyAlignment="1">
      <alignment horizontal="center" vertical="center" wrapText="1"/>
    </xf>
    <xf numFmtId="0" fontId="37" fillId="3" borderId="1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vertical="center" wrapText="1"/>
    </xf>
    <xf numFmtId="0" fontId="102" fillId="2" borderId="10" xfId="1" applyFont="1" applyFill="1" applyBorder="1" applyAlignment="1">
      <alignment horizontal="center" vertical="center"/>
    </xf>
    <xf numFmtId="0" fontId="103" fillId="2" borderId="9" xfId="1" applyFont="1" applyFill="1" applyBorder="1" applyAlignment="1">
      <alignment horizontal="center" vertical="center" wrapText="1"/>
    </xf>
    <xf numFmtId="0" fontId="103" fillId="2" borderId="9" xfId="3" applyFont="1" applyFill="1" applyBorder="1" applyAlignment="1">
      <alignment horizontal="center" vertical="center" wrapText="1"/>
    </xf>
    <xf numFmtId="0" fontId="102" fillId="2" borderId="10" xfId="0" applyFont="1" applyFill="1" applyBorder="1" applyAlignment="1">
      <alignment horizontal="center" vertical="center" wrapText="1"/>
    </xf>
    <xf numFmtId="0" fontId="39" fillId="2" borderId="10" xfId="1" applyFont="1" applyFill="1" applyBorder="1" applyAlignment="1">
      <alignment horizontal="center" vertical="center"/>
    </xf>
    <xf numFmtId="0" fontId="104" fillId="2" borderId="10" xfId="1" applyFont="1" applyFill="1" applyBorder="1" applyAlignment="1">
      <alignment horizontal="center" vertical="center" wrapText="1"/>
    </xf>
    <xf numFmtId="0" fontId="105" fillId="2" borderId="10" xfId="1" applyFont="1" applyFill="1" applyBorder="1" applyAlignment="1">
      <alignment horizontal="center" vertical="center" wrapText="1"/>
    </xf>
    <xf numFmtId="0" fontId="40" fillId="2" borderId="3" xfId="1" applyFont="1" applyFill="1" applyBorder="1" applyAlignment="1">
      <alignment horizontal="center" vertical="center" wrapText="1"/>
    </xf>
    <xf numFmtId="0" fontId="47" fillId="3" borderId="4" xfId="4" applyFont="1" applyFill="1" applyBorder="1" applyAlignment="1">
      <alignment horizontal="center" vertical="center" wrapText="1"/>
    </xf>
    <xf numFmtId="0" fontId="106" fillId="2" borderId="10" xfId="0" applyFont="1" applyFill="1" applyBorder="1" applyAlignment="1">
      <alignment horizontal="center" vertical="center" wrapText="1"/>
    </xf>
    <xf numFmtId="0" fontId="39" fillId="3" borderId="10" xfId="5" applyFont="1" applyFill="1" applyBorder="1" applyAlignment="1">
      <alignment horizontal="center" vertical="center" wrapText="1"/>
    </xf>
    <xf numFmtId="0" fontId="41" fillId="3" borderId="10" xfId="0" applyFont="1" applyFill="1" applyBorder="1" applyAlignment="1">
      <alignment horizontal="center" vertical="center" wrapText="1"/>
    </xf>
    <xf numFmtId="0" fontId="39" fillId="3" borderId="10" xfId="5" applyFont="1" applyFill="1" applyBorder="1" applyAlignment="1">
      <alignment horizontal="center" vertical="center"/>
    </xf>
    <xf numFmtId="0" fontId="45" fillId="3" borderId="10" xfId="0" applyFont="1" applyFill="1" applyBorder="1" applyAlignment="1">
      <alignment horizontal="center" vertical="center" wrapText="1"/>
    </xf>
    <xf numFmtId="0" fontId="13" fillId="3" borderId="10" xfId="5" applyFont="1" applyFill="1" applyBorder="1" applyAlignment="1">
      <alignment horizontal="center" vertical="center" wrapText="1"/>
    </xf>
    <xf numFmtId="0" fontId="40" fillId="3" borderId="10" xfId="5" applyFont="1" applyFill="1" applyBorder="1" applyAlignment="1">
      <alignment horizontal="center" vertical="center" wrapText="1"/>
    </xf>
    <xf numFmtId="0" fontId="41" fillId="2" borderId="10" xfId="5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/>
    </xf>
    <xf numFmtId="0" fontId="46" fillId="2" borderId="0" xfId="5" applyFont="1" applyFill="1" applyAlignment="1">
      <alignment horizontal="center" vertical="center"/>
    </xf>
    <xf numFmtId="0" fontId="45" fillId="2" borderId="10" xfId="0" applyFont="1" applyFill="1" applyBorder="1" applyAlignment="1">
      <alignment horizontal="center" vertical="center" wrapText="1"/>
    </xf>
    <xf numFmtId="0" fontId="41" fillId="2" borderId="3" xfId="1" applyFont="1" applyFill="1" applyBorder="1" applyAlignment="1">
      <alignment horizontal="center" vertical="center"/>
    </xf>
    <xf numFmtId="0" fontId="98" fillId="2" borderId="10" xfId="1" applyFont="1" applyFill="1" applyBorder="1" applyAlignment="1">
      <alignment horizontal="center" wrapText="1"/>
    </xf>
    <xf numFmtId="0" fontId="98" fillId="2" borderId="10" xfId="0" applyFont="1" applyFill="1" applyBorder="1" applyAlignment="1">
      <alignment vertical="center" wrapText="1"/>
    </xf>
    <xf numFmtId="0" fontId="98" fillId="2" borderId="10" xfId="1" applyFont="1" applyFill="1" applyBorder="1" applyAlignment="1">
      <alignment horizontal="center"/>
    </xf>
    <xf numFmtId="3" fontId="98" fillId="2" borderId="10" xfId="1" applyNumberFormat="1" applyFont="1" applyFill="1" applyBorder="1" applyAlignment="1">
      <alignment horizontal="center" wrapText="1"/>
    </xf>
    <xf numFmtId="0" fontId="98" fillId="2" borderId="10" xfId="0" applyFont="1" applyFill="1" applyBorder="1" applyAlignment="1">
      <alignment horizontal="center" vertical="center"/>
    </xf>
    <xf numFmtId="0" fontId="107" fillId="2" borderId="0" xfId="1" applyFont="1" applyFill="1"/>
    <xf numFmtId="0" fontId="25" fillId="2" borderId="10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39" fillId="2" borderId="10" xfId="5" applyFont="1" applyFill="1" applyBorder="1" applyAlignment="1">
      <alignment horizontal="center" vertical="center"/>
    </xf>
    <xf numFmtId="0" fontId="38" fillId="3" borderId="10" xfId="1" applyFont="1" applyFill="1" applyBorder="1" applyAlignment="1">
      <alignment horizontal="center" vertical="center" wrapText="1"/>
    </xf>
    <xf numFmtId="0" fontId="31" fillId="3" borderId="3" xfId="1" applyFont="1" applyFill="1" applyBorder="1" applyAlignment="1">
      <alignment horizontal="center" vertical="center" wrapText="1"/>
    </xf>
    <xf numFmtId="0" fontId="31" fillId="3" borderId="10" xfId="1" applyFont="1" applyFill="1" applyBorder="1" applyAlignment="1">
      <alignment horizontal="left" vertical="center"/>
    </xf>
    <xf numFmtId="49" fontId="13" fillId="3" borderId="10" xfId="1" applyNumberFormat="1" applyFont="1" applyFill="1" applyBorder="1" applyAlignment="1">
      <alignment horizontal="center" vertical="center" wrapText="1"/>
    </xf>
    <xf numFmtId="0" fontId="41" fillId="2" borderId="0" xfId="1" applyFont="1" applyFill="1" applyAlignment="1">
      <alignment horizontal="center" vertical="center"/>
    </xf>
    <xf numFmtId="0" fontId="66" fillId="2" borderId="0" xfId="1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47" fillId="2" borderId="10" xfId="0" applyFont="1" applyFill="1" applyBorder="1" applyAlignment="1">
      <alignment horizontal="left" vertical="center" wrapText="1"/>
    </xf>
    <xf numFmtId="0" fontId="108" fillId="0" borderId="0" xfId="0" applyFont="1" applyAlignment="1">
      <alignment horizontal="center" vertical="center"/>
    </xf>
    <xf numFmtId="0" fontId="19" fillId="0" borderId="0" xfId="0" applyFont="1"/>
    <xf numFmtId="0" fontId="108" fillId="0" borderId="0" xfId="0" applyFont="1" applyAlignment="1">
      <alignment horizontal="center"/>
    </xf>
    <xf numFmtId="0" fontId="109" fillId="0" borderId="0" xfId="0" applyFont="1" applyAlignment="1">
      <alignment horizontal="center" vertical="center"/>
    </xf>
    <xf numFmtId="0" fontId="108" fillId="0" borderId="0" xfId="0" applyFont="1"/>
    <xf numFmtId="0" fontId="5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10" fillId="7" borderId="10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112" fillId="7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45" fillId="0" borderId="10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08" fillId="0" borderId="0" xfId="0" applyFont="1" applyAlignment="1">
      <alignment vertical="center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2" borderId="10" xfId="0" applyFont="1" applyFill="1" applyBorder="1" applyAlignment="1">
      <alignment horizontal="center" vertical="center" wrapText="1"/>
    </xf>
    <xf numFmtId="14" fontId="30" fillId="2" borderId="10" xfId="0" applyNumberFormat="1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14" fontId="30" fillId="3" borderId="10" xfId="0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vertical="center" wrapText="1"/>
    </xf>
    <xf numFmtId="0" fontId="115" fillId="2" borderId="10" xfId="0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116" fillId="2" borderId="10" xfId="1" applyFont="1" applyFill="1" applyBorder="1" applyAlignment="1">
      <alignment horizontal="center" vertical="center" wrapText="1"/>
    </xf>
    <xf numFmtId="0" fontId="33" fillId="2" borderId="10" xfId="5" applyFont="1" applyFill="1" applyBorder="1" applyAlignment="1">
      <alignment horizontal="center" vertical="center" wrapText="1"/>
    </xf>
    <xf numFmtId="0" fontId="35" fillId="2" borderId="10" xfId="5" applyFont="1" applyFill="1" applyBorder="1" applyAlignment="1">
      <alignment horizontal="center" vertical="center"/>
    </xf>
    <xf numFmtId="0" fontId="112" fillId="2" borderId="10" xfId="1" applyFont="1" applyFill="1" applyBorder="1" applyAlignment="1">
      <alignment horizontal="center" vertical="center" wrapText="1"/>
    </xf>
    <xf numFmtId="0" fontId="112" fillId="2" borderId="10" xfId="5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31" fillId="2" borderId="10" xfId="1" applyFont="1" applyFill="1" applyBorder="1" applyAlignment="1">
      <alignment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115" fillId="2" borderId="10" xfId="1" applyFont="1" applyFill="1" applyBorder="1" applyAlignment="1">
      <alignment horizontal="center" vertical="center"/>
    </xf>
    <xf numFmtId="0" fontId="117" fillId="2" borderId="10" xfId="5" applyFont="1" applyFill="1" applyBorder="1" applyAlignment="1">
      <alignment horizontal="center" vertical="center" wrapText="1"/>
    </xf>
    <xf numFmtId="0" fontId="92" fillId="2" borderId="10" xfId="5" applyFont="1" applyFill="1" applyBorder="1" applyAlignment="1">
      <alignment horizontal="center" vertical="center"/>
    </xf>
    <xf numFmtId="0" fontId="118" fillId="2" borderId="10" xfId="5" applyFont="1" applyFill="1" applyBorder="1" applyAlignment="1">
      <alignment horizontal="center" vertical="center" wrapText="1"/>
    </xf>
    <xf numFmtId="0" fontId="119" fillId="2" borderId="10" xfId="5" applyFont="1" applyFill="1" applyBorder="1" applyAlignment="1">
      <alignment horizontal="center" vertical="center" wrapText="1"/>
    </xf>
    <xf numFmtId="0" fontId="119" fillId="2" borderId="3" xfId="5" applyFont="1" applyFill="1" applyBorder="1" applyAlignment="1">
      <alignment horizontal="center" vertical="center" wrapText="1"/>
    </xf>
    <xf numFmtId="0" fontId="119" fillId="2" borderId="3" xfId="1" applyFont="1" applyFill="1" applyBorder="1" applyAlignment="1">
      <alignment horizontal="center" vertical="center" wrapText="1"/>
    </xf>
    <xf numFmtId="0" fontId="120" fillId="3" borderId="10" xfId="1" applyFont="1" applyFill="1" applyBorder="1" applyAlignment="1">
      <alignment horizontal="center" vertical="center"/>
    </xf>
    <xf numFmtId="0" fontId="92" fillId="2" borderId="10" xfId="1" applyFont="1" applyFill="1" applyBorder="1" applyAlignment="1">
      <alignment horizontal="center" vertical="center"/>
    </xf>
    <xf numFmtId="0" fontId="115" fillId="2" borderId="3" xfId="4" applyFont="1" applyFill="1" applyBorder="1" applyAlignment="1">
      <alignment horizontal="center" vertical="center" wrapText="1"/>
    </xf>
    <xf numFmtId="0" fontId="80" fillId="2" borderId="10" xfId="1" applyFont="1" applyFill="1" applyBorder="1" applyAlignment="1">
      <alignment horizontal="center" vertical="center"/>
    </xf>
    <xf numFmtId="0" fontId="120" fillId="2" borderId="10" xfId="6" applyFont="1" applyFill="1" applyBorder="1" applyAlignment="1">
      <alignment horizontal="center" vertical="center"/>
    </xf>
    <xf numFmtId="0" fontId="120" fillId="2" borderId="10" xfId="0" applyFont="1" applyFill="1" applyBorder="1" applyAlignment="1">
      <alignment horizontal="center" vertical="center" wrapText="1"/>
    </xf>
    <xf numFmtId="0" fontId="120" fillId="2" borderId="10" xfId="0" applyFont="1" applyFill="1" applyBorder="1" applyAlignment="1">
      <alignment horizontal="center" vertical="center"/>
    </xf>
    <xf numFmtId="0" fontId="92" fillId="2" borderId="10" xfId="0" applyFont="1" applyFill="1" applyBorder="1" applyAlignment="1">
      <alignment horizontal="center" vertical="center"/>
    </xf>
    <xf numFmtId="0" fontId="60" fillId="5" borderId="10" xfId="7" applyFont="1" applyFill="1" applyBorder="1" applyAlignment="1">
      <alignment horizontal="left" vertical="center" wrapText="1"/>
    </xf>
    <xf numFmtId="0" fontId="121" fillId="2" borderId="0" xfId="1" applyFont="1" applyFill="1" applyAlignment="1">
      <alignment horizontal="center" vertical="center"/>
    </xf>
    <xf numFmtId="0" fontId="55" fillId="0" borderId="10" xfId="7" applyFont="1" applyBorder="1"/>
    <xf numFmtId="0" fontId="60" fillId="5" borderId="0" xfId="7" applyFont="1" applyFill="1" applyBorder="1" applyAlignment="1">
      <alignment vertical="center" wrapText="1"/>
    </xf>
    <xf numFmtId="0" fontId="47" fillId="2" borderId="0" xfId="1" applyFont="1" applyFill="1" applyBorder="1" applyAlignment="1">
      <alignment horizontal="center" vertical="center"/>
    </xf>
    <xf numFmtId="0" fontId="55" fillId="5" borderId="0" xfId="7" applyFont="1" applyFill="1" applyBorder="1" applyAlignment="1">
      <alignment horizontal="center" vertical="center" wrapText="1"/>
    </xf>
    <xf numFmtId="0" fontId="31" fillId="2" borderId="0" xfId="1" applyFont="1" applyFill="1" applyBorder="1" applyAlignment="1">
      <alignment horizontal="center" vertical="center"/>
    </xf>
    <xf numFmtId="0" fontId="55" fillId="5" borderId="0" xfId="7" applyFont="1" applyFill="1" applyBorder="1" applyAlignment="1">
      <alignment horizontal="left" vertical="center" wrapText="1"/>
    </xf>
    <xf numFmtId="0" fontId="40" fillId="2" borderId="0" xfId="1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34" fillId="2" borderId="0" xfId="1" applyFont="1" applyFill="1" applyBorder="1" applyAlignment="1">
      <alignment horizontal="center" vertical="center" wrapText="1"/>
    </xf>
    <xf numFmtId="3" fontId="40" fillId="2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1" fillId="2" borderId="0" xfId="1" applyFont="1" applyFill="1" applyBorder="1" applyAlignment="1">
      <alignment horizontal="center" vertical="center" wrapText="1"/>
    </xf>
    <xf numFmtId="0" fontId="59" fillId="5" borderId="0" xfId="7" applyFont="1" applyFill="1" applyBorder="1" applyAlignment="1">
      <alignment horizontal="center" vertical="center" wrapText="1"/>
    </xf>
    <xf numFmtId="0" fontId="59" fillId="5" borderId="0" xfId="7" applyFont="1" applyFill="1" applyBorder="1" applyAlignment="1">
      <alignment vertical="center" wrapText="1"/>
    </xf>
    <xf numFmtId="0" fontId="55" fillId="5" borderId="0" xfId="7" applyFont="1" applyFill="1" applyBorder="1" applyAlignment="1">
      <alignment vertical="center" wrapText="1"/>
    </xf>
    <xf numFmtId="0" fontId="47" fillId="2" borderId="0" xfId="1" applyFont="1" applyFill="1" applyBorder="1" applyAlignment="1">
      <alignment horizontal="center" vertical="center" wrapText="1"/>
    </xf>
    <xf numFmtId="0" fontId="117" fillId="2" borderId="0" xfId="5" applyFont="1" applyFill="1" applyBorder="1" applyAlignment="1">
      <alignment horizontal="center" vertical="center" wrapText="1"/>
    </xf>
    <xf numFmtId="0" fontId="30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47" fillId="2" borderId="10" xfId="1" applyFont="1" applyFill="1" applyBorder="1" applyAlignment="1">
      <alignment horizontal="center" vertical="center" wrapText="1"/>
    </xf>
    <xf numFmtId="0" fontId="119" fillId="3" borderId="3" xfId="1" applyFont="1" applyFill="1" applyBorder="1" applyAlignment="1">
      <alignment horizontal="center" vertical="center" wrapText="1"/>
    </xf>
    <xf numFmtId="0" fontId="38" fillId="3" borderId="3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vertical="center" wrapText="1"/>
    </xf>
    <xf numFmtId="0" fontId="60" fillId="2" borderId="10" xfId="7" applyFont="1" applyFill="1" applyBorder="1" applyAlignment="1">
      <alignment horizontal="left" vertical="center" wrapText="1"/>
    </xf>
    <xf numFmtId="0" fontId="55" fillId="2" borderId="10" xfId="7" applyFont="1" applyFill="1" applyBorder="1" applyAlignment="1">
      <alignment horizontal="left" vertical="center" wrapText="1"/>
    </xf>
    <xf numFmtId="0" fontId="59" fillId="2" borderId="10" xfId="7" applyFont="1" applyFill="1" applyBorder="1" applyAlignment="1">
      <alignment vertical="center" wrapText="1"/>
    </xf>
    <xf numFmtId="0" fontId="55" fillId="2" borderId="10" xfId="7" applyFont="1" applyFill="1" applyBorder="1" applyAlignment="1">
      <alignment vertical="center" wrapText="1"/>
    </xf>
    <xf numFmtId="0" fontId="55" fillId="2" borderId="10" xfId="7" applyFont="1" applyFill="1" applyBorder="1"/>
    <xf numFmtId="0" fontId="55" fillId="2" borderId="0" xfId="7" applyFont="1" applyFill="1" applyBorder="1" applyAlignment="1">
      <alignment horizontal="left" vertical="center" wrapText="1"/>
    </xf>
    <xf numFmtId="0" fontId="13" fillId="4" borderId="10" xfId="1" applyFont="1" applyFill="1" applyBorder="1" applyAlignment="1">
      <alignment horizontal="center" vertical="center" wrapText="1"/>
    </xf>
    <xf numFmtId="0" fontId="40" fillId="4" borderId="10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55" fillId="3" borderId="10" xfId="7" applyFont="1" applyFill="1" applyBorder="1" applyAlignment="1">
      <alignment vertical="center" wrapText="1"/>
    </xf>
    <xf numFmtId="0" fontId="13" fillId="2" borderId="3" xfId="1" applyFont="1" applyFill="1" applyBorder="1" applyAlignment="1">
      <alignment horizontal="center" wrapText="1"/>
    </xf>
    <xf numFmtId="0" fontId="13" fillId="2" borderId="4" xfId="1" applyFont="1" applyFill="1" applyBorder="1" applyAlignment="1">
      <alignment horizontal="center" wrapText="1"/>
    </xf>
    <xf numFmtId="0" fontId="11" fillId="2" borderId="3" xfId="1" applyFont="1" applyFill="1" applyBorder="1" applyAlignment="1">
      <alignment horizontal="center" wrapText="1"/>
    </xf>
    <xf numFmtId="0" fontId="11" fillId="2" borderId="4" xfId="1" applyFont="1" applyFill="1" applyBorder="1" applyAlignment="1">
      <alignment horizontal="center" wrapText="1"/>
    </xf>
    <xf numFmtId="0" fontId="3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16" fontId="3" fillId="2" borderId="0" xfId="1" applyNumberFormat="1" applyFont="1" applyFill="1" applyAlignment="1">
      <alignment horizont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wrapText="1"/>
    </xf>
    <xf numFmtId="0" fontId="22" fillId="2" borderId="4" xfId="1" applyFont="1" applyFill="1" applyBorder="1" applyAlignment="1">
      <alignment horizontal="center" wrapText="1"/>
    </xf>
    <xf numFmtId="0" fontId="6" fillId="2" borderId="8" xfId="2" applyFont="1" applyFill="1" applyBorder="1" applyAlignment="1">
      <alignment horizontal="center" vertical="top" wrapText="1"/>
    </xf>
    <xf numFmtId="0" fontId="6" fillId="2" borderId="9" xfId="2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wrapText="1"/>
    </xf>
    <xf numFmtId="0" fontId="12" fillId="2" borderId="4" xfId="1" applyFont="1" applyFill="1" applyBorder="1" applyAlignment="1">
      <alignment horizontal="center" wrapText="1"/>
    </xf>
    <xf numFmtId="0" fontId="12" fillId="2" borderId="2" xfId="1" applyFont="1" applyFill="1" applyBorder="1" applyAlignment="1">
      <alignment horizontal="left" vertical="center"/>
    </xf>
    <xf numFmtId="0" fontId="12" fillId="2" borderId="8" xfId="1" applyFont="1" applyFill="1" applyBorder="1" applyAlignment="1">
      <alignment horizontal="left" vertical="center"/>
    </xf>
    <xf numFmtId="0" fontId="12" fillId="2" borderId="9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81" fillId="2" borderId="8" xfId="1" applyFont="1" applyFill="1" applyBorder="1" applyAlignment="1">
      <alignment horizontal="center" vertical="center" wrapText="1"/>
    </xf>
    <xf numFmtId="0" fontId="81" fillId="2" borderId="9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left" wrapText="1"/>
    </xf>
    <xf numFmtId="0" fontId="8" fillId="2" borderId="0" xfId="1" applyFont="1" applyFill="1" applyAlignment="1">
      <alignment horizontal="left" wrapText="1"/>
    </xf>
    <xf numFmtId="0" fontId="30" fillId="2" borderId="0" xfId="1" applyFont="1" applyFill="1" applyAlignment="1">
      <alignment horizontal="left" wrapText="1"/>
    </xf>
    <xf numFmtId="0" fontId="30" fillId="2" borderId="0" xfId="1" applyFont="1" applyFill="1" applyAlignment="1">
      <alignment horizontal="center" wrapText="1"/>
    </xf>
    <xf numFmtId="0" fontId="30" fillId="2" borderId="0" xfId="1" applyFont="1" applyFill="1" applyAlignment="1">
      <alignment horizontal="left"/>
    </xf>
    <xf numFmtId="0" fontId="48" fillId="2" borderId="0" xfId="1" applyFont="1" applyFill="1" applyAlignment="1">
      <alignment horizontal="center"/>
    </xf>
    <xf numFmtId="0" fontId="6" fillId="2" borderId="3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20" fillId="2" borderId="3" xfId="1" applyFont="1" applyFill="1" applyBorder="1" applyAlignment="1">
      <alignment horizontal="center" wrapText="1"/>
    </xf>
    <xf numFmtId="0" fontId="20" fillId="2" borderId="11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5" fillId="5" borderId="2" xfId="7" applyFont="1" applyFill="1" applyBorder="1" applyAlignment="1">
      <alignment horizontal="center" vertical="center" wrapText="1"/>
    </xf>
    <xf numFmtId="0" fontId="65" fillId="5" borderId="8" xfId="7" applyFont="1" applyFill="1" applyBorder="1" applyAlignment="1">
      <alignment horizontal="center" vertical="center" wrapText="1"/>
    </xf>
    <xf numFmtId="0" fontId="65" fillId="5" borderId="9" xfId="7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31" fillId="3" borderId="3" xfId="1" applyFont="1" applyFill="1" applyBorder="1" applyAlignment="1">
      <alignment horizontal="left" vertical="center" wrapText="1"/>
    </xf>
    <xf numFmtId="0" fontId="31" fillId="3" borderId="4" xfId="1" applyFont="1" applyFill="1" applyBorder="1" applyAlignment="1">
      <alignment horizontal="left" vertical="center" wrapText="1"/>
    </xf>
    <xf numFmtId="0" fontId="31" fillId="2" borderId="3" xfId="1" applyFont="1" applyFill="1" applyBorder="1" applyAlignment="1">
      <alignment horizontal="left" vertical="center" wrapText="1"/>
    </xf>
    <xf numFmtId="0" fontId="31" fillId="2" borderId="4" xfId="1" applyFont="1" applyFill="1" applyBorder="1" applyAlignment="1">
      <alignment horizontal="left" vertical="center" wrapText="1"/>
    </xf>
    <xf numFmtId="0" fontId="113" fillId="0" borderId="0" xfId="0" applyFont="1" applyAlignment="1">
      <alignment horizontal="center"/>
    </xf>
    <xf numFmtId="0" fontId="3" fillId="0" borderId="0" xfId="8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114" fillId="0" borderId="0" xfId="0" applyFont="1" applyAlignment="1">
      <alignment horizontal="center"/>
    </xf>
    <xf numFmtId="0" fontId="59" fillId="5" borderId="10" xfId="7" applyFont="1" applyFill="1" applyBorder="1" applyAlignment="1">
      <alignment horizontal="center" vertical="center" wrapText="1"/>
    </xf>
    <xf numFmtId="0" fontId="55" fillId="5" borderId="10" xfId="7" applyFont="1" applyFill="1" applyBorder="1" applyAlignment="1">
      <alignment vertical="center" wrapText="1"/>
    </xf>
    <xf numFmtId="0" fontId="55" fillId="0" borderId="10" xfId="7" applyFont="1" applyBorder="1" applyAlignment="1">
      <alignment horizontal="center" vertical="center" wrapText="1"/>
    </xf>
    <xf numFmtId="0" fontId="55" fillId="0" borderId="10" xfId="7" applyFont="1" applyBorder="1" applyAlignment="1">
      <alignment vertical="center" wrapText="1"/>
    </xf>
    <xf numFmtId="0" fontId="59" fillId="0" borderId="10" xfId="7" applyFont="1" applyBorder="1" applyAlignment="1">
      <alignment vertical="center" wrapText="1"/>
    </xf>
    <xf numFmtId="0" fontId="59" fillId="0" borderId="10" xfId="7" applyFont="1" applyBorder="1" applyAlignment="1">
      <alignment horizontal="center" vertical="center" wrapText="1"/>
    </xf>
    <xf numFmtId="0" fontId="55" fillId="5" borderId="10" xfId="7" applyFont="1" applyFill="1" applyBorder="1" applyAlignment="1">
      <alignment horizontal="center" vertical="center" wrapText="1"/>
    </xf>
    <xf numFmtId="0" fontId="59" fillId="5" borderId="10" xfId="7" applyFont="1" applyFill="1" applyBorder="1" applyAlignment="1">
      <alignment vertical="center" wrapText="1"/>
    </xf>
    <xf numFmtId="0" fontId="54" fillId="0" borderId="0" xfId="7" applyFont="1" applyAlignment="1">
      <alignment horizontal="center" vertical="center" wrapText="1"/>
    </xf>
    <xf numFmtId="0" fontId="55" fillId="0" borderId="10" xfId="7" applyFont="1" applyBorder="1" applyAlignment="1">
      <alignment horizontal="left" vertical="center" wrapText="1"/>
    </xf>
    <xf numFmtId="0" fontId="55" fillId="5" borderId="10" xfId="7" applyFont="1" applyFill="1" applyBorder="1" applyAlignment="1">
      <alignment horizontal="left" vertical="center" wrapText="1"/>
    </xf>
  </cellXfs>
  <cellStyles count="9">
    <cellStyle name="Normal" xfId="0" builtinId="0"/>
    <cellStyle name="Normal 2" xfId="7" xr:uid="{56983292-E587-4C5D-887F-50DF673964DD}"/>
    <cellStyle name="Normal 3 2" xfId="4" xr:uid="{3313212A-D160-490B-95D7-DB5680FBD8EC}"/>
    <cellStyle name="Normal 3 3" xfId="1" xr:uid="{0025CDAA-D020-4CDE-9EE9-B6F13A9EFDF5}"/>
    <cellStyle name="Normal 3 3 3" xfId="5" xr:uid="{3825EC94-5108-4650-87EA-AD9DFBA8CCEC}"/>
    <cellStyle name="Normal 3 4" xfId="6" xr:uid="{2DEB20FE-23D1-4996-8259-E06511014663}"/>
    <cellStyle name="Normal 4 2" xfId="3" xr:uid="{1943FBE4-AC47-4D80-B941-F06B3A3B161A}"/>
    <cellStyle name="Normal 6 2" xfId="2" xr:uid="{F2554C21-2DC0-4C7F-87E1-585024B4631E}"/>
    <cellStyle name="Normal_KH thi" xfId="8" xr:uid="{47FE7CA1-7039-40D7-BEB4-14A35DE324E9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uan-25-2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UAN%20LY%20DAO%20T&#7840;O%202020-2021-2022-2023\1.%20SINH%20VI&#202;N\6.%20L&#7882;CH%20H&#7884;C%20THUC%20HANH\2020.2021%20LICH%20GIANG%20DAY%20%20THUC%20HANH\NAM%20H&#7884;C%202022.2022\2022.2023\Tuan-24-(M&#272;%2023.2)%20Lich-giang-day-thuc-hanh%20t&#7915;%2020.2%20&#273;&#7871;n%2026.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òng 5S"/>
      <sheetName val="TUAN TỪ 11.7 DEN 17.7"/>
      <sheetName val="TUAN 1 TỪ 12.9 den 17.9"/>
      <sheetName val="TUAN 2 TỪ 12.9 den 17.9 (2)"/>
      <sheetName val="TUAN 3 TƯ 26.9 DEN 2.10"/>
      <sheetName val="TUAN 4 từ 3,10 den 9.10.2022"/>
      <sheetName val="TUAN 5 (DC 12.10.2022)"/>
      <sheetName val="TUAN 6(17.10 DEN 23,10) "/>
      <sheetName val="TUAN 7 (24.10 DEN 30.10)"/>
      <sheetName val="TUAN 8(31.00-6.11) "/>
      <sheetName val="TUAN 9 (7.11-13.11)"/>
      <sheetName val="TUAN 10 (14.10 -20.11)OK"/>
      <sheetName val="TUAN 11 (DC 23.11-27.11)"/>
      <sheetName val="TUAN 12"/>
      <sheetName val="TUAN 13(2.12)"/>
      <sheetName val="TUAN 14(15.12)"/>
      <sheetName val="TUAN 15(15.12) "/>
      <sheetName val="TUAN 16(dc)"/>
      <sheetName val="TUAN 17"/>
      <sheetName val="Sheet7"/>
      <sheetName val="TUAN 18 dc"/>
      <sheetName val="nghi tet "/>
      <sheetName val="TUAN 21"/>
      <sheetName val="TUAN 22"/>
      <sheetName val="TUAN 23(BS)13,2"/>
      <sheetName val="TUAN 24(BS)"/>
      <sheetName val="TUAN 25"/>
      <sheetName val="Sheet4"/>
      <sheetName val="Sheet5"/>
      <sheetName val="Sheet1"/>
      <sheetName val="TKB K17"/>
      <sheetName val="TKB K14,15,16 (HK1) 2022.2023"/>
      <sheetName val="khoa 15"/>
      <sheetName val="khoa 16"/>
      <sheetName val="Sheet2"/>
      <sheetName val="khoa 16 (2)"/>
    </sheetNames>
    <sheetDataSet>
      <sheetData sheetId="0"/>
      <sheetData sheetId="1"/>
      <sheetData sheetId="2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1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0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0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/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3">
          <cell r="Y83"/>
        </row>
      </sheetData>
      <sheetData sheetId="3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0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1</v>
          </cell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3">
          <cell r="Y83"/>
        </row>
      </sheetData>
      <sheetData sheetId="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3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3">
          <cell r="Y83"/>
        </row>
      </sheetData>
      <sheetData sheetId="5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0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0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6">
          <cell r="Y76"/>
        </row>
        <row r="77">
          <cell r="Y77"/>
        </row>
      </sheetData>
      <sheetData sheetId="6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8">
          <cell r="Y18">
            <v>1</v>
          </cell>
        </row>
        <row r="19">
          <cell r="Y19">
            <v>3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1</v>
          </cell>
        </row>
        <row r="48">
          <cell r="Y48">
            <v>2</v>
          </cell>
        </row>
        <row r="49">
          <cell r="Y49">
            <v>1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5">
          <cell r="Y75">
            <v>0</v>
          </cell>
        </row>
        <row r="76">
          <cell r="Y76"/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1">
          <cell r="Y81"/>
        </row>
        <row r="82">
          <cell r="Y82"/>
        </row>
        <row r="83">
          <cell r="Y83"/>
        </row>
        <row r="86">
          <cell r="Y86"/>
        </row>
      </sheetData>
      <sheetData sheetId="7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0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4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8">
        <row r="9">
          <cell r="Y9">
            <v>1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6">
          <cell r="Y56">
            <v>0</v>
          </cell>
        </row>
        <row r="57">
          <cell r="Y57">
            <v>2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2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0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3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1</v>
          </cell>
        </row>
      </sheetData>
      <sheetData sheetId="9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1</v>
          </cell>
        </row>
        <row r="18">
          <cell r="Y18">
            <v>2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0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0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3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5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1">
        <row r="9">
          <cell r="Y9">
            <v>1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2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2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0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2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3">
        <row r="9">
          <cell r="Y9">
            <v>0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2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3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</sheetData>
      <sheetData sheetId="1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2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2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1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0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0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5">
        <row r="9">
          <cell r="Y9">
            <v>0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1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3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6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1</v>
          </cell>
        </row>
        <row r="41">
          <cell r="Y41">
            <v>0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3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3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7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2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2</v>
          </cell>
        </row>
        <row r="66">
          <cell r="Y66">
            <v>1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2</v>
          </cell>
        </row>
      </sheetData>
      <sheetData sheetId="18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2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9"/>
      <sheetData sheetId="20"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2</v>
          </cell>
        </row>
      </sheetData>
      <sheetData sheetId="21"/>
      <sheetData sheetId="22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2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0</v>
          </cell>
        </row>
        <row r="86">
          <cell r="Y86">
            <v>1</v>
          </cell>
        </row>
      </sheetData>
      <sheetData sheetId="23">
        <row r="72">
          <cell r="AV72">
            <v>0</v>
          </cell>
        </row>
        <row r="73">
          <cell r="AV73">
            <v>0</v>
          </cell>
        </row>
        <row r="74">
          <cell r="AV74">
            <v>1</v>
          </cell>
        </row>
        <row r="75">
          <cell r="AV75">
            <v>0</v>
          </cell>
        </row>
        <row r="76">
          <cell r="AV76">
            <v>0</v>
          </cell>
        </row>
        <row r="77">
          <cell r="AV77">
            <v>0</v>
          </cell>
        </row>
        <row r="78">
          <cell r="AV78">
            <v>2</v>
          </cell>
        </row>
        <row r="79">
          <cell r="AV79">
            <v>0</v>
          </cell>
        </row>
        <row r="80">
          <cell r="AV80">
            <v>0</v>
          </cell>
        </row>
        <row r="81">
          <cell r="AV81">
            <v>2</v>
          </cell>
        </row>
        <row r="82">
          <cell r="AV82">
            <v>0</v>
          </cell>
        </row>
        <row r="83">
          <cell r="AV83">
            <v>0</v>
          </cell>
        </row>
        <row r="84">
          <cell r="AV84">
            <v>1</v>
          </cell>
        </row>
        <row r="85">
          <cell r="AV85">
            <v>2</v>
          </cell>
        </row>
        <row r="86">
          <cell r="AV86">
            <v>2</v>
          </cell>
        </row>
      </sheetData>
      <sheetData sheetId="24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2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</sheetData>
      <sheetData sheetId="25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  <row r="87">
          <cell r="Y87">
            <v>3</v>
          </cell>
        </row>
        <row r="88">
          <cell r="Y88">
            <v>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òng 5S"/>
      <sheetName val="TUAN TỪ 11.7 DEN 17.7"/>
      <sheetName val="TUAN 1 TỪ 12.9 den 17.9"/>
      <sheetName val="TUAN 2 TỪ 12.9 den 17.9 (2)"/>
      <sheetName val="TUAN 3 TƯ 26.9 DEN 2.10"/>
      <sheetName val="TUAN 4 từ 3,10 den 9.10.2022"/>
      <sheetName val="TUAN 5 (DC 12.10.2022)"/>
      <sheetName val="TUAN 6(17.10 DEN 23,10) "/>
      <sheetName val="TUAN 7 (24.10 DEN 30.10)"/>
      <sheetName val="TUAN 8(31.00-6.11) "/>
      <sheetName val="TUAN 9 (7.11-13.11)"/>
      <sheetName val="TUAN 10 (14.10 -20.11)OK"/>
      <sheetName val="TUAN 11 (DC 23.11-27.11)"/>
      <sheetName val="TUAN 12"/>
      <sheetName val="TUAN 13(2.12)"/>
      <sheetName val="TUAN 14(15.12)"/>
      <sheetName val="TUAN 15(15.12) "/>
      <sheetName val="TUAN 16(dc)"/>
      <sheetName val="TUAN 17"/>
      <sheetName val="Sheet7"/>
      <sheetName val="TUAN 18 dc"/>
      <sheetName val="nghi tet "/>
      <sheetName val="TUAN 21"/>
      <sheetName val="TUAN 22"/>
      <sheetName val="TUAN 23(BS)13,2"/>
      <sheetName val="TUAN 24(BS)"/>
      <sheetName val="Sheet4"/>
      <sheetName val="Sheet5"/>
      <sheetName val="Sheet1"/>
      <sheetName val="TKB K17"/>
      <sheetName val="TKB K14,15,16 (HK1) 2022.2023"/>
      <sheetName val="khoa 15"/>
      <sheetName val="khoa 16"/>
      <sheetName val="Sheet2"/>
      <sheetName val="khoa 16 (2)"/>
    </sheetNames>
    <sheetDataSet>
      <sheetData sheetId="0"/>
      <sheetData sheetId="1"/>
      <sheetData sheetId="2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1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0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0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/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3">
          <cell r="Y83"/>
        </row>
      </sheetData>
      <sheetData sheetId="3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0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6">
          <cell r="Y76">
            <v>1</v>
          </cell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3">
          <cell r="Y83"/>
        </row>
      </sheetData>
      <sheetData sheetId="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2</v>
          </cell>
        </row>
        <row r="47">
          <cell r="Y47">
            <v>2</v>
          </cell>
        </row>
        <row r="48">
          <cell r="Y48">
            <v>3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3">
          <cell r="Y83"/>
        </row>
      </sheetData>
      <sheetData sheetId="5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2</v>
          </cell>
        </row>
        <row r="18">
          <cell r="Y18">
            <v>1</v>
          </cell>
        </row>
        <row r="19">
          <cell r="Y19">
            <v>2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0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2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0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6">
          <cell r="Y76"/>
        </row>
        <row r="77">
          <cell r="Y77"/>
        </row>
      </sheetData>
      <sheetData sheetId="6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8">
          <cell r="Y18">
            <v>1</v>
          </cell>
        </row>
        <row r="19">
          <cell r="Y19">
            <v>3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1</v>
          </cell>
        </row>
        <row r="48">
          <cell r="Y48">
            <v>2</v>
          </cell>
        </row>
        <row r="49">
          <cell r="Y49">
            <v>1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5">
          <cell r="Y75">
            <v>0</v>
          </cell>
        </row>
        <row r="76">
          <cell r="Y76"/>
        </row>
        <row r="77">
          <cell r="Y77"/>
        </row>
        <row r="78">
          <cell r="Y78"/>
        </row>
        <row r="79">
          <cell r="Y79"/>
        </row>
        <row r="80">
          <cell r="Y80"/>
        </row>
        <row r="81">
          <cell r="Y81"/>
        </row>
        <row r="82">
          <cell r="Y82"/>
        </row>
        <row r="83">
          <cell r="Y83"/>
        </row>
        <row r="86">
          <cell r="Y86"/>
        </row>
      </sheetData>
      <sheetData sheetId="7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0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2</v>
          </cell>
        </row>
        <row r="44">
          <cell r="Y44">
            <v>2</v>
          </cell>
        </row>
        <row r="45">
          <cell r="Y45">
            <v>2</v>
          </cell>
        </row>
        <row r="46">
          <cell r="Y46">
            <v>4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1</v>
          </cell>
        </row>
        <row r="56">
          <cell r="Y56">
            <v>1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8">
        <row r="9">
          <cell r="Y9">
            <v>1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2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1</v>
          </cell>
        </row>
        <row r="34">
          <cell r="Y34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2</v>
          </cell>
        </row>
        <row r="42">
          <cell r="Y42">
            <v>1</v>
          </cell>
        </row>
        <row r="43">
          <cell r="Y43">
            <v>1</v>
          </cell>
        </row>
        <row r="44">
          <cell r="Y44">
            <v>2</v>
          </cell>
        </row>
        <row r="45">
          <cell r="Y45">
            <v>2</v>
          </cell>
        </row>
        <row r="47">
          <cell r="Y47">
            <v>2</v>
          </cell>
        </row>
        <row r="48">
          <cell r="Y48">
            <v>2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2</v>
          </cell>
        </row>
        <row r="53">
          <cell r="Y53">
            <v>2</v>
          </cell>
        </row>
        <row r="54">
          <cell r="Y54">
            <v>2</v>
          </cell>
        </row>
        <row r="56">
          <cell r="Y56">
            <v>0</v>
          </cell>
        </row>
        <row r="57">
          <cell r="Y57">
            <v>2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2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0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3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3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1</v>
          </cell>
        </row>
      </sheetData>
      <sheetData sheetId="9">
        <row r="9">
          <cell r="Y9">
            <v>1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1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0</v>
          </cell>
        </row>
        <row r="17">
          <cell r="Y17">
            <v>1</v>
          </cell>
        </row>
        <row r="18">
          <cell r="Y18">
            <v>2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1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0</v>
          </cell>
        </row>
        <row r="53">
          <cell r="Y53">
            <v>2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0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1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0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1</v>
          </cell>
        </row>
        <row r="18">
          <cell r="Y18">
            <v>1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2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2</v>
          </cell>
        </row>
        <row r="51">
          <cell r="Y51">
            <v>1</v>
          </cell>
        </row>
        <row r="52">
          <cell r="Y52">
            <v>3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1</v>
          </cell>
        </row>
        <row r="58">
          <cell r="Y58">
            <v>1</v>
          </cell>
        </row>
        <row r="59">
          <cell r="Y59">
            <v>1</v>
          </cell>
        </row>
        <row r="60">
          <cell r="Y60">
            <v>1</v>
          </cell>
        </row>
        <row r="61">
          <cell r="Y61">
            <v>1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2</v>
          </cell>
        </row>
        <row r="69">
          <cell r="Y69">
            <v>2</v>
          </cell>
        </row>
        <row r="70">
          <cell r="Y70">
            <v>1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5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2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1</v>
          </cell>
        </row>
      </sheetData>
      <sheetData sheetId="11">
        <row r="9">
          <cell r="Y9">
            <v>1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1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1</v>
          </cell>
        </row>
        <row r="38">
          <cell r="Y38">
            <v>2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2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2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2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1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1</v>
          </cell>
        </row>
        <row r="67">
          <cell r="Y67">
            <v>1</v>
          </cell>
        </row>
        <row r="68">
          <cell r="Y68">
            <v>2</v>
          </cell>
        </row>
        <row r="69">
          <cell r="Y69">
            <v>1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1</v>
          </cell>
        </row>
        <row r="73">
          <cell r="Y73">
            <v>2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2">
        <row r="9">
          <cell r="Y9">
            <v>0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0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1</v>
          </cell>
        </row>
        <row r="27">
          <cell r="Y27">
            <v>1</v>
          </cell>
        </row>
        <row r="28">
          <cell r="Y28">
            <v>0</v>
          </cell>
        </row>
        <row r="29">
          <cell r="Y29">
            <v>1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1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1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2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0</v>
          </cell>
        </row>
        <row r="50">
          <cell r="Y50">
            <v>1</v>
          </cell>
        </row>
        <row r="51">
          <cell r="Y51">
            <v>2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1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1</v>
          </cell>
        </row>
        <row r="65">
          <cell r="Y65">
            <v>1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2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3">
        <row r="9">
          <cell r="Y9">
            <v>0</v>
          </cell>
        </row>
        <row r="10">
          <cell r="Y10">
            <v>1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1</v>
          </cell>
        </row>
        <row r="21">
          <cell r="Y21">
            <v>1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1</v>
          </cell>
        </row>
        <row r="25">
          <cell r="Y25">
            <v>1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1</v>
          </cell>
        </row>
        <row r="29">
          <cell r="Y29">
            <v>1</v>
          </cell>
        </row>
        <row r="30">
          <cell r="Y30">
            <v>1</v>
          </cell>
        </row>
        <row r="31">
          <cell r="Y31">
            <v>1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1</v>
          </cell>
        </row>
        <row r="35">
          <cell r="Y35">
            <v>0</v>
          </cell>
        </row>
        <row r="36">
          <cell r="Y36">
            <v>1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1</v>
          </cell>
        </row>
        <row r="41">
          <cell r="Y41">
            <v>1</v>
          </cell>
        </row>
        <row r="42">
          <cell r="Y42">
            <v>2</v>
          </cell>
        </row>
        <row r="43">
          <cell r="Y43">
            <v>2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2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2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3</v>
          </cell>
        </row>
        <row r="66">
          <cell r="Y66">
            <v>1</v>
          </cell>
        </row>
        <row r="67">
          <cell r="Y67">
            <v>2</v>
          </cell>
        </row>
        <row r="68">
          <cell r="Y68">
            <v>1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</sheetData>
      <sheetData sheetId="14">
        <row r="9">
          <cell r="Y9">
            <v>1</v>
          </cell>
        </row>
        <row r="10">
          <cell r="Y10">
            <v>1</v>
          </cell>
        </row>
        <row r="11">
          <cell r="Y11">
            <v>1</v>
          </cell>
        </row>
        <row r="12">
          <cell r="Y12">
            <v>2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1</v>
          </cell>
        </row>
        <row r="16">
          <cell r="Y16">
            <v>1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1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1</v>
          </cell>
        </row>
        <row r="28">
          <cell r="Y28">
            <v>1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2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2</v>
          </cell>
        </row>
        <row r="37">
          <cell r="Y37">
            <v>2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1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1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1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1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1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0</v>
          </cell>
        </row>
        <row r="67">
          <cell r="Y67">
            <v>1</v>
          </cell>
        </row>
        <row r="68">
          <cell r="Y68">
            <v>1</v>
          </cell>
        </row>
        <row r="69">
          <cell r="Y69">
            <v>0</v>
          </cell>
        </row>
        <row r="71">
          <cell r="Y71">
            <v>2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0</v>
          </cell>
        </row>
        <row r="82">
          <cell r="Y82">
            <v>0</v>
          </cell>
        </row>
        <row r="83">
          <cell r="Y83">
            <v>0</v>
          </cell>
        </row>
        <row r="84">
          <cell r="Y84">
            <v>0</v>
          </cell>
        </row>
        <row r="85">
          <cell r="Y85">
            <v>0</v>
          </cell>
        </row>
        <row r="86">
          <cell r="Y86">
            <v>0</v>
          </cell>
        </row>
      </sheetData>
      <sheetData sheetId="15">
        <row r="9">
          <cell r="Y9">
            <v>0</v>
          </cell>
        </row>
        <row r="10">
          <cell r="Y10">
            <v>0</v>
          </cell>
        </row>
        <row r="11">
          <cell r="Y11">
            <v>1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1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2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1</v>
          </cell>
        </row>
        <row r="39">
          <cell r="Y39">
            <v>1</v>
          </cell>
        </row>
        <row r="40">
          <cell r="Y40">
            <v>2</v>
          </cell>
        </row>
        <row r="41">
          <cell r="Y41">
            <v>1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1</v>
          </cell>
        </row>
        <row r="45">
          <cell r="Y45">
            <v>1</v>
          </cell>
        </row>
        <row r="46">
          <cell r="Y46">
            <v>0</v>
          </cell>
        </row>
        <row r="47">
          <cell r="Y47">
            <v>1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1</v>
          </cell>
        </row>
        <row r="52">
          <cell r="Y52">
            <v>1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2</v>
          </cell>
        </row>
        <row r="64">
          <cell r="Y64">
            <v>2</v>
          </cell>
        </row>
        <row r="65">
          <cell r="Y65">
            <v>1</v>
          </cell>
        </row>
        <row r="66">
          <cell r="Y66">
            <v>2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3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6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1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1</v>
          </cell>
        </row>
        <row r="41">
          <cell r="Y41">
            <v>0</v>
          </cell>
        </row>
        <row r="42">
          <cell r="Y42">
            <v>1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1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1</v>
          </cell>
        </row>
        <row r="54">
          <cell r="Y54">
            <v>2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3</v>
          </cell>
        </row>
        <row r="64">
          <cell r="Y64">
            <v>2</v>
          </cell>
        </row>
        <row r="65">
          <cell r="Y65">
            <v>2</v>
          </cell>
        </row>
        <row r="66">
          <cell r="Y66">
            <v>3</v>
          </cell>
        </row>
        <row r="67">
          <cell r="Y67">
            <v>2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2</v>
          </cell>
        </row>
        <row r="71">
          <cell r="Y71">
            <v>1</v>
          </cell>
        </row>
        <row r="72">
          <cell r="Y72">
            <v>0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7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2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2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1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2</v>
          </cell>
        </row>
        <row r="66">
          <cell r="Y66">
            <v>1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1</v>
          </cell>
        </row>
        <row r="73">
          <cell r="Y73">
            <v>1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2</v>
          </cell>
        </row>
        <row r="85">
          <cell r="Y85">
            <v>2</v>
          </cell>
        </row>
        <row r="86">
          <cell r="Y86">
            <v>2</v>
          </cell>
        </row>
      </sheetData>
      <sheetData sheetId="18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3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1</v>
          </cell>
        </row>
        <row r="64">
          <cell r="Y64">
            <v>2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2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2</v>
          </cell>
        </row>
        <row r="86">
          <cell r="Y86">
            <v>0</v>
          </cell>
        </row>
      </sheetData>
      <sheetData sheetId="19"/>
      <sheetData sheetId="20">
        <row r="74">
          <cell r="Y74">
            <v>1</v>
          </cell>
        </row>
        <row r="75">
          <cell r="Y75">
            <v>0</v>
          </cell>
        </row>
        <row r="76">
          <cell r="Y76">
            <v>1</v>
          </cell>
        </row>
        <row r="77">
          <cell r="Y77">
            <v>1</v>
          </cell>
        </row>
        <row r="78">
          <cell r="Y78">
            <v>0</v>
          </cell>
        </row>
        <row r="79">
          <cell r="Y79">
            <v>1</v>
          </cell>
        </row>
        <row r="80">
          <cell r="Y80">
            <v>1</v>
          </cell>
        </row>
        <row r="81">
          <cell r="Y81">
            <v>0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2</v>
          </cell>
        </row>
      </sheetData>
      <sheetData sheetId="21"/>
      <sheetData sheetId="22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1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1</v>
          </cell>
        </row>
        <row r="79">
          <cell r="Y79">
            <v>1</v>
          </cell>
        </row>
        <row r="80">
          <cell r="Y80">
            <v>2</v>
          </cell>
        </row>
        <row r="81">
          <cell r="Y81">
            <v>1</v>
          </cell>
        </row>
        <row r="82">
          <cell r="Y82">
            <v>1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0</v>
          </cell>
        </row>
        <row r="86">
          <cell r="Y86">
            <v>1</v>
          </cell>
        </row>
      </sheetData>
      <sheetData sheetId="23">
        <row r="72">
          <cell r="AV72">
            <v>0</v>
          </cell>
        </row>
        <row r="73">
          <cell r="AV73">
            <v>0</v>
          </cell>
        </row>
        <row r="74">
          <cell r="AV74">
            <v>1</v>
          </cell>
        </row>
        <row r="75">
          <cell r="AV75">
            <v>0</v>
          </cell>
        </row>
        <row r="76">
          <cell r="AV76">
            <v>0</v>
          </cell>
        </row>
        <row r="77">
          <cell r="AV77">
            <v>0</v>
          </cell>
        </row>
        <row r="78">
          <cell r="AV78">
            <v>2</v>
          </cell>
        </row>
        <row r="79">
          <cell r="AV79">
            <v>0</v>
          </cell>
        </row>
        <row r="80">
          <cell r="AV80">
            <v>0</v>
          </cell>
        </row>
        <row r="81">
          <cell r="AV81">
            <v>2</v>
          </cell>
        </row>
        <row r="82">
          <cell r="AV82">
            <v>0</v>
          </cell>
        </row>
        <row r="83">
          <cell r="AV83">
            <v>0</v>
          </cell>
        </row>
        <row r="84">
          <cell r="AV84">
            <v>1</v>
          </cell>
        </row>
        <row r="85">
          <cell r="AV85">
            <v>2</v>
          </cell>
        </row>
        <row r="86">
          <cell r="AV86">
            <v>2</v>
          </cell>
        </row>
      </sheetData>
      <sheetData sheetId="24">
        <row r="9">
          <cell r="Y9">
            <v>0</v>
          </cell>
        </row>
        <row r="10">
          <cell r="Y10">
            <v>0</v>
          </cell>
        </row>
        <row r="11">
          <cell r="Y11">
            <v>0</v>
          </cell>
        </row>
        <row r="12">
          <cell r="Y12">
            <v>0</v>
          </cell>
        </row>
        <row r="13">
          <cell r="Y13">
            <v>0</v>
          </cell>
        </row>
        <row r="14">
          <cell r="Y14">
            <v>0</v>
          </cell>
        </row>
        <row r="15">
          <cell r="Y15">
            <v>0</v>
          </cell>
        </row>
        <row r="16">
          <cell r="Y16">
            <v>0</v>
          </cell>
        </row>
        <row r="17">
          <cell r="Y17">
            <v>0</v>
          </cell>
        </row>
        <row r="18">
          <cell r="Y18">
            <v>0</v>
          </cell>
        </row>
        <row r="19">
          <cell r="Y19">
            <v>0</v>
          </cell>
        </row>
        <row r="20">
          <cell r="Y20">
            <v>0</v>
          </cell>
        </row>
        <row r="21">
          <cell r="Y21">
            <v>0</v>
          </cell>
        </row>
        <row r="22">
          <cell r="Y22">
            <v>0</v>
          </cell>
        </row>
        <row r="23">
          <cell r="Y23">
            <v>0</v>
          </cell>
        </row>
        <row r="24">
          <cell r="Y24">
            <v>0</v>
          </cell>
        </row>
        <row r="25">
          <cell r="Y25">
            <v>0</v>
          </cell>
        </row>
        <row r="26">
          <cell r="Y26">
            <v>0</v>
          </cell>
        </row>
        <row r="27">
          <cell r="Y27">
            <v>0</v>
          </cell>
        </row>
        <row r="28">
          <cell r="Y28">
            <v>0</v>
          </cell>
        </row>
        <row r="29">
          <cell r="Y29">
            <v>0</v>
          </cell>
        </row>
        <row r="30">
          <cell r="Y30">
            <v>0</v>
          </cell>
        </row>
        <row r="31">
          <cell r="Y31">
            <v>0</v>
          </cell>
        </row>
        <row r="32">
          <cell r="Y32">
            <v>0</v>
          </cell>
        </row>
        <row r="33">
          <cell r="Y33">
            <v>0</v>
          </cell>
        </row>
        <row r="34">
          <cell r="Y34">
            <v>0</v>
          </cell>
        </row>
        <row r="35">
          <cell r="Y35">
            <v>0</v>
          </cell>
        </row>
        <row r="36">
          <cell r="Y36">
            <v>0</v>
          </cell>
        </row>
        <row r="37">
          <cell r="Y37">
            <v>0</v>
          </cell>
        </row>
        <row r="38">
          <cell r="Y38">
            <v>0</v>
          </cell>
        </row>
        <row r="39">
          <cell r="Y39">
            <v>0</v>
          </cell>
        </row>
        <row r="40">
          <cell r="Y40">
            <v>0</v>
          </cell>
        </row>
        <row r="41">
          <cell r="Y41">
            <v>0</v>
          </cell>
        </row>
        <row r="42">
          <cell r="Y42">
            <v>0</v>
          </cell>
        </row>
        <row r="43">
          <cell r="Y43">
            <v>0</v>
          </cell>
        </row>
        <row r="44">
          <cell r="Y44">
            <v>0</v>
          </cell>
        </row>
        <row r="45">
          <cell r="Y45">
            <v>0</v>
          </cell>
        </row>
        <row r="46">
          <cell r="Y46">
            <v>0</v>
          </cell>
        </row>
        <row r="47">
          <cell r="Y47">
            <v>0</v>
          </cell>
        </row>
        <row r="48">
          <cell r="Y48">
            <v>0</v>
          </cell>
        </row>
        <row r="49">
          <cell r="Y49">
            <v>0</v>
          </cell>
        </row>
        <row r="50">
          <cell r="Y50">
            <v>0</v>
          </cell>
        </row>
        <row r="51">
          <cell r="Y51">
            <v>0</v>
          </cell>
        </row>
        <row r="52">
          <cell r="Y52">
            <v>0</v>
          </cell>
        </row>
        <row r="53">
          <cell r="Y53">
            <v>0</v>
          </cell>
        </row>
        <row r="54">
          <cell r="Y54">
            <v>0</v>
          </cell>
        </row>
        <row r="55">
          <cell r="Y55">
            <v>0</v>
          </cell>
        </row>
        <row r="56">
          <cell r="Y56">
            <v>0</v>
          </cell>
        </row>
        <row r="57">
          <cell r="Y57">
            <v>0</v>
          </cell>
        </row>
        <row r="58">
          <cell r="Y58">
            <v>0</v>
          </cell>
        </row>
        <row r="59">
          <cell r="Y59">
            <v>0</v>
          </cell>
        </row>
        <row r="60">
          <cell r="Y60">
            <v>0</v>
          </cell>
        </row>
        <row r="61">
          <cell r="Y61">
            <v>0</v>
          </cell>
        </row>
        <row r="62">
          <cell r="Y62">
            <v>0</v>
          </cell>
        </row>
        <row r="63">
          <cell r="Y63">
            <v>0</v>
          </cell>
        </row>
        <row r="64">
          <cell r="Y64">
            <v>0</v>
          </cell>
        </row>
        <row r="65">
          <cell r="Y65">
            <v>0</v>
          </cell>
        </row>
        <row r="66">
          <cell r="Y66">
            <v>0</v>
          </cell>
        </row>
        <row r="67">
          <cell r="Y67">
            <v>0</v>
          </cell>
        </row>
        <row r="68">
          <cell r="Y68">
            <v>0</v>
          </cell>
        </row>
        <row r="69">
          <cell r="Y69">
            <v>0</v>
          </cell>
        </row>
        <row r="70">
          <cell r="Y70">
            <v>0</v>
          </cell>
        </row>
        <row r="71">
          <cell r="Y71">
            <v>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0</v>
          </cell>
        </row>
        <row r="77">
          <cell r="Y77">
            <v>0</v>
          </cell>
        </row>
        <row r="78">
          <cell r="Y78">
            <v>2</v>
          </cell>
        </row>
        <row r="79">
          <cell r="Y79">
            <v>0</v>
          </cell>
        </row>
        <row r="80">
          <cell r="Y80">
            <v>0</v>
          </cell>
        </row>
        <row r="81">
          <cell r="Y81">
            <v>2</v>
          </cell>
        </row>
        <row r="82">
          <cell r="Y82">
            <v>0</v>
          </cell>
        </row>
        <row r="83">
          <cell r="Y83">
            <v>1</v>
          </cell>
        </row>
        <row r="84">
          <cell r="Y84">
            <v>1</v>
          </cell>
        </row>
        <row r="85">
          <cell r="Y85">
            <v>1</v>
          </cell>
        </row>
        <row r="86">
          <cell r="Y86">
            <v>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rần Thuý Hằng" id="{AC2D0E5B-6977-4BC2-AC58-46C75CA2B8E3}" userId="S::hangtt3@haui.edu.vn::1ca22c5a-c8b1-4300-9f2b-d06bcbcd7d4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1D65CD9C-D4FE-4035-9B58-9BBF14CC5D24}">
    <text>ĐIỀU CHỈNH XM</text>
  </threadedComment>
  <threadedComment ref="I73" dT="2022-12-23T07:46:13.66" personId="{AC2D0E5B-6977-4BC2-AC58-46C75CA2B8E3}" id="{4D5282A1-9E2A-465C-ADA4-0452C436FA4B}">
    <text xml:space="preserve">BỔ SUNG </text>
  </threadedComment>
  <threadedComment ref="Q76" dT="2022-10-31T02:16:36.91" personId="{AC2D0E5B-6977-4BC2-AC58-46C75CA2B8E3}" id="{585E8615-8901-4410-B8F3-2B1A6C472A1A}">
    <text>ĐC TÊN PHÒNG</text>
  </threadedComment>
  <threadedComment ref="S76" dT="2022-10-31T02:16:36.91" personId="{AC2D0E5B-6977-4BC2-AC58-46C75CA2B8E3}" id="{F9CCACB3-2939-4D26-B0B8-8D0D13A73353}">
    <text>ĐC TÊN PHÒNG</text>
  </threadedComment>
  <threadedComment ref="O77" dT="2022-10-31T02:16:36.91" personId="{AC2D0E5B-6977-4BC2-AC58-46C75CA2B8E3}" id="{D2BB64CC-759E-4B5B-9204-1AA9586762A5}">
    <text>ĐC TÊN PHÒNG</text>
  </threadedComment>
  <threadedComment ref="I78" dT="2022-10-31T02:16:36.91" personId="{AC2D0E5B-6977-4BC2-AC58-46C75CA2B8E3}" id="{DBD8050C-77D9-4F7D-AE57-A27871CFAEE7}">
    <text>ĐC TÊN PHÒNG</text>
  </threadedComment>
  <threadedComment ref="O80" dT="2022-10-31T02:16:36.91" personId="{AC2D0E5B-6977-4BC2-AC58-46C75CA2B8E3}" id="{4666BA33-598C-4974-9F14-B26AF8B3ACE0}">
    <text>ĐC TÊN PHÒNG</text>
  </threadedComment>
  <threadedComment ref="O81" dT="2022-10-31T02:16:36.91" personId="{AC2D0E5B-6977-4BC2-AC58-46C75CA2B8E3}" id="{9EFE40DE-BA02-471C-8AD7-1515FE563B88}">
    <text>ĐC TÊN PHÒNG</text>
  </threadedComment>
  <threadedComment ref="K83" dT="2022-10-31T02:16:36.91" personId="{AC2D0E5B-6977-4BC2-AC58-46C75CA2B8E3}" id="{51671278-A524-4442-88EB-5A54D3EF6F3E}">
    <text>ĐC TÊN PHÒNG</text>
  </threadedComment>
  <threadedComment ref="O84" dT="2022-10-31T02:16:36.91" personId="{AC2D0E5B-6977-4BC2-AC58-46C75CA2B8E3}" id="{47E9FE6F-F018-4C2E-B8DD-64F74B86CF2D}">
    <text>ĐC TÊN PHÒNG</text>
  </threadedComment>
  <threadedComment ref="Q84" dT="2022-10-31T02:16:36.91" personId="{AC2D0E5B-6977-4BC2-AC58-46C75CA2B8E3}" id="{CFD3F739-53D1-44ED-8318-AF421B57A004}">
    <text>ĐC TÊN PHÒNG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24B16D80-F079-4AF6-86BE-FB8BAEBE06C3}">
    <text>ĐIỀU CHỈNH XM</text>
  </threadedComment>
  <threadedComment ref="I73" dT="2022-12-23T07:46:13.66" personId="{AC2D0E5B-6977-4BC2-AC58-46C75CA2B8E3}" id="{1165DE4A-6022-4041-8710-B460697B686C}">
    <text xml:space="preserve">BỔ SUNG </text>
  </threadedComment>
  <threadedComment ref="Q76" dT="2022-10-31T02:16:36.91" personId="{AC2D0E5B-6977-4BC2-AC58-46C75CA2B8E3}" id="{AA216F44-C3E0-44C4-8C82-75DCA44D9259}">
    <text>ĐC TÊN PHÒNG</text>
  </threadedComment>
  <threadedComment ref="S76" dT="2022-10-31T02:16:36.91" personId="{AC2D0E5B-6977-4BC2-AC58-46C75CA2B8E3}" id="{A1663826-5FE9-4188-89A5-5DC8AA716852}">
    <text>ĐC TÊN PHÒNG</text>
  </threadedComment>
  <threadedComment ref="O77" dT="2022-10-31T02:16:36.91" personId="{AC2D0E5B-6977-4BC2-AC58-46C75CA2B8E3}" id="{98E97DA5-892A-4880-A4EA-AD6A57CE4D7B}">
    <text>ĐC TÊN PHÒNG</text>
  </threadedComment>
  <threadedComment ref="I78" dT="2022-10-31T02:16:36.91" personId="{AC2D0E5B-6977-4BC2-AC58-46C75CA2B8E3}" id="{02D4A580-6F3D-4F99-A573-4606BF2F1EBA}">
    <text>ĐC TÊN PHÒNG</text>
  </threadedComment>
  <threadedComment ref="O80" dT="2022-10-31T02:16:36.91" personId="{AC2D0E5B-6977-4BC2-AC58-46C75CA2B8E3}" id="{9FABF68E-672D-4350-90E3-191DA299A360}">
    <text>ĐC TÊN PHÒNG</text>
  </threadedComment>
  <threadedComment ref="O81" dT="2022-10-31T02:16:36.91" personId="{AC2D0E5B-6977-4BC2-AC58-46C75CA2B8E3}" id="{4BEBA563-4B40-40FB-A28F-4EA536BA5993}">
    <text>ĐC TÊN PHÒNG</text>
  </threadedComment>
  <threadedComment ref="K83" dT="2022-10-31T02:16:36.91" personId="{AC2D0E5B-6977-4BC2-AC58-46C75CA2B8E3}" id="{83AA6FAF-E3A1-418B-84B5-6B4168314E0E}">
    <text>ĐC TÊN PHÒNG</text>
  </threadedComment>
  <threadedComment ref="O84" dT="2022-10-31T02:16:36.91" personId="{AC2D0E5B-6977-4BC2-AC58-46C75CA2B8E3}" id="{0A5B8672-740B-4EDE-BC58-5EA6FACFEC63}">
    <text>ĐC TÊN PHÒNG</text>
  </threadedComment>
  <threadedComment ref="Q84" dT="2022-10-31T02:16:36.91" personId="{AC2D0E5B-6977-4BC2-AC58-46C75CA2B8E3}" id="{A2DCA632-77E9-47D0-814E-535319337875}">
    <text>ĐC TÊN PHÒNG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6CA0C5F5-3EBC-41C5-82FB-4B854DBC0E80}">
    <text>ĐIỀU CHỈNH XM</text>
  </threadedComment>
  <threadedComment ref="I73" dT="2022-12-23T07:46:13.66" personId="{AC2D0E5B-6977-4BC2-AC58-46C75CA2B8E3}" id="{4966226E-CE6E-4A16-9D80-11AE3C844060}">
    <text xml:space="preserve">BỔ SUNG </text>
  </threadedComment>
  <threadedComment ref="Q76" dT="2022-10-31T02:16:36.91" personId="{AC2D0E5B-6977-4BC2-AC58-46C75CA2B8E3}" id="{EED1DABF-C97F-4918-975D-90EE5DC3096C}">
    <text>ĐC TÊN PHÒNG</text>
  </threadedComment>
  <threadedComment ref="S76" dT="2022-10-31T02:16:36.91" personId="{AC2D0E5B-6977-4BC2-AC58-46C75CA2B8E3}" id="{FC5BD929-C3F3-4FA5-9765-6A30ABBE92A3}">
    <text>ĐC TÊN PHÒNG</text>
  </threadedComment>
  <threadedComment ref="O77" dT="2022-10-31T02:16:36.91" personId="{AC2D0E5B-6977-4BC2-AC58-46C75CA2B8E3}" id="{2BC655D5-1779-4213-98C1-F2CF6B985A44}">
    <text>ĐC TÊN PHÒNG</text>
  </threadedComment>
  <threadedComment ref="I78" dT="2022-10-31T02:16:36.91" personId="{AC2D0E5B-6977-4BC2-AC58-46C75CA2B8E3}" id="{1A576494-624F-49E0-8FDB-BECADFD3D7D0}">
    <text>ĐC TÊN PHÒNG</text>
  </threadedComment>
  <threadedComment ref="O80" dT="2022-10-31T02:16:36.91" personId="{AC2D0E5B-6977-4BC2-AC58-46C75CA2B8E3}" id="{5DCF2E4C-4D56-4277-BD00-35DC94A61E65}">
    <text>ĐC TÊN PHÒNG</text>
  </threadedComment>
  <threadedComment ref="O81" dT="2022-10-31T02:16:36.91" personId="{AC2D0E5B-6977-4BC2-AC58-46C75CA2B8E3}" id="{6AB66634-C40B-4D3D-9513-AF3CD733D570}">
    <text>ĐC TÊN PHÒNG</text>
  </threadedComment>
  <threadedComment ref="K83" dT="2022-10-31T02:16:36.91" personId="{AC2D0E5B-6977-4BC2-AC58-46C75CA2B8E3}" id="{FECC5A70-E24F-4123-9DB8-546BB3BEE7CD}">
    <text>ĐC TÊN PHÒNG</text>
  </threadedComment>
  <threadedComment ref="O84" dT="2022-10-31T02:16:36.91" personId="{AC2D0E5B-6977-4BC2-AC58-46C75CA2B8E3}" id="{7B90ADFA-0F2A-4DAF-8831-4D4814EDF22D}">
    <text>ĐC TÊN PHÒNG</text>
  </threadedComment>
  <threadedComment ref="Q84" dT="2022-10-31T02:16:36.91" personId="{AC2D0E5B-6977-4BC2-AC58-46C75CA2B8E3}" id="{37B4B29A-6B63-48EE-9DE5-5B6B931CD33E}">
    <text>ĐC TÊN PHÒNG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0A627C12-F32E-436E-AAEE-2676489D6419}">
    <text>ĐIỀU CHỈNH XM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88E8404F-376A-40F7-8113-09AA1101EBE9}">
    <text>ĐIỀU CHỈNH XM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4D8CF4A3-9E2B-4E72-9835-740F6D46E2AE}">
    <text>ĐIỀU CHỈNH XM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K28" dT="2022-10-31T02:10:19.17" personId="{AC2D0E5B-6977-4BC2-AC58-46C75CA2B8E3}" id="{51EEE8E6-7732-46CB-B746-26E4D3AA1D88}">
    <text>ĐIỀU CHỈNH XM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96DD-F037-4136-9B05-E5492433A89D}">
  <sheetPr filterMode="1">
    <tabColor rgb="FF0000CC"/>
  </sheetPr>
  <dimension ref="A1:BE186"/>
  <sheetViews>
    <sheetView zoomScale="72" zoomScaleNormal="72" workbookViewId="0">
      <pane xSplit="23" ySplit="8" topLeftCell="X74" activePane="bottomRight" state="frozen"/>
      <selection activeCell="BB84" sqref="BB84"/>
      <selection pane="topRight" activeCell="BB84" sqref="BB84"/>
      <selection pane="bottomLeft" activeCell="BB84" sqref="BB84"/>
      <selection pane="bottomRight" activeCell="R8" sqref="R8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customWidth="1"/>
    <col min="31" max="31" width="4.85546875" style="5" customWidth="1"/>
    <col min="32" max="32" width="4.85546875" style="6" customWidth="1"/>
    <col min="33" max="51" width="4.85546875" style="7" customWidth="1"/>
    <col min="52" max="52" width="8" style="8" customWidth="1"/>
    <col min="53" max="53" width="13.140625" style="6" customWidth="1"/>
    <col min="54" max="16384" width="9.140625" style="9"/>
  </cols>
  <sheetData>
    <row r="1" spans="1:53" ht="18.75" x14ac:dyDescent="0.3">
      <c r="A1" s="537" t="s">
        <v>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53" ht="16.5" x14ac:dyDescent="0.25">
      <c r="A2" s="538" t="s">
        <v>704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53" ht="22.5" customHeight="1" x14ac:dyDescent="0.25">
      <c r="H3" s="14"/>
      <c r="I3" s="14"/>
      <c r="J3" s="538" t="s">
        <v>705</v>
      </c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</row>
    <row r="4" spans="1:53" s="20" customFormat="1" ht="29.25" customHeight="1" x14ac:dyDescent="0.3">
      <c r="A4" s="10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15"/>
      <c r="M4" s="15"/>
      <c r="N4" s="539"/>
      <c r="O4" s="539"/>
      <c r="P4" s="539"/>
      <c r="Q4" s="539"/>
      <c r="R4" s="539"/>
      <c r="S4" s="539"/>
      <c r="T4" s="539"/>
      <c r="U4" s="539"/>
      <c r="V4" s="539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8"/>
      <c r="BA4" s="6"/>
    </row>
    <row r="5" spans="1:5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3" s="35" customFormat="1" ht="16.5" customHeight="1" x14ac:dyDescent="0.25">
      <c r="A6" s="31"/>
      <c r="B6" s="32"/>
      <c r="C6" s="33"/>
      <c r="D6" s="247"/>
      <c r="E6" s="248"/>
      <c r="F6" s="248"/>
      <c r="G6" s="249"/>
      <c r="H6" s="533" t="s">
        <v>1</v>
      </c>
      <c r="I6" s="534"/>
      <c r="J6" s="535" t="s">
        <v>2</v>
      </c>
      <c r="K6" s="536"/>
      <c r="L6" s="535" t="s">
        <v>3</v>
      </c>
      <c r="M6" s="536"/>
      <c r="N6" s="535" t="s">
        <v>4</v>
      </c>
      <c r="O6" s="536"/>
      <c r="P6" s="535" t="s">
        <v>5</v>
      </c>
      <c r="Q6" s="536"/>
      <c r="R6" s="554" t="s">
        <v>6</v>
      </c>
      <c r="S6" s="555"/>
      <c r="T6" s="554" t="s">
        <v>7</v>
      </c>
      <c r="U6" s="555"/>
      <c r="V6" s="556" t="s">
        <v>8</v>
      </c>
      <c r="W6" s="559" t="s">
        <v>9</v>
      </c>
      <c r="X6" s="34"/>
      <c r="Y6" s="540" t="s">
        <v>10</v>
      </c>
      <c r="Z6" s="541"/>
      <c r="AA6" s="541"/>
      <c r="AB6" s="541"/>
      <c r="AC6" s="542"/>
      <c r="AD6" s="546"/>
      <c r="AE6" s="547"/>
      <c r="AF6" s="547"/>
      <c r="AG6" s="547"/>
      <c r="AH6" s="547"/>
      <c r="AI6" s="547"/>
      <c r="AJ6" s="547"/>
      <c r="AK6" s="547"/>
      <c r="AL6" s="547"/>
      <c r="AM6" s="547"/>
      <c r="AN6" s="547"/>
      <c r="AO6" s="547"/>
      <c r="AP6" s="547"/>
      <c r="AQ6" s="547"/>
      <c r="AR6" s="547"/>
      <c r="AS6" s="547"/>
      <c r="AT6" s="547"/>
      <c r="AU6" s="547"/>
      <c r="AV6" s="547"/>
      <c r="AW6" s="547"/>
      <c r="AX6" s="547"/>
      <c r="AY6" s="547"/>
      <c r="AZ6" s="547"/>
      <c r="BA6" s="548"/>
    </row>
    <row r="7" spans="1:53" s="35" customFormat="1" ht="20.25" customHeight="1" x14ac:dyDescent="0.25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562" t="s">
        <v>15</v>
      </c>
      <c r="G7" s="252" t="s">
        <v>16</v>
      </c>
      <c r="H7" s="549">
        <v>20</v>
      </c>
      <c r="I7" s="550"/>
      <c r="J7" s="549">
        <v>21</v>
      </c>
      <c r="K7" s="550"/>
      <c r="L7" s="549">
        <v>22</v>
      </c>
      <c r="M7" s="550"/>
      <c r="N7" s="549">
        <v>23</v>
      </c>
      <c r="O7" s="550"/>
      <c r="P7" s="549">
        <v>24</v>
      </c>
      <c r="Q7" s="550"/>
      <c r="R7" s="549">
        <v>25</v>
      </c>
      <c r="S7" s="550"/>
      <c r="T7" s="549">
        <v>26</v>
      </c>
      <c r="U7" s="550"/>
      <c r="V7" s="557"/>
      <c r="W7" s="560"/>
      <c r="X7" s="551" t="s">
        <v>17</v>
      </c>
      <c r="Y7" s="543"/>
      <c r="Z7" s="544"/>
      <c r="AA7" s="544"/>
      <c r="AB7" s="544"/>
      <c r="AC7" s="545"/>
      <c r="AD7" s="553" t="s">
        <v>18</v>
      </c>
      <c r="AE7" s="553"/>
      <c r="AF7" s="553"/>
      <c r="AG7" s="553"/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3"/>
      <c r="AY7" s="553"/>
      <c r="AZ7" s="553"/>
      <c r="BA7" s="553"/>
    </row>
    <row r="8" spans="1:53" s="51" customFormat="1" ht="36" customHeight="1" x14ac:dyDescent="0.2">
      <c r="A8" s="40"/>
      <c r="B8" s="41"/>
      <c r="C8" s="42"/>
      <c r="D8" s="253"/>
      <c r="E8" s="254" t="s">
        <v>19</v>
      </c>
      <c r="F8" s="563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558"/>
      <c r="W8" s="561"/>
      <c r="X8" s="552"/>
      <c r="Y8" s="47" t="s">
        <v>22</v>
      </c>
      <c r="Z8" s="48" t="s">
        <v>23</v>
      </c>
      <c r="AA8" s="49" t="s">
        <v>24</v>
      </c>
      <c r="AB8" s="50" t="s">
        <v>25</v>
      </c>
      <c r="AC8" s="419" t="s">
        <v>26</v>
      </c>
      <c r="AD8" s="419" t="s">
        <v>27</v>
      </c>
      <c r="AE8" s="419" t="s">
        <v>28</v>
      </c>
      <c r="AF8" s="419" t="s">
        <v>29</v>
      </c>
      <c r="AG8" s="419" t="s">
        <v>30</v>
      </c>
      <c r="AH8" s="419" t="s">
        <v>31</v>
      </c>
      <c r="AI8" s="419" t="s">
        <v>32</v>
      </c>
      <c r="AJ8" s="419" t="s">
        <v>33</v>
      </c>
      <c r="AK8" s="419" t="s">
        <v>34</v>
      </c>
      <c r="AL8" s="419" t="s">
        <v>35</v>
      </c>
      <c r="AM8" s="419" t="s">
        <v>36</v>
      </c>
      <c r="AN8" s="419" t="s">
        <v>37</v>
      </c>
      <c r="AO8" s="419" t="s">
        <v>38</v>
      </c>
      <c r="AP8" s="419" t="s">
        <v>39</v>
      </c>
      <c r="AQ8" s="419" t="s">
        <v>40</v>
      </c>
      <c r="AR8" s="419" t="s">
        <v>41</v>
      </c>
      <c r="AS8" s="419" t="s">
        <v>42</v>
      </c>
      <c r="AT8" s="419" t="s">
        <v>43</v>
      </c>
      <c r="AU8" s="420" t="s">
        <v>44</v>
      </c>
      <c r="AV8" s="420" t="s">
        <v>45</v>
      </c>
      <c r="AW8" s="420">
        <v>23</v>
      </c>
      <c r="AX8" s="420">
        <v>24</v>
      </c>
      <c r="AY8" s="420">
        <v>25</v>
      </c>
      <c r="AZ8" s="256" t="s">
        <v>46</v>
      </c>
      <c r="BA8" s="257" t="s">
        <v>47</v>
      </c>
    </row>
    <row r="9" spans="1:53" s="272" customFormat="1" ht="41.25" hidden="1" customHeight="1" x14ac:dyDescent="0.2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'[1]TUAN 1 TỪ 12.9 den 17.9'!Y9</f>
        <v>1</v>
      </c>
      <c r="AD9" s="270">
        <f>'[1]TUAN 2 TỪ 12.9 den 17.9 (2)'!Y9</f>
        <v>0</v>
      </c>
      <c r="AE9" s="270">
        <f>'[1]TUAN 3 TƯ 26.9 DEN 2.10'!Y9</f>
        <v>1</v>
      </c>
      <c r="AF9" s="271">
        <f>'[1]TUAN 4 từ 3,10 den 9.10.2022'!Y9</f>
        <v>1</v>
      </c>
      <c r="AG9" s="270">
        <f>'[1]TUAN 5 (DC 12.10.2022)'!Y9</f>
        <v>1</v>
      </c>
      <c r="AH9" s="270">
        <f>'[1]TUAN 6(17.10 DEN 23,10) '!Y9</f>
        <v>1</v>
      </c>
      <c r="AI9" s="39">
        <f>'[1]TUAN 7 (24.10 DEN 30.10)'!Y9</f>
        <v>1</v>
      </c>
      <c r="AJ9" s="39">
        <f>'[1]TUAN 8(31.00-6.11) '!Y9</f>
        <v>1</v>
      </c>
      <c r="AK9" s="39">
        <f>'[1]TUAN 9 (7.11-13.11)'!Y9</f>
        <v>1</v>
      </c>
      <c r="AL9" s="39">
        <f>'[1]TUAN 10 (14.10 -20.11)OK'!Y9</f>
        <v>1</v>
      </c>
      <c r="AM9" s="270">
        <f>'[1]TUAN 11 (DC 23.11-27.11)'!Y9</f>
        <v>0</v>
      </c>
      <c r="AN9" s="270">
        <f>'[1]TUAN 12'!Y9</f>
        <v>0</v>
      </c>
      <c r="AO9" s="39">
        <f>'[1]TUAN 13(2.12)'!Y9</f>
        <v>1</v>
      </c>
      <c r="AP9" s="39">
        <f>'[1]TUAN 14(15.12)'!Y9</f>
        <v>0</v>
      </c>
      <c r="AQ9" s="39">
        <f>'[1]TUAN 15(15.12) '!Y9</f>
        <v>0</v>
      </c>
      <c r="AR9" s="39">
        <f>'[1]TUAN 16(dc)'!Y9</f>
        <v>0</v>
      </c>
      <c r="AS9" s="39">
        <f>'[1]TUAN 17'!Y9</f>
        <v>0</v>
      </c>
      <c r="AT9" s="39">
        <f>Y9</f>
        <v>0</v>
      </c>
      <c r="AU9" s="39">
        <f>'[1]TUAN 21'!Y9</f>
        <v>0</v>
      </c>
      <c r="AV9" s="39">
        <f>Y9</f>
        <v>0</v>
      </c>
      <c r="AW9" s="39">
        <f>'[1]TUAN 23(BS)13,2'!Y9</f>
        <v>0</v>
      </c>
      <c r="AX9" s="39">
        <f>'[1]TUAN 24(BS)'!Y9</f>
        <v>0</v>
      </c>
      <c r="AY9" s="39">
        <f>Y9</f>
        <v>0</v>
      </c>
      <c r="AZ9" s="39">
        <f>SUM(AC9:AY9)</f>
        <v>10</v>
      </c>
      <c r="BA9" s="39">
        <f t="shared" ref="BA9:BA72" si="1">AB9-AZ9</f>
        <v>0</v>
      </c>
    </row>
    <row r="10" spans="1:53" s="272" customFormat="1" ht="41.25" hidden="1" customHeight="1" x14ac:dyDescent="0.2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'[1]TUAN 1 TỪ 12.9 den 17.9'!Y10</f>
        <v>0</v>
      </c>
      <c r="AD10" s="270">
        <f>'[1]TUAN 2 TỪ 12.9 den 17.9 (2)'!Y10</f>
        <v>1</v>
      </c>
      <c r="AE10" s="270">
        <f>'[1]TUAN 3 TƯ 26.9 DEN 2.10'!Y10</f>
        <v>1</v>
      </c>
      <c r="AF10" s="271">
        <f>'[1]TUAN 4 từ 3,10 den 9.10.2022'!Y10</f>
        <v>1</v>
      </c>
      <c r="AG10" s="270">
        <f>'[1]TUAN 5 (DC 12.10.2022)'!Y10</f>
        <v>1</v>
      </c>
      <c r="AH10" s="270">
        <f>'[1]TUAN 6(17.10 DEN 23,10) '!Y10</f>
        <v>1</v>
      </c>
      <c r="AI10" s="39">
        <f>'[1]TUAN 7 (24.10 DEN 30.10)'!Y10</f>
        <v>0</v>
      </c>
      <c r="AJ10" s="39">
        <f>'[1]TUAN 8(31.00-6.11) '!Y10</f>
        <v>0</v>
      </c>
      <c r="AK10" s="39">
        <f>'[1]TUAN 9 (7.11-13.11)'!Y10</f>
        <v>1</v>
      </c>
      <c r="AL10" s="39">
        <f>'[1]TUAN 10 (14.10 -20.11)OK'!Y10</f>
        <v>1</v>
      </c>
      <c r="AM10" s="270">
        <f>'[1]TUAN 11 (DC 23.11-27.11)'!Y10</f>
        <v>1</v>
      </c>
      <c r="AN10" s="270">
        <f>'[1]TUAN 12'!Y10</f>
        <v>1</v>
      </c>
      <c r="AO10" s="39">
        <f>'[1]TUAN 13(2.12)'!Y10</f>
        <v>1</v>
      </c>
      <c r="AP10" s="39">
        <f>'[1]TUAN 14(15.12)'!Y10</f>
        <v>0</v>
      </c>
      <c r="AQ10" s="39">
        <f>'[1]TUAN 15(15.12) '!Y10</f>
        <v>0</v>
      </c>
      <c r="AR10" s="39">
        <f>'[1]TUAN 16(dc)'!Y10</f>
        <v>0</v>
      </c>
      <c r="AS10" s="39">
        <f>'[1]TUAN 17'!Y10</f>
        <v>0</v>
      </c>
      <c r="AT10" s="39">
        <f t="shared" ref="AT10:AT73" si="3">Y10</f>
        <v>0</v>
      </c>
      <c r="AU10" s="39">
        <f>'[1]TUAN 21'!Y10</f>
        <v>0</v>
      </c>
      <c r="AV10" s="39">
        <f t="shared" ref="AV10:AV58" si="4">Y10</f>
        <v>0</v>
      </c>
      <c r="AW10" s="39">
        <f>'[1]TUAN 23(BS)13,2'!Y10</f>
        <v>0</v>
      </c>
      <c r="AX10" s="39">
        <f>'[1]TUAN 24(BS)'!Y10</f>
        <v>0</v>
      </c>
      <c r="AY10" s="39">
        <f t="shared" ref="AY10:AY73" si="5">Y10</f>
        <v>0</v>
      </c>
      <c r="AZ10" s="39">
        <f t="shared" ref="AZ10:AZ73" si="6">SUM(AC10:AY10)</f>
        <v>10</v>
      </c>
      <c r="BA10" s="39">
        <f t="shared" si="1"/>
        <v>0</v>
      </c>
    </row>
    <row r="11" spans="1:53" s="272" customFormat="1" ht="41.25" hidden="1" customHeight="1" x14ac:dyDescent="0.2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'[1]TUAN 1 TỪ 12.9 den 17.9'!Y11</f>
        <v>0</v>
      </c>
      <c r="AD11" s="270">
        <f>'[1]TUAN 2 TỪ 12.9 den 17.9 (2)'!Y11</f>
        <v>1</v>
      </c>
      <c r="AE11" s="270">
        <f>'[1]TUAN 3 TƯ 26.9 DEN 2.10'!Y11</f>
        <v>1</v>
      </c>
      <c r="AF11" s="271">
        <f>'[1]TUAN 4 từ 3,10 den 9.10.2022'!Y11</f>
        <v>1</v>
      </c>
      <c r="AG11" s="270">
        <f>'[1]TUAN 5 (DC 12.10.2022)'!Y11</f>
        <v>1</v>
      </c>
      <c r="AH11" s="270">
        <f>'[1]TUAN 6(17.10 DEN 23,10) '!Y11</f>
        <v>1</v>
      </c>
      <c r="AI11" s="39">
        <f>'[1]TUAN 7 (24.10 DEN 30.10)'!Y11</f>
        <v>1</v>
      </c>
      <c r="AJ11" s="39">
        <f>'[1]TUAN 8(31.00-6.11) '!Y11</f>
        <v>0</v>
      </c>
      <c r="AK11" s="39">
        <f>'[1]TUAN 9 (7.11-13.11)'!Y11</f>
        <v>1</v>
      </c>
      <c r="AL11" s="39">
        <f>'[1]TUAN 10 (14.10 -20.11)OK'!Y11</f>
        <v>0</v>
      </c>
      <c r="AM11" s="270">
        <f>'[1]TUAN 11 (DC 23.11-27.11)'!Y11</f>
        <v>1</v>
      </c>
      <c r="AN11" s="270">
        <f>'[1]TUAN 12'!Y11</f>
        <v>0</v>
      </c>
      <c r="AO11" s="39">
        <f>'[1]TUAN 13(2.12)'!Y11</f>
        <v>1</v>
      </c>
      <c r="AP11" s="39">
        <f>'[1]TUAN 14(15.12)'!Y11</f>
        <v>1</v>
      </c>
      <c r="AQ11" s="39">
        <f>'[1]TUAN 15(15.12) '!Y11</f>
        <v>0</v>
      </c>
      <c r="AR11" s="39">
        <f>'[1]TUAN 16(dc)'!Y11</f>
        <v>0</v>
      </c>
      <c r="AS11" s="39">
        <f>'[1]TUAN 17'!Y11</f>
        <v>0</v>
      </c>
      <c r="AT11" s="39">
        <f t="shared" si="3"/>
        <v>0</v>
      </c>
      <c r="AU11" s="39">
        <f>'[1]TUAN 21'!Y11</f>
        <v>0</v>
      </c>
      <c r="AV11" s="39">
        <f t="shared" si="4"/>
        <v>0</v>
      </c>
      <c r="AW11" s="39">
        <f>'[1]TUAN 23(BS)13,2'!Y11</f>
        <v>0</v>
      </c>
      <c r="AX11" s="39">
        <f>'[1]TUAN 24(BS)'!Y11</f>
        <v>0</v>
      </c>
      <c r="AY11" s="39">
        <f t="shared" si="5"/>
        <v>0</v>
      </c>
      <c r="AZ11" s="39">
        <f t="shared" si="6"/>
        <v>10</v>
      </c>
      <c r="BA11" s="39">
        <f t="shared" si="1"/>
        <v>0</v>
      </c>
    </row>
    <row r="12" spans="1:53" s="272" customFormat="1" ht="38.25" hidden="1" customHeight="1" x14ac:dyDescent="0.2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'[1]TUAN 1 TỪ 12.9 den 17.9'!Y12</f>
        <v>1</v>
      </c>
      <c r="AD12" s="270">
        <f>'[1]TUAN 2 TỪ 12.9 den 17.9 (2)'!Y12</f>
        <v>1</v>
      </c>
      <c r="AE12" s="270">
        <f>'[1]TUAN 3 TƯ 26.9 DEN 2.10'!Y12</f>
        <v>0</v>
      </c>
      <c r="AF12" s="271">
        <f>'[1]TUAN 4 từ 3,10 den 9.10.2022'!Y12</f>
        <v>1</v>
      </c>
      <c r="AG12" s="270">
        <f>'[1]TUAN 5 (DC 12.10.2022)'!Y12</f>
        <v>0</v>
      </c>
      <c r="AH12" s="270">
        <f>'[1]TUAN 6(17.10 DEN 23,10) '!Y12</f>
        <v>1</v>
      </c>
      <c r="AI12" s="39">
        <f>'[1]TUAN 7 (24.10 DEN 30.10)'!Y12</f>
        <v>1</v>
      </c>
      <c r="AJ12" s="39">
        <f>'[1]TUAN 8(31.00-6.11) '!Y12</f>
        <v>1</v>
      </c>
      <c r="AK12" s="39">
        <f>'[1]TUAN 9 (7.11-13.11)'!Y12</f>
        <v>1</v>
      </c>
      <c r="AL12" s="39">
        <f>'[1]TUAN 10 (14.10 -20.11)OK'!Y12</f>
        <v>1</v>
      </c>
      <c r="AM12" s="270">
        <f>'[1]TUAN 11 (DC 23.11-27.11)'!Y12</f>
        <v>0</v>
      </c>
      <c r="AN12" s="270">
        <f>'[1]TUAN 12'!Y12</f>
        <v>0</v>
      </c>
      <c r="AO12" s="39">
        <f>'[1]TUAN 13(2.12)'!Y12</f>
        <v>2</v>
      </c>
      <c r="AP12" s="39">
        <f>'[1]TUAN 14(15.12)'!Y12</f>
        <v>0</v>
      </c>
      <c r="AQ12" s="39">
        <f>'[1]TUAN 15(15.12) '!Y12</f>
        <v>0</v>
      </c>
      <c r="AR12" s="39">
        <f>'[1]TUAN 16(dc)'!Y12</f>
        <v>0</v>
      </c>
      <c r="AS12" s="39">
        <f>'[1]TUAN 17'!Y12</f>
        <v>0</v>
      </c>
      <c r="AT12" s="39">
        <f t="shared" si="3"/>
        <v>0</v>
      </c>
      <c r="AU12" s="39">
        <f>'[1]TUAN 21'!Y12</f>
        <v>0</v>
      </c>
      <c r="AV12" s="39">
        <f t="shared" si="4"/>
        <v>0</v>
      </c>
      <c r="AW12" s="39">
        <f>'[1]TUAN 23(BS)13,2'!Y12</f>
        <v>0</v>
      </c>
      <c r="AX12" s="39">
        <f>'[1]TUAN 24(BS)'!Y12</f>
        <v>0</v>
      </c>
      <c r="AY12" s="39">
        <f t="shared" si="5"/>
        <v>0</v>
      </c>
      <c r="AZ12" s="39">
        <f t="shared" si="6"/>
        <v>10</v>
      </c>
      <c r="BA12" s="39">
        <f t="shared" si="1"/>
        <v>0</v>
      </c>
    </row>
    <row r="13" spans="1:53" s="272" customFormat="1" ht="38.25" hidden="1" customHeight="1" x14ac:dyDescent="0.2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'[1]TUAN 1 TỪ 12.9 den 17.9'!Y13</f>
        <v>1</v>
      </c>
      <c r="AD13" s="270">
        <f>'[1]TUAN 2 TỪ 12.9 den 17.9 (2)'!Y13</f>
        <v>1</v>
      </c>
      <c r="AE13" s="270">
        <v>1</v>
      </c>
      <c r="AF13" s="271">
        <f>'[1]TUAN 4 từ 3,10 den 9.10.2022'!Y13</f>
        <v>2</v>
      </c>
      <c r="AG13" s="270">
        <f>'[1]TUAN 5 (DC 12.10.2022)'!Y13</f>
        <v>2</v>
      </c>
      <c r="AH13" s="270">
        <f>'[1]TUAN 6(17.10 DEN 23,10) '!Y13</f>
        <v>0</v>
      </c>
      <c r="AI13" s="39">
        <f>'[1]TUAN 7 (24.10 DEN 30.10)'!Y13</f>
        <v>2</v>
      </c>
      <c r="AJ13" s="39">
        <f>'[1]TUAN 8(31.00-6.11) '!Y13</f>
        <v>1</v>
      </c>
      <c r="AK13" s="39">
        <f>'[1]TUAN 9 (7.11-13.11)'!Y13</f>
        <v>0</v>
      </c>
      <c r="AL13" s="39">
        <f>'[1]TUAN 10 (14.10 -20.11)OK'!Y13</f>
        <v>0</v>
      </c>
      <c r="AM13" s="270">
        <f>'[1]TUAN 11 (DC 23.11-27.11)'!Y13</f>
        <v>0</v>
      </c>
      <c r="AN13" s="270">
        <f>'[1]TUAN 12'!Y13</f>
        <v>0</v>
      </c>
      <c r="AO13" s="39">
        <f>'[1]TUAN 13(2.12)'!Y13</f>
        <v>0</v>
      </c>
      <c r="AP13" s="39">
        <f>'[1]TUAN 14(15.12)'!Y13</f>
        <v>0</v>
      </c>
      <c r="AQ13" s="39">
        <f>'[1]TUAN 15(15.12) '!Y13</f>
        <v>0</v>
      </c>
      <c r="AR13" s="39">
        <f>'[1]TUAN 16(dc)'!Y13</f>
        <v>0</v>
      </c>
      <c r="AS13" s="39">
        <f>'[1]TUAN 17'!Y13</f>
        <v>0</v>
      </c>
      <c r="AT13" s="39">
        <f t="shared" si="3"/>
        <v>0</v>
      </c>
      <c r="AU13" s="39">
        <f>'[1]TUAN 21'!Y13</f>
        <v>0</v>
      </c>
      <c r="AV13" s="39">
        <f t="shared" si="4"/>
        <v>0</v>
      </c>
      <c r="AW13" s="39">
        <f>'[1]TUAN 23(BS)13,2'!Y13</f>
        <v>0</v>
      </c>
      <c r="AX13" s="39">
        <f>'[1]TUAN 24(BS)'!Y13</f>
        <v>0</v>
      </c>
      <c r="AY13" s="39">
        <f t="shared" si="5"/>
        <v>0</v>
      </c>
      <c r="AZ13" s="39">
        <f t="shared" si="6"/>
        <v>10</v>
      </c>
      <c r="BA13" s="39">
        <f t="shared" si="1"/>
        <v>0</v>
      </c>
    </row>
    <row r="14" spans="1:53" s="272" customFormat="1" ht="38.25" hidden="1" customHeight="1" x14ac:dyDescent="0.2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'[1]TUAN 1 TỪ 12.9 den 17.9'!Y14</f>
        <v>1</v>
      </c>
      <c r="AD14" s="270">
        <f>'[1]TUAN 2 TỪ 12.9 den 17.9 (2)'!Y14</f>
        <v>1</v>
      </c>
      <c r="AE14" s="274">
        <f>'[1]TUAN 3 TƯ 26.9 DEN 2.10'!Y14</f>
        <v>1</v>
      </c>
      <c r="AF14" s="271">
        <f>'[1]TUAN 4 từ 3,10 den 9.10.2022'!Y14</f>
        <v>0</v>
      </c>
      <c r="AG14" s="270">
        <f>'[1]TUAN 5 (DC 12.10.2022)'!Y14</f>
        <v>1</v>
      </c>
      <c r="AH14" s="270">
        <f>'[1]TUAN 6(17.10 DEN 23,10) '!Y14</f>
        <v>1</v>
      </c>
      <c r="AI14" s="39">
        <f>'[1]TUAN 7 (24.10 DEN 30.10)'!Y14</f>
        <v>1</v>
      </c>
      <c r="AJ14" s="39">
        <f>'[1]TUAN 8(31.00-6.11) '!Y14</f>
        <v>1</v>
      </c>
      <c r="AK14" s="39">
        <f>'[1]TUAN 9 (7.11-13.11)'!Y14</f>
        <v>1</v>
      </c>
      <c r="AL14" s="39">
        <f>'[1]TUAN 10 (14.10 -20.11)OK'!Y14</f>
        <v>1</v>
      </c>
      <c r="AM14" s="270">
        <f>'[1]TUAN 11 (DC 23.11-27.11)'!Y14</f>
        <v>0</v>
      </c>
      <c r="AN14" s="270">
        <f>'[1]TUAN 12'!Y14</f>
        <v>0</v>
      </c>
      <c r="AO14" s="39">
        <f>'[1]TUAN 13(2.12)'!Y14</f>
        <v>1</v>
      </c>
      <c r="AP14" s="39">
        <f>'[1]TUAN 14(15.12)'!Y14</f>
        <v>1</v>
      </c>
      <c r="AQ14" s="39">
        <f>'[1]TUAN 15(15.12) '!Y14</f>
        <v>0</v>
      </c>
      <c r="AR14" s="39">
        <f>'[1]TUAN 16(dc)'!Y14</f>
        <v>0</v>
      </c>
      <c r="AS14" s="39">
        <f>'[1]TUAN 17'!Y14</f>
        <v>0</v>
      </c>
      <c r="AT14" s="39">
        <f t="shared" si="3"/>
        <v>0</v>
      </c>
      <c r="AU14" s="39">
        <f>'[1]TUAN 21'!Y14</f>
        <v>0</v>
      </c>
      <c r="AV14" s="39">
        <f t="shared" si="4"/>
        <v>0</v>
      </c>
      <c r="AW14" s="39">
        <f>'[1]TUAN 23(BS)13,2'!Y14</f>
        <v>0</v>
      </c>
      <c r="AX14" s="39">
        <f>'[1]TUAN 24(BS)'!Y14</f>
        <v>0</v>
      </c>
      <c r="AY14" s="39">
        <f t="shared" si="5"/>
        <v>0</v>
      </c>
      <c r="AZ14" s="39">
        <f t="shared" si="6"/>
        <v>11</v>
      </c>
      <c r="BA14" s="39">
        <f t="shared" si="1"/>
        <v>-1</v>
      </c>
    </row>
    <row r="15" spans="1:53" s="272" customFormat="1" ht="38.25" hidden="1" customHeight="1" x14ac:dyDescent="0.2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'[1]TUAN 1 TỪ 12.9 den 17.9'!Y15</f>
        <v>1</v>
      </c>
      <c r="AD15" s="270">
        <f>'[1]TUAN 2 TỪ 12.9 den 17.9 (2)'!Y15</f>
        <v>1</v>
      </c>
      <c r="AE15" s="270">
        <f>'[1]TUAN 3 TƯ 26.9 DEN 2.10'!Y15</f>
        <v>1</v>
      </c>
      <c r="AF15" s="271">
        <f>'[1]TUAN 4 từ 3,10 den 9.10.2022'!Y15</f>
        <v>1</v>
      </c>
      <c r="AG15" s="270">
        <f>'[1]TUAN 5 (DC 12.10.2022)'!Y15</f>
        <v>1</v>
      </c>
      <c r="AH15" s="270">
        <f>'[1]TUAN 6(17.10 DEN 23,10) '!Y15</f>
        <v>1</v>
      </c>
      <c r="AI15" s="39">
        <f>'[1]TUAN 7 (24.10 DEN 30.10)'!Y15</f>
        <v>0</v>
      </c>
      <c r="AJ15" s="39">
        <f>'[1]TUAN 8(31.00-6.11) '!Y15</f>
        <v>1</v>
      </c>
      <c r="AK15" s="39">
        <f>'[1]TUAN 9 (7.11-13.11)'!Y15</f>
        <v>1</v>
      </c>
      <c r="AL15" s="39">
        <f>'[1]TUAN 10 (14.10 -20.11)OK'!Y15</f>
        <v>0</v>
      </c>
      <c r="AM15" s="270">
        <f>'[1]TUAN 11 (DC 23.11-27.11)'!Y15</f>
        <v>0</v>
      </c>
      <c r="AN15" s="270">
        <f>'[1]TUAN 12'!Y15</f>
        <v>1</v>
      </c>
      <c r="AO15" s="39">
        <f>'[1]TUAN 13(2.12)'!Y15</f>
        <v>1</v>
      </c>
      <c r="AP15" s="39">
        <f>'[1]TUAN 14(15.12)'!Y15</f>
        <v>0</v>
      </c>
      <c r="AQ15" s="39">
        <f>'[1]TUAN 15(15.12) '!Y15</f>
        <v>0</v>
      </c>
      <c r="AR15" s="39">
        <f>'[1]TUAN 16(dc)'!Y15</f>
        <v>0</v>
      </c>
      <c r="AS15" s="39">
        <f>'[1]TUAN 17'!Y15</f>
        <v>0</v>
      </c>
      <c r="AT15" s="39">
        <f t="shared" si="3"/>
        <v>0</v>
      </c>
      <c r="AU15" s="39">
        <f>'[1]TUAN 21'!Y15</f>
        <v>0</v>
      </c>
      <c r="AV15" s="39">
        <f t="shared" si="4"/>
        <v>0</v>
      </c>
      <c r="AW15" s="39">
        <f>'[1]TUAN 23(BS)13,2'!Y15</f>
        <v>0</v>
      </c>
      <c r="AX15" s="39">
        <f>'[1]TUAN 24(BS)'!Y15</f>
        <v>0</v>
      </c>
      <c r="AY15" s="39">
        <f t="shared" si="5"/>
        <v>0</v>
      </c>
      <c r="AZ15" s="39">
        <f t="shared" si="6"/>
        <v>10</v>
      </c>
      <c r="BA15" s="39">
        <f t="shared" si="1"/>
        <v>0</v>
      </c>
    </row>
    <row r="16" spans="1:53" s="272" customFormat="1" ht="38.25" hidden="1" customHeight="1" x14ac:dyDescent="0.2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'[1]TUAN 1 TỪ 12.9 den 17.9'!Y16</f>
        <v>1</v>
      </c>
      <c r="AD16" s="270">
        <f>'[1]TUAN 2 TỪ 12.9 den 17.9 (2)'!Y16</f>
        <v>0</v>
      </c>
      <c r="AE16" s="270">
        <f>'[1]TUAN 3 TƯ 26.9 DEN 2.10'!Y16</f>
        <v>1</v>
      </c>
      <c r="AF16" s="271">
        <f>'[1]TUAN 4 từ 3,10 den 9.10.2022'!Y16</f>
        <v>1</v>
      </c>
      <c r="AG16" s="270">
        <f>'[1]TUAN 5 (DC 12.10.2022)'!Y16</f>
        <v>1</v>
      </c>
      <c r="AH16" s="270">
        <f>'[1]TUAN 6(17.10 DEN 23,10) '!Y16</f>
        <v>0</v>
      </c>
      <c r="AI16" s="39">
        <f>'[1]TUAN 7 (24.10 DEN 30.10)'!Y16</f>
        <v>1</v>
      </c>
      <c r="AJ16" s="39">
        <f>'[1]TUAN 8(31.00-6.11) '!Y16</f>
        <v>0</v>
      </c>
      <c r="AK16" s="39">
        <f>'[1]TUAN 9 (7.11-13.11)'!Y16</f>
        <v>1</v>
      </c>
      <c r="AL16" s="39">
        <f>'[1]TUAN 10 (14.10 -20.11)OK'!Y16</f>
        <v>1</v>
      </c>
      <c r="AM16" s="270">
        <f>'[1]TUAN 11 (DC 23.11-27.11)'!Y16</f>
        <v>1</v>
      </c>
      <c r="AN16" s="270">
        <f>'[1]TUAN 12'!Y16</f>
        <v>1</v>
      </c>
      <c r="AO16" s="39">
        <f>'[1]TUAN 13(2.12)'!Y16</f>
        <v>1</v>
      </c>
      <c r="AP16" s="39">
        <f>'[1]TUAN 14(15.12)'!Y16</f>
        <v>0</v>
      </c>
      <c r="AQ16" s="39">
        <f>'[1]TUAN 15(15.12) '!Y16</f>
        <v>0</v>
      </c>
      <c r="AR16" s="39">
        <f>'[1]TUAN 16(dc)'!Y16</f>
        <v>0</v>
      </c>
      <c r="AS16" s="39">
        <f>'[1]TUAN 17'!Y16</f>
        <v>0</v>
      </c>
      <c r="AT16" s="39">
        <f t="shared" si="3"/>
        <v>0</v>
      </c>
      <c r="AU16" s="39">
        <f>'[1]TUAN 21'!Y16</f>
        <v>0</v>
      </c>
      <c r="AV16" s="39">
        <f t="shared" si="4"/>
        <v>0</v>
      </c>
      <c r="AW16" s="39">
        <f>'[1]TUAN 23(BS)13,2'!Y16</f>
        <v>0</v>
      </c>
      <c r="AX16" s="39">
        <f>'[1]TUAN 24(BS)'!Y16</f>
        <v>0</v>
      </c>
      <c r="AY16" s="39">
        <f t="shared" si="5"/>
        <v>0</v>
      </c>
      <c r="AZ16" s="39">
        <f t="shared" si="6"/>
        <v>10</v>
      </c>
      <c r="BA16" s="39">
        <f t="shared" si="1"/>
        <v>0</v>
      </c>
    </row>
    <row r="17" spans="1:53" s="272" customFormat="1" ht="38.25" hidden="1" customHeight="1" x14ac:dyDescent="0.2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'[1]TUAN 1 TỪ 12.9 den 17.9'!Y17</f>
        <v>1</v>
      </c>
      <c r="AD17" s="270">
        <f>'[1]TUAN 2 TỪ 12.9 den 17.9 (2)'!Y17</f>
        <v>2</v>
      </c>
      <c r="AE17" s="270">
        <f>'[1]TUAN 3 TƯ 26.9 DEN 2.10'!Y17</f>
        <v>1</v>
      </c>
      <c r="AF17" s="271">
        <f>'[1]TUAN 4 từ 3,10 den 9.10.2022'!Y17</f>
        <v>2</v>
      </c>
      <c r="AG17" s="270">
        <v>1</v>
      </c>
      <c r="AH17" s="270">
        <v>1</v>
      </c>
      <c r="AI17" s="39">
        <f>'[1]TUAN 7 (24.10 DEN 30.10)'!Y17</f>
        <v>0</v>
      </c>
      <c r="AJ17" s="39">
        <f>'[1]TUAN 8(31.00-6.11) '!Y17</f>
        <v>1</v>
      </c>
      <c r="AK17" s="39">
        <f>'[1]TUAN 9 (7.11-13.11)'!Y17</f>
        <v>1</v>
      </c>
      <c r="AL17" s="39">
        <f>'[1]TUAN 10 (14.10 -20.11)OK'!Y17</f>
        <v>0</v>
      </c>
      <c r="AM17" s="270">
        <f>'[1]TUAN 11 (DC 23.11-27.11)'!Y17</f>
        <v>0</v>
      </c>
      <c r="AN17" s="270">
        <f>'[1]TUAN 12'!Y17</f>
        <v>0</v>
      </c>
      <c r="AO17" s="39">
        <f>'[1]TUAN 13(2.12)'!Y17</f>
        <v>0</v>
      </c>
      <c r="AP17" s="39">
        <f>'[1]TUAN 14(15.12)'!Y17</f>
        <v>0</v>
      </c>
      <c r="AQ17" s="39">
        <f>'[1]TUAN 15(15.12) '!Y17</f>
        <v>0</v>
      </c>
      <c r="AR17" s="39">
        <f>'[1]TUAN 16(dc)'!Y17</f>
        <v>0</v>
      </c>
      <c r="AS17" s="39">
        <f>'[1]TUAN 17'!Y17</f>
        <v>0</v>
      </c>
      <c r="AT17" s="39">
        <f t="shared" si="3"/>
        <v>0</v>
      </c>
      <c r="AU17" s="39">
        <f>'[1]TUAN 21'!Y17</f>
        <v>0</v>
      </c>
      <c r="AV17" s="39">
        <f t="shared" si="4"/>
        <v>0</v>
      </c>
      <c r="AW17" s="39">
        <f>'[1]TUAN 23(BS)13,2'!Y17</f>
        <v>0</v>
      </c>
      <c r="AX17" s="39">
        <f>'[1]TUAN 24(BS)'!Y17</f>
        <v>0</v>
      </c>
      <c r="AY17" s="39">
        <f t="shared" si="5"/>
        <v>0</v>
      </c>
      <c r="AZ17" s="39">
        <f t="shared" si="6"/>
        <v>10</v>
      </c>
      <c r="BA17" s="39">
        <f t="shared" si="1"/>
        <v>0</v>
      </c>
    </row>
    <row r="18" spans="1:53" s="272" customFormat="1" ht="38.25" hidden="1" customHeight="1" x14ac:dyDescent="0.2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'[1]TUAN 1 TỪ 12.9 den 17.9'!Y18</f>
        <v>1</v>
      </c>
      <c r="AD18" s="270">
        <f>'[1]TUAN 2 TỪ 12.9 den 17.9 (2)'!Y18</f>
        <v>1</v>
      </c>
      <c r="AE18" s="270">
        <f>'[1]TUAN 3 TƯ 26.9 DEN 2.10'!Y18</f>
        <v>1</v>
      </c>
      <c r="AF18" s="271">
        <f>'[1]TUAN 4 từ 3,10 den 9.10.2022'!Y18</f>
        <v>1</v>
      </c>
      <c r="AG18" s="270">
        <f>'[1]TUAN 5 (DC 12.10.2022)'!Y18</f>
        <v>1</v>
      </c>
      <c r="AH18" s="270">
        <f>'[1]TUAN 6(17.10 DEN 23,10) '!Y18</f>
        <v>1</v>
      </c>
      <c r="AI18" s="39">
        <v>1</v>
      </c>
      <c r="AJ18" s="39">
        <f>'[1]TUAN 8(31.00-6.11) '!Y18</f>
        <v>2</v>
      </c>
      <c r="AK18" s="39">
        <f>'[1]TUAN 9 (7.11-13.11)'!Y18</f>
        <v>1</v>
      </c>
      <c r="AL18" s="39">
        <f>'[1]TUAN 10 (14.10 -20.11)OK'!Y18</f>
        <v>0</v>
      </c>
      <c r="AM18" s="270">
        <f>'[1]TUAN 11 (DC 23.11-27.11)'!Y18</f>
        <v>0</v>
      </c>
      <c r="AN18" s="270">
        <f>'[1]TUAN 12'!Y18</f>
        <v>0</v>
      </c>
      <c r="AO18" s="39">
        <f>'[1]TUAN 13(2.12)'!Y18</f>
        <v>0</v>
      </c>
      <c r="AP18" s="39">
        <f>'[1]TUAN 14(15.12)'!Y18</f>
        <v>0</v>
      </c>
      <c r="AQ18" s="39">
        <f>'[1]TUAN 15(15.12) '!Y18</f>
        <v>0</v>
      </c>
      <c r="AR18" s="39">
        <f>'[1]TUAN 16(dc)'!Y18</f>
        <v>0</v>
      </c>
      <c r="AS18" s="39">
        <f>'[1]TUAN 17'!Y18</f>
        <v>0</v>
      </c>
      <c r="AT18" s="39">
        <f t="shared" si="3"/>
        <v>0</v>
      </c>
      <c r="AU18" s="39">
        <f>'[1]TUAN 21'!Y18</f>
        <v>0</v>
      </c>
      <c r="AV18" s="39">
        <f t="shared" si="4"/>
        <v>0</v>
      </c>
      <c r="AW18" s="39">
        <f>'[1]TUAN 23(BS)13,2'!Y18</f>
        <v>0</v>
      </c>
      <c r="AX18" s="39">
        <f>'[1]TUAN 24(BS)'!Y18</f>
        <v>0</v>
      </c>
      <c r="AY18" s="39">
        <f t="shared" si="5"/>
        <v>0</v>
      </c>
      <c r="AZ18" s="39">
        <f t="shared" si="6"/>
        <v>10</v>
      </c>
      <c r="BA18" s="39">
        <f t="shared" si="1"/>
        <v>0</v>
      </c>
    </row>
    <row r="19" spans="1:53" s="272" customFormat="1" ht="38.25" hidden="1" customHeight="1" x14ac:dyDescent="0.2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'[1]TUAN 1 TỪ 12.9 den 17.9'!Y19</f>
        <v>1</v>
      </c>
      <c r="AD19" s="270">
        <f>'[1]TUAN 2 TỪ 12.9 den 17.9 (2)'!Y19</f>
        <v>2</v>
      </c>
      <c r="AE19" s="270">
        <f>'[1]TUAN 3 TƯ 26.9 DEN 2.10'!Y19</f>
        <v>2</v>
      </c>
      <c r="AF19" s="271">
        <f>'[1]TUAN 4 từ 3,10 den 9.10.2022'!Y19</f>
        <v>2</v>
      </c>
      <c r="AG19" s="270">
        <f>'[1]TUAN 5 (DC 12.10.2022)'!Y19</f>
        <v>3</v>
      </c>
      <c r="AH19" s="270">
        <f>'[1]TUAN 6(17.10 DEN 23,10) '!Y19</f>
        <v>0</v>
      </c>
      <c r="AI19" s="39">
        <f>'[1]TUAN 7 (24.10 DEN 30.10)'!Y19</f>
        <v>0</v>
      </c>
      <c r="AJ19" s="39">
        <f>'[1]TUAN 8(31.00-6.11) '!Y19</f>
        <v>0</v>
      </c>
      <c r="AK19" s="39">
        <f>'[1]TUAN 9 (7.11-13.11)'!Y19</f>
        <v>0</v>
      </c>
      <c r="AL19" s="39">
        <f>'[1]TUAN 10 (14.10 -20.11)OK'!Y19</f>
        <v>0</v>
      </c>
      <c r="AM19" s="270">
        <f>'[1]TUAN 11 (DC 23.11-27.11)'!Y19</f>
        <v>0</v>
      </c>
      <c r="AN19" s="270">
        <f>'[1]TUAN 12'!Y19</f>
        <v>0</v>
      </c>
      <c r="AO19" s="39">
        <f>'[1]TUAN 13(2.12)'!Y19</f>
        <v>0</v>
      </c>
      <c r="AP19" s="39">
        <f>'[1]TUAN 14(15.12)'!Y19</f>
        <v>0</v>
      </c>
      <c r="AQ19" s="39">
        <f>'[1]TUAN 15(15.12) '!Y19</f>
        <v>0</v>
      </c>
      <c r="AR19" s="39">
        <f>'[1]TUAN 16(dc)'!Y19</f>
        <v>0</v>
      </c>
      <c r="AS19" s="39">
        <f>'[1]TUAN 17'!Y19</f>
        <v>0</v>
      </c>
      <c r="AT19" s="39">
        <f t="shared" si="3"/>
        <v>0</v>
      </c>
      <c r="AU19" s="39">
        <f>'[1]TUAN 21'!Y19</f>
        <v>0</v>
      </c>
      <c r="AV19" s="39">
        <f t="shared" si="4"/>
        <v>0</v>
      </c>
      <c r="AW19" s="39">
        <f>'[1]TUAN 23(BS)13,2'!Y19</f>
        <v>0</v>
      </c>
      <c r="AX19" s="39">
        <f>'[1]TUAN 24(BS)'!Y19</f>
        <v>0</v>
      </c>
      <c r="AY19" s="39">
        <f t="shared" si="5"/>
        <v>0</v>
      </c>
      <c r="AZ19" s="39">
        <f t="shared" si="6"/>
        <v>10</v>
      </c>
      <c r="BA19" s="39">
        <f t="shared" si="1"/>
        <v>0</v>
      </c>
    </row>
    <row r="20" spans="1:53" s="272" customFormat="1" ht="38.25" hidden="1" customHeight="1" x14ac:dyDescent="0.2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'[1]TUAN 1 TỪ 12.9 den 17.9'!Y20</f>
        <v>1</v>
      </c>
      <c r="AD20" s="270">
        <f>'[1]TUAN 2 TỪ 12.9 den 17.9 (2)'!Y20</f>
        <v>1</v>
      </c>
      <c r="AE20" s="270">
        <f>'[1]TUAN 3 TƯ 26.9 DEN 2.10'!Y20</f>
        <v>1</v>
      </c>
      <c r="AF20" s="271">
        <f>'[1]TUAN 4 từ 3,10 den 9.10.2022'!Y20</f>
        <v>1</v>
      </c>
      <c r="AG20" s="270">
        <f>'[1]TUAN 5 (DC 12.10.2022)'!Y20</f>
        <v>1</v>
      </c>
      <c r="AH20" s="270">
        <f>'[1]TUAN 6(17.10 DEN 23,10) '!Y20</f>
        <v>1</v>
      </c>
      <c r="AI20" s="39">
        <f>'[1]TUAN 7 (24.10 DEN 30.10)'!Y20</f>
        <v>1</v>
      </c>
      <c r="AJ20" s="39">
        <f>'[1]TUAN 8(31.00-6.11) '!Y20</f>
        <v>1</v>
      </c>
      <c r="AK20" s="39">
        <f>'[1]TUAN 9 (7.11-13.11)'!Y20</f>
        <v>0</v>
      </c>
      <c r="AL20" s="39">
        <f>'[1]TUAN 10 (14.10 -20.11)OK'!Y20</f>
        <v>0</v>
      </c>
      <c r="AM20" s="270">
        <f>'[1]TUAN 11 (DC 23.11-27.11)'!Y20</f>
        <v>1</v>
      </c>
      <c r="AN20" s="270">
        <f>'[1]TUAN 12'!Y20</f>
        <v>1</v>
      </c>
      <c r="AO20" s="39">
        <f>'[1]TUAN 13(2.12)'!Y20</f>
        <v>0</v>
      </c>
      <c r="AP20" s="39">
        <f>'[1]TUAN 14(15.12)'!Y20</f>
        <v>0</v>
      </c>
      <c r="AQ20" s="39">
        <f>'[1]TUAN 15(15.12) '!Y20</f>
        <v>0</v>
      </c>
      <c r="AR20" s="39">
        <f>'[1]TUAN 16(dc)'!Y20</f>
        <v>0</v>
      </c>
      <c r="AS20" s="39">
        <f>'[1]TUAN 17'!Y20</f>
        <v>0</v>
      </c>
      <c r="AT20" s="39">
        <f t="shared" si="3"/>
        <v>0</v>
      </c>
      <c r="AU20" s="39">
        <f>'[1]TUAN 21'!Y20</f>
        <v>0</v>
      </c>
      <c r="AV20" s="39">
        <f t="shared" si="4"/>
        <v>0</v>
      </c>
      <c r="AW20" s="39">
        <f>'[1]TUAN 23(BS)13,2'!Y20</f>
        <v>0</v>
      </c>
      <c r="AX20" s="39">
        <f>'[1]TUAN 24(BS)'!Y20</f>
        <v>0</v>
      </c>
      <c r="AY20" s="39">
        <f t="shared" si="5"/>
        <v>0</v>
      </c>
      <c r="AZ20" s="39">
        <f t="shared" si="6"/>
        <v>10</v>
      </c>
      <c r="BA20" s="39">
        <f t="shared" si="1"/>
        <v>0</v>
      </c>
    </row>
    <row r="21" spans="1:53" s="272" customFormat="1" ht="38.25" hidden="1" customHeight="1" x14ac:dyDescent="0.2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'[1]TUAN 1 TỪ 12.9 den 17.9'!Y21</f>
        <v>1</v>
      </c>
      <c r="AD21" s="270">
        <f>'[1]TUAN 2 TỪ 12.9 den 17.9 (2)'!Y21</f>
        <v>1</v>
      </c>
      <c r="AE21" s="270">
        <f>'[1]TUAN 3 TƯ 26.9 DEN 2.10'!Y21</f>
        <v>1</v>
      </c>
      <c r="AF21" s="271">
        <f>'[1]TUAN 4 từ 3,10 den 9.10.2022'!Y21</f>
        <v>1</v>
      </c>
      <c r="AG21" s="270">
        <f>'[1]TUAN 5 (DC 12.10.2022)'!Y21</f>
        <v>1</v>
      </c>
      <c r="AH21" s="270">
        <f>'[1]TUAN 6(17.10 DEN 23,10) '!Y21</f>
        <v>1</v>
      </c>
      <c r="AI21" s="39">
        <f>'[1]TUAN 7 (24.10 DEN 30.10)'!Y21</f>
        <v>1</v>
      </c>
      <c r="AJ21" s="39">
        <f>'[1]TUAN 8(31.00-6.11) '!Y21</f>
        <v>1</v>
      </c>
      <c r="AK21" s="39">
        <f>'[1]TUAN 9 (7.11-13.11)'!Y21</f>
        <v>0</v>
      </c>
      <c r="AL21" s="39">
        <f>'[1]TUAN 10 (14.10 -20.11)OK'!Y21</f>
        <v>0</v>
      </c>
      <c r="AM21" s="270">
        <f>'[1]TUAN 11 (DC 23.11-27.11)'!Y21</f>
        <v>1</v>
      </c>
      <c r="AN21" s="270">
        <f>'[1]TUAN 12'!Y21</f>
        <v>1</v>
      </c>
      <c r="AO21" s="39">
        <f>'[1]TUAN 13(2.12)'!Y21</f>
        <v>0</v>
      </c>
      <c r="AP21" s="39">
        <f>'[1]TUAN 14(15.12)'!Y21</f>
        <v>0</v>
      </c>
      <c r="AQ21" s="39">
        <f>'[1]TUAN 15(15.12) '!Y21</f>
        <v>0</v>
      </c>
      <c r="AR21" s="39">
        <f>'[1]TUAN 16(dc)'!Y21</f>
        <v>0</v>
      </c>
      <c r="AS21" s="39">
        <f>'[1]TUAN 17'!Y21</f>
        <v>0</v>
      </c>
      <c r="AT21" s="39">
        <f t="shared" si="3"/>
        <v>0</v>
      </c>
      <c r="AU21" s="39">
        <f>'[1]TUAN 21'!Y21</f>
        <v>0</v>
      </c>
      <c r="AV21" s="39">
        <f t="shared" si="4"/>
        <v>0</v>
      </c>
      <c r="AW21" s="39">
        <f>'[1]TUAN 23(BS)13,2'!Y21</f>
        <v>0</v>
      </c>
      <c r="AX21" s="39">
        <f>'[1]TUAN 24(BS)'!Y21</f>
        <v>0</v>
      </c>
      <c r="AY21" s="39">
        <f t="shared" si="5"/>
        <v>0</v>
      </c>
      <c r="AZ21" s="39">
        <f t="shared" si="6"/>
        <v>10</v>
      </c>
      <c r="BA21" s="39">
        <f t="shared" si="1"/>
        <v>0</v>
      </c>
    </row>
    <row r="22" spans="1:53" s="272" customFormat="1" ht="38.25" hidden="1" customHeight="1" x14ac:dyDescent="0.2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'[1]TUAN 1 TỪ 12.9 den 17.9'!Y22</f>
        <v>1</v>
      </c>
      <c r="AD22" s="270">
        <f>'[1]TUAN 2 TỪ 12.9 den 17.9 (2)'!Y22</f>
        <v>1</v>
      </c>
      <c r="AE22" s="270">
        <f>'[1]TUAN 3 TƯ 26.9 DEN 2.10'!Y22</f>
        <v>1</v>
      </c>
      <c r="AF22" s="271">
        <f>'[1]TUAN 4 từ 3,10 den 9.10.2022'!Y22</f>
        <v>1</v>
      </c>
      <c r="AG22" s="270">
        <f>'[1]TUAN 5 (DC 12.10.2022)'!Y22</f>
        <v>1</v>
      </c>
      <c r="AH22" s="270">
        <f>'[1]TUAN 6(17.10 DEN 23,10) '!Y22</f>
        <v>1</v>
      </c>
      <c r="AI22" s="39">
        <f>'[1]TUAN 7 (24.10 DEN 30.10)'!Y22</f>
        <v>0</v>
      </c>
      <c r="AJ22" s="39">
        <f>'[1]TUAN 8(31.00-6.11) '!Y22</f>
        <v>1</v>
      </c>
      <c r="AK22" s="39">
        <f>'[1]TUAN 9 (7.11-13.11)'!Y22</f>
        <v>0</v>
      </c>
      <c r="AL22" s="39">
        <f>'[1]TUAN 10 (14.10 -20.11)OK'!Y22</f>
        <v>0</v>
      </c>
      <c r="AM22" s="270">
        <f>'[1]TUAN 11 (DC 23.11-27.11)'!Y22</f>
        <v>0</v>
      </c>
      <c r="AN22" s="270">
        <f>'[1]TUAN 12'!Y22</f>
        <v>1</v>
      </c>
      <c r="AO22" s="39">
        <f>'[1]TUAN 13(2.12)'!Y22</f>
        <v>1</v>
      </c>
      <c r="AP22" s="39">
        <f>'[1]TUAN 14(15.12)'!Y22</f>
        <v>0</v>
      </c>
      <c r="AQ22" s="39">
        <f>'[1]TUAN 15(15.12) '!Y22</f>
        <v>1</v>
      </c>
      <c r="AR22" s="39">
        <f>'[1]TUAN 16(dc)'!Y22</f>
        <v>0</v>
      </c>
      <c r="AS22" s="39">
        <f>'[1]TUAN 17'!Y22</f>
        <v>0</v>
      </c>
      <c r="AT22" s="39">
        <f t="shared" si="3"/>
        <v>0</v>
      </c>
      <c r="AU22" s="39">
        <f>'[1]TUAN 21'!Y22</f>
        <v>0</v>
      </c>
      <c r="AV22" s="39">
        <f t="shared" si="4"/>
        <v>0</v>
      </c>
      <c r="AW22" s="39">
        <f>'[1]TUAN 23(BS)13,2'!Y22</f>
        <v>0</v>
      </c>
      <c r="AX22" s="39">
        <f>'[1]TUAN 24(BS)'!Y22</f>
        <v>0</v>
      </c>
      <c r="AY22" s="39">
        <f t="shared" si="5"/>
        <v>0</v>
      </c>
      <c r="AZ22" s="39">
        <f t="shared" si="6"/>
        <v>10</v>
      </c>
      <c r="BA22" s="39">
        <f t="shared" si="1"/>
        <v>0</v>
      </c>
    </row>
    <row r="23" spans="1:53" s="272" customFormat="1" ht="38.25" hidden="1" customHeight="1" x14ac:dyDescent="0.2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'[1]TUAN 1 TỪ 12.9 den 17.9'!Y23</f>
        <v>1</v>
      </c>
      <c r="AD23" s="270">
        <f>'[1]TUAN 2 TỪ 12.9 den 17.9 (2)'!Y23</f>
        <v>1</v>
      </c>
      <c r="AE23" s="270">
        <f>'[1]TUAN 3 TƯ 26.9 DEN 2.10'!Y23</f>
        <v>1</v>
      </c>
      <c r="AF23" s="271">
        <f>'[1]TUAN 4 từ 3,10 den 9.10.2022'!Y23</f>
        <v>0</v>
      </c>
      <c r="AG23" s="270">
        <f>'[1]TUAN 5 (DC 12.10.2022)'!Y23</f>
        <v>1</v>
      </c>
      <c r="AH23" s="270">
        <f>'[1]TUAN 6(17.10 DEN 23,10) '!Y23</f>
        <v>1</v>
      </c>
      <c r="AI23" s="39">
        <f>'[1]TUAN 7 (24.10 DEN 30.10)'!Y23</f>
        <v>1</v>
      </c>
      <c r="AJ23" s="39">
        <f>'[1]TUAN 8(31.00-6.11) '!Y23</f>
        <v>1</v>
      </c>
      <c r="AK23" s="39">
        <f>'[1]TUAN 9 (7.11-13.11)'!Y23</f>
        <v>0</v>
      </c>
      <c r="AL23" s="39">
        <f>'[1]TUAN 10 (14.10 -20.11)OK'!Y23</f>
        <v>0</v>
      </c>
      <c r="AM23" s="270">
        <f>'[1]TUAN 11 (DC 23.11-27.11)'!Y23</f>
        <v>1</v>
      </c>
      <c r="AN23" s="270">
        <f>'[1]TUAN 12'!Y23</f>
        <v>1</v>
      </c>
      <c r="AO23" s="39">
        <f>'[1]TUAN 13(2.12)'!Y23</f>
        <v>1</v>
      </c>
      <c r="AP23" s="39">
        <f>'[1]TUAN 14(15.12)'!Y23</f>
        <v>0</v>
      </c>
      <c r="AQ23" s="39">
        <f>'[1]TUAN 15(15.12) '!Y23</f>
        <v>0</v>
      </c>
      <c r="AR23" s="39">
        <f>'[1]TUAN 16(dc)'!Y23</f>
        <v>0</v>
      </c>
      <c r="AS23" s="39">
        <f>'[1]TUAN 17'!Y23</f>
        <v>0</v>
      </c>
      <c r="AT23" s="39">
        <f t="shared" si="3"/>
        <v>0</v>
      </c>
      <c r="AU23" s="39">
        <f>'[1]TUAN 21'!Y23</f>
        <v>0</v>
      </c>
      <c r="AV23" s="39">
        <f t="shared" si="4"/>
        <v>0</v>
      </c>
      <c r="AW23" s="39">
        <f>'[1]TUAN 23(BS)13,2'!Y23</f>
        <v>0</v>
      </c>
      <c r="AX23" s="39">
        <f>'[1]TUAN 24(BS)'!Y23</f>
        <v>0</v>
      </c>
      <c r="AY23" s="39">
        <f t="shared" si="5"/>
        <v>0</v>
      </c>
      <c r="AZ23" s="39">
        <f t="shared" si="6"/>
        <v>10</v>
      </c>
      <c r="BA23" s="39">
        <f t="shared" si="1"/>
        <v>0</v>
      </c>
    </row>
    <row r="24" spans="1:53" s="272" customFormat="1" ht="38.25" hidden="1" customHeight="1" x14ac:dyDescent="0.2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'[1]TUAN 1 TỪ 12.9 den 17.9'!Y24</f>
        <v>1</v>
      </c>
      <c r="AD24" s="270">
        <f>'[1]TUAN 2 TỪ 12.9 den 17.9 (2)'!Y24</f>
        <v>1</v>
      </c>
      <c r="AE24" s="270">
        <f>'[1]TUAN 3 TƯ 26.9 DEN 2.10'!Y24</f>
        <v>1</v>
      </c>
      <c r="AF24" s="271">
        <f>'[1]TUAN 4 từ 3,10 den 9.10.2022'!Y24</f>
        <v>1</v>
      </c>
      <c r="AG24" s="270">
        <f>'[1]TUAN 5 (DC 12.10.2022)'!Y24</f>
        <v>1</v>
      </c>
      <c r="AH24" s="270">
        <f>'[1]TUAN 6(17.10 DEN 23,10) '!Y24</f>
        <v>1</v>
      </c>
      <c r="AI24" s="39">
        <f>'[1]TUAN 7 (24.10 DEN 30.10)'!Y24</f>
        <v>1</v>
      </c>
      <c r="AJ24" s="39">
        <f>'[1]TUAN 8(31.00-6.11) '!Y24</f>
        <v>1</v>
      </c>
      <c r="AK24" s="39">
        <f>'[1]TUAN 9 (7.11-13.11)'!Y24</f>
        <v>0</v>
      </c>
      <c r="AL24" s="39">
        <f>'[1]TUAN 10 (14.10 -20.11)OK'!Y24</f>
        <v>0</v>
      </c>
      <c r="AM24" s="270">
        <f>'[1]TUAN 11 (DC 23.11-27.11)'!Y24</f>
        <v>1</v>
      </c>
      <c r="AN24" s="270">
        <f>'[1]TUAN 12'!Y24</f>
        <v>1</v>
      </c>
      <c r="AO24" s="39">
        <f>'[1]TUAN 13(2.12)'!Y24</f>
        <v>0</v>
      </c>
      <c r="AP24" s="39">
        <f>'[1]TUAN 14(15.12)'!Y24</f>
        <v>0</v>
      </c>
      <c r="AQ24" s="39">
        <f>'[1]TUAN 15(15.12) '!Y24</f>
        <v>0</v>
      </c>
      <c r="AR24" s="39">
        <f>'[1]TUAN 16(dc)'!Y24</f>
        <v>0</v>
      </c>
      <c r="AS24" s="39">
        <f>'[1]TUAN 17'!Y24</f>
        <v>0</v>
      </c>
      <c r="AT24" s="39">
        <f t="shared" si="3"/>
        <v>0</v>
      </c>
      <c r="AU24" s="39">
        <f>'[1]TUAN 21'!Y24</f>
        <v>0</v>
      </c>
      <c r="AV24" s="39">
        <f t="shared" si="4"/>
        <v>0</v>
      </c>
      <c r="AW24" s="39">
        <f>'[1]TUAN 23(BS)13,2'!Y24</f>
        <v>0</v>
      </c>
      <c r="AX24" s="39">
        <f>'[1]TUAN 24(BS)'!Y24</f>
        <v>0</v>
      </c>
      <c r="AY24" s="39">
        <f t="shared" si="5"/>
        <v>0</v>
      </c>
      <c r="AZ24" s="39">
        <f t="shared" si="6"/>
        <v>10</v>
      </c>
      <c r="BA24" s="39">
        <f t="shared" si="1"/>
        <v>0</v>
      </c>
    </row>
    <row r="25" spans="1:53" s="272" customFormat="1" ht="38.25" hidden="1" customHeight="1" x14ac:dyDescent="0.2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'[1]TUAN 1 TỪ 12.9 den 17.9'!Y25</f>
        <v>1</v>
      </c>
      <c r="AD25" s="270">
        <f>'[1]TUAN 2 TỪ 12.9 den 17.9 (2)'!Y25</f>
        <v>1</v>
      </c>
      <c r="AE25" s="270">
        <f>'[1]TUAN 3 TƯ 26.9 DEN 2.10'!Y25</f>
        <v>1</v>
      </c>
      <c r="AF25" s="271">
        <f>'[1]TUAN 4 từ 3,10 den 9.10.2022'!Y25</f>
        <v>1</v>
      </c>
      <c r="AG25" s="270">
        <f>'[1]TUAN 5 (DC 12.10.2022)'!Y25</f>
        <v>1</v>
      </c>
      <c r="AH25" s="270">
        <f>'[1]TUAN 6(17.10 DEN 23,10) '!Y25</f>
        <v>1</v>
      </c>
      <c r="AI25" s="39">
        <f>'[1]TUAN 7 (24.10 DEN 30.10)'!Y25</f>
        <v>1</v>
      </c>
      <c r="AJ25" s="39">
        <f>'[1]TUAN 8(31.00-6.11) '!Y25</f>
        <v>1</v>
      </c>
      <c r="AK25" s="39">
        <f>'[1]TUAN 9 (7.11-13.11)'!Y25</f>
        <v>0</v>
      </c>
      <c r="AL25" s="39">
        <f>'[1]TUAN 10 (14.10 -20.11)OK'!Y25</f>
        <v>0</v>
      </c>
      <c r="AM25" s="270">
        <f>'[1]TUAN 11 (DC 23.11-27.11)'!Y25</f>
        <v>1</v>
      </c>
      <c r="AN25" s="270">
        <f>'[1]TUAN 12'!Y25</f>
        <v>1</v>
      </c>
      <c r="AO25" s="39">
        <f>'[1]TUAN 13(2.12)'!Y25</f>
        <v>0</v>
      </c>
      <c r="AP25" s="39">
        <f>'[1]TUAN 14(15.12)'!Y25</f>
        <v>0</v>
      </c>
      <c r="AQ25" s="39">
        <f>'[1]TUAN 15(15.12) '!Y25</f>
        <v>0</v>
      </c>
      <c r="AR25" s="39">
        <f>'[1]TUAN 16(dc)'!Y25</f>
        <v>0</v>
      </c>
      <c r="AS25" s="39">
        <f>'[1]TUAN 17'!Y25</f>
        <v>0</v>
      </c>
      <c r="AT25" s="39">
        <f t="shared" si="3"/>
        <v>0</v>
      </c>
      <c r="AU25" s="39">
        <f>'[1]TUAN 21'!Y25</f>
        <v>0</v>
      </c>
      <c r="AV25" s="39">
        <f t="shared" si="4"/>
        <v>0</v>
      </c>
      <c r="AW25" s="39">
        <f>'[1]TUAN 23(BS)13,2'!Y25</f>
        <v>0</v>
      </c>
      <c r="AX25" s="39">
        <f>'[1]TUAN 24(BS)'!Y25</f>
        <v>0</v>
      </c>
      <c r="AY25" s="39">
        <f t="shared" si="5"/>
        <v>0</v>
      </c>
      <c r="AZ25" s="39">
        <f t="shared" si="6"/>
        <v>10</v>
      </c>
      <c r="BA25" s="39">
        <f t="shared" si="1"/>
        <v>0</v>
      </c>
    </row>
    <row r="26" spans="1:53" s="272" customFormat="1" ht="38.25" hidden="1" customHeight="1" x14ac:dyDescent="0.2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'[1]TUAN 1 TỪ 12.9 den 17.9'!Y26</f>
        <v>1</v>
      </c>
      <c r="AD26" s="270">
        <f>'[1]TUAN 2 TỪ 12.9 den 17.9 (2)'!Y26</f>
        <v>1</v>
      </c>
      <c r="AE26" s="270">
        <f>'[1]TUAN 3 TƯ 26.9 DEN 2.10'!Y26</f>
        <v>1</v>
      </c>
      <c r="AF26" s="271">
        <f>'[1]TUAN 4 từ 3,10 den 9.10.2022'!Y26</f>
        <v>1</v>
      </c>
      <c r="AG26" s="270">
        <f>'[1]TUAN 5 (DC 12.10.2022)'!Y26</f>
        <v>1</v>
      </c>
      <c r="AH26" s="270">
        <f>'[1]TUAN 6(17.10 DEN 23,10) '!Y26</f>
        <v>1</v>
      </c>
      <c r="AI26" s="39">
        <f>'[1]TUAN 7 (24.10 DEN 30.10)'!Y26</f>
        <v>1</v>
      </c>
      <c r="AJ26" s="39">
        <f>'[1]TUAN 8(31.00-6.11) '!Y26</f>
        <v>0</v>
      </c>
      <c r="AK26" s="39">
        <f>'[1]TUAN 9 (7.11-13.11)'!Y26</f>
        <v>1</v>
      </c>
      <c r="AL26" s="39">
        <f>'[1]TUAN 10 (14.10 -20.11)OK'!Y26</f>
        <v>1</v>
      </c>
      <c r="AM26" s="270">
        <f>'[1]TUAN 11 (DC 23.11-27.11)'!Y26</f>
        <v>1</v>
      </c>
      <c r="AN26" s="270">
        <f>'[1]TUAN 12'!Y26</f>
        <v>0</v>
      </c>
      <c r="AO26" s="39">
        <f>'[1]TUAN 13(2.12)'!Y26</f>
        <v>0</v>
      </c>
      <c r="AP26" s="39">
        <f>'[1]TUAN 14(15.12)'!Y26</f>
        <v>0</v>
      </c>
      <c r="AQ26" s="39">
        <f>'[1]TUAN 15(15.12) '!Y26</f>
        <v>0</v>
      </c>
      <c r="AR26" s="39">
        <f>'[1]TUAN 16(dc)'!Y26</f>
        <v>0</v>
      </c>
      <c r="AS26" s="39">
        <f>'[1]TUAN 17'!Y26</f>
        <v>0</v>
      </c>
      <c r="AT26" s="39">
        <f t="shared" si="3"/>
        <v>0</v>
      </c>
      <c r="AU26" s="39">
        <f>'[1]TUAN 21'!Y26</f>
        <v>0</v>
      </c>
      <c r="AV26" s="39">
        <f t="shared" si="4"/>
        <v>0</v>
      </c>
      <c r="AW26" s="39">
        <f>'[1]TUAN 23(BS)13,2'!Y26</f>
        <v>0</v>
      </c>
      <c r="AX26" s="39">
        <f>'[1]TUAN 24(BS)'!Y26</f>
        <v>0</v>
      </c>
      <c r="AY26" s="39">
        <f t="shared" si="5"/>
        <v>0</v>
      </c>
      <c r="AZ26" s="39">
        <f t="shared" si="6"/>
        <v>10</v>
      </c>
      <c r="BA26" s="39">
        <f t="shared" si="1"/>
        <v>0</v>
      </c>
    </row>
    <row r="27" spans="1:53" s="272" customFormat="1" ht="38.25" hidden="1" customHeight="1" x14ac:dyDescent="0.2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'[1]TUAN 1 TỪ 12.9 den 17.9'!Y27</f>
        <v>1</v>
      </c>
      <c r="AD27" s="270">
        <f>'[1]TUAN 2 TỪ 12.9 den 17.9 (2)'!Y27</f>
        <v>0</v>
      </c>
      <c r="AE27" s="270">
        <f>'[1]TUAN 3 TƯ 26.9 DEN 2.10'!Y27</f>
        <v>0</v>
      </c>
      <c r="AF27" s="271">
        <f>'[1]TUAN 4 từ 3,10 den 9.10.2022'!Y27</f>
        <v>1</v>
      </c>
      <c r="AG27" s="270">
        <f>'[1]TUAN 5 (DC 12.10.2022)'!Y27</f>
        <v>1</v>
      </c>
      <c r="AH27" s="270">
        <f>'[1]TUAN 6(17.10 DEN 23,10) '!Y27</f>
        <v>1</v>
      </c>
      <c r="AI27" s="39">
        <f>'[1]TUAN 7 (24.10 DEN 30.10)'!Y27</f>
        <v>1</v>
      </c>
      <c r="AJ27" s="39">
        <f>'[1]TUAN 8(31.00-6.11) '!Y27</f>
        <v>1</v>
      </c>
      <c r="AK27" s="39">
        <f>'[1]TUAN 9 (7.11-13.11)'!Y27</f>
        <v>1</v>
      </c>
      <c r="AL27" s="39">
        <f>'[1]TUAN 10 (14.10 -20.11)OK'!Y27</f>
        <v>1</v>
      </c>
      <c r="AM27" s="270">
        <f>'[1]TUAN 11 (DC 23.11-27.11)'!Y27</f>
        <v>1</v>
      </c>
      <c r="AN27" s="270">
        <f>'[1]TUAN 12'!Y27</f>
        <v>0</v>
      </c>
      <c r="AO27" s="39">
        <f>'[1]TUAN 13(2.12)'!Y27</f>
        <v>1</v>
      </c>
      <c r="AP27" s="39">
        <f>'[1]TUAN 14(15.12)'!Y27</f>
        <v>0</v>
      </c>
      <c r="AQ27" s="39">
        <f>'[1]TUAN 15(15.12) '!Y27</f>
        <v>0</v>
      </c>
      <c r="AR27" s="39">
        <f>'[1]TUAN 16(dc)'!Y27</f>
        <v>0</v>
      </c>
      <c r="AS27" s="39">
        <f>'[1]TUAN 17'!Y27</f>
        <v>0</v>
      </c>
      <c r="AT27" s="39">
        <f t="shared" si="3"/>
        <v>0</v>
      </c>
      <c r="AU27" s="39">
        <f>'[1]TUAN 21'!Y27</f>
        <v>0</v>
      </c>
      <c r="AV27" s="39">
        <f t="shared" si="4"/>
        <v>0</v>
      </c>
      <c r="AW27" s="39">
        <f>'[1]TUAN 23(BS)13,2'!Y27</f>
        <v>0</v>
      </c>
      <c r="AX27" s="39">
        <f>'[1]TUAN 24(BS)'!Y27</f>
        <v>0</v>
      </c>
      <c r="AY27" s="39">
        <f t="shared" si="5"/>
        <v>0</v>
      </c>
      <c r="AZ27" s="39">
        <f t="shared" si="6"/>
        <v>10</v>
      </c>
      <c r="BA27" s="39">
        <f t="shared" si="1"/>
        <v>0</v>
      </c>
    </row>
    <row r="28" spans="1:53" s="272" customFormat="1" ht="38.25" hidden="1" customHeight="1" x14ac:dyDescent="0.2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'[1]TUAN 1 TỪ 12.9 den 17.9'!Y28</f>
        <v>0</v>
      </c>
      <c r="AD28" s="270">
        <f>'[1]TUAN 2 TỪ 12.9 den 17.9 (2)'!Y28</f>
        <v>0</v>
      </c>
      <c r="AE28" s="270">
        <f>'[1]TUAN 3 TƯ 26.9 DEN 2.10'!Y28</f>
        <v>1</v>
      </c>
      <c r="AF28" s="271">
        <f>'[1]TUAN 4 từ 3,10 den 9.10.2022'!Y28</f>
        <v>1</v>
      </c>
      <c r="AG28" s="270">
        <f>'[1]TUAN 5 (DC 12.10.2022)'!Y28</f>
        <v>1</v>
      </c>
      <c r="AH28" s="270">
        <f>'[1]TUAN 6(17.10 DEN 23,10) '!Y28</f>
        <v>1</v>
      </c>
      <c r="AI28" s="39">
        <f>'[1]TUAN 7 (24.10 DEN 30.10)'!Y28</f>
        <v>1</v>
      </c>
      <c r="AJ28" s="39">
        <f>'[1]TUAN 8(31.00-6.11) '!Y28</f>
        <v>1</v>
      </c>
      <c r="AK28" s="39">
        <f>'[1]TUAN 9 (7.11-13.11)'!Y28</f>
        <v>1</v>
      </c>
      <c r="AL28" s="39">
        <f>'[1]TUAN 10 (14.10 -20.11)OK'!Y28</f>
        <v>1</v>
      </c>
      <c r="AM28" s="270">
        <f>'[1]TUAN 11 (DC 23.11-27.11)'!Y28</f>
        <v>0</v>
      </c>
      <c r="AN28" s="270">
        <f>'[1]TUAN 12'!Y28</f>
        <v>1</v>
      </c>
      <c r="AO28" s="39">
        <f>'[1]TUAN 13(2.12)'!Y28</f>
        <v>1</v>
      </c>
      <c r="AP28" s="39">
        <f>'[1]TUAN 14(15.12)'!Y28</f>
        <v>0</v>
      </c>
      <c r="AQ28" s="39">
        <f>'[1]TUAN 15(15.12) '!Y28</f>
        <v>0</v>
      </c>
      <c r="AR28" s="39">
        <f>'[1]TUAN 16(dc)'!Y28</f>
        <v>0</v>
      </c>
      <c r="AS28" s="39">
        <f>'[1]TUAN 17'!Y28</f>
        <v>0</v>
      </c>
      <c r="AT28" s="39">
        <f t="shared" si="3"/>
        <v>0</v>
      </c>
      <c r="AU28" s="39">
        <f>'[1]TUAN 21'!Y28</f>
        <v>0</v>
      </c>
      <c r="AV28" s="39">
        <f t="shared" si="4"/>
        <v>0</v>
      </c>
      <c r="AW28" s="39">
        <f>'[1]TUAN 23(BS)13,2'!Y28</f>
        <v>0</v>
      </c>
      <c r="AX28" s="39">
        <f>'[1]TUAN 24(BS)'!Y28</f>
        <v>0</v>
      </c>
      <c r="AY28" s="39">
        <f t="shared" si="5"/>
        <v>0</v>
      </c>
      <c r="AZ28" s="39">
        <f t="shared" si="6"/>
        <v>10</v>
      </c>
      <c r="BA28" s="39">
        <f t="shared" si="1"/>
        <v>0</v>
      </c>
    </row>
    <row r="29" spans="1:53" s="272" customFormat="1" ht="38.25" hidden="1" customHeight="1" x14ac:dyDescent="0.2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'[1]TUAN 1 TỪ 12.9 den 17.9'!Y29</f>
        <v>1</v>
      </c>
      <c r="AD29" s="270">
        <f>'[1]TUAN 2 TỪ 12.9 den 17.9 (2)'!Y29</f>
        <v>1</v>
      </c>
      <c r="AE29" s="270">
        <f>'[1]TUAN 3 TƯ 26.9 DEN 2.10'!Y29</f>
        <v>0</v>
      </c>
      <c r="AF29" s="271">
        <f>'[1]TUAN 4 từ 3,10 den 9.10.2022'!Y29</f>
        <v>0</v>
      </c>
      <c r="AG29" s="270">
        <f>'[1]TUAN 5 (DC 12.10.2022)'!Y29</f>
        <v>1</v>
      </c>
      <c r="AH29" s="270">
        <f>'[1]TUAN 6(17.10 DEN 23,10) '!Y29</f>
        <v>1</v>
      </c>
      <c r="AI29" s="39">
        <f>'[1]TUAN 7 (24.10 DEN 30.10)'!Y29</f>
        <v>1</v>
      </c>
      <c r="AJ29" s="39">
        <f>'[1]TUAN 8(31.00-6.11) '!Y29</f>
        <v>1</v>
      </c>
      <c r="AK29" s="39">
        <f>'[1]TUAN 9 (7.11-13.11)'!Y29</f>
        <v>1</v>
      </c>
      <c r="AL29" s="39">
        <f>'[1]TUAN 10 (14.10 -20.11)OK'!Y29</f>
        <v>1</v>
      </c>
      <c r="AM29" s="270">
        <f>'[1]TUAN 11 (DC 23.11-27.11)'!Y29</f>
        <v>1</v>
      </c>
      <c r="AN29" s="270">
        <f>'[1]TUAN 12'!Y29</f>
        <v>1</v>
      </c>
      <c r="AO29" s="39">
        <f>'[1]TUAN 13(2.12)'!Y29</f>
        <v>0</v>
      </c>
      <c r="AP29" s="39">
        <f>'[1]TUAN 14(15.12)'!Y29</f>
        <v>0</v>
      </c>
      <c r="AQ29" s="39">
        <f>'[1]TUAN 15(15.12) '!Y29</f>
        <v>0</v>
      </c>
      <c r="AR29" s="39">
        <f>'[1]TUAN 16(dc)'!Y29</f>
        <v>0</v>
      </c>
      <c r="AS29" s="39">
        <f>'[1]TUAN 17'!Y29</f>
        <v>0</v>
      </c>
      <c r="AT29" s="39">
        <f t="shared" si="3"/>
        <v>0</v>
      </c>
      <c r="AU29" s="39">
        <f>'[1]TUAN 21'!Y29</f>
        <v>0</v>
      </c>
      <c r="AV29" s="39">
        <f t="shared" si="4"/>
        <v>0</v>
      </c>
      <c r="AW29" s="39">
        <f>'[1]TUAN 23(BS)13,2'!Y29</f>
        <v>0</v>
      </c>
      <c r="AX29" s="39">
        <f>'[1]TUAN 24(BS)'!Y29</f>
        <v>0</v>
      </c>
      <c r="AY29" s="39">
        <f t="shared" si="5"/>
        <v>0</v>
      </c>
      <c r="AZ29" s="39">
        <f t="shared" si="6"/>
        <v>10</v>
      </c>
      <c r="BA29" s="39">
        <f t="shared" si="1"/>
        <v>0</v>
      </c>
    </row>
    <row r="30" spans="1:53" s="272" customFormat="1" ht="38.25" hidden="1" customHeight="1" x14ac:dyDescent="0.2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'[1]TUAN 1 TỪ 12.9 den 17.9'!Y30</f>
        <v>1</v>
      </c>
      <c r="AD30" s="270">
        <f>'[1]TUAN 2 TỪ 12.9 den 17.9 (2)'!Y30</f>
        <v>1</v>
      </c>
      <c r="AE30" s="270">
        <f>'[1]TUAN 3 TƯ 26.9 DEN 2.10'!Y30</f>
        <v>1</v>
      </c>
      <c r="AF30" s="271">
        <f>'[1]TUAN 4 từ 3,10 den 9.10.2022'!Y30</f>
        <v>1</v>
      </c>
      <c r="AG30" s="270">
        <f>'[1]TUAN 5 (DC 12.10.2022)'!Y30</f>
        <v>1</v>
      </c>
      <c r="AH30" s="270">
        <f>'[1]TUAN 6(17.10 DEN 23,10) '!Y30</f>
        <v>1</v>
      </c>
      <c r="AI30" s="39">
        <f>'[1]TUAN 7 (24.10 DEN 30.10)'!Y30</f>
        <v>1</v>
      </c>
      <c r="AJ30" s="39">
        <f>'[1]TUAN 8(31.00-6.11) '!Y30</f>
        <v>1</v>
      </c>
      <c r="AK30" s="39">
        <f>'[1]TUAN 9 (7.11-13.11)'!Y30</f>
        <v>0</v>
      </c>
      <c r="AL30" s="39">
        <f>'[1]TUAN 10 (14.10 -20.11)OK'!Y30</f>
        <v>1</v>
      </c>
      <c r="AM30" s="270">
        <f>'[1]TUAN 11 (DC 23.11-27.11)'!Y30</f>
        <v>0</v>
      </c>
      <c r="AN30" s="270">
        <f>'[1]TUAN 12'!Y30</f>
        <v>1</v>
      </c>
      <c r="AO30" s="39">
        <f>'[1]TUAN 13(2.12)'!Y30</f>
        <v>0</v>
      </c>
      <c r="AP30" s="39">
        <f>'[1]TUAN 14(15.12)'!Y30</f>
        <v>0</v>
      </c>
      <c r="AQ30" s="39">
        <f>'[1]TUAN 15(15.12) '!Y30</f>
        <v>0</v>
      </c>
      <c r="AR30" s="39">
        <f>'[1]TUAN 16(dc)'!Y30</f>
        <v>0</v>
      </c>
      <c r="AS30" s="39">
        <f>'[1]TUAN 17'!Y30</f>
        <v>0</v>
      </c>
      <c r="AT30" s="39">
        <f t="shared" si="3"/>
        <v>0</v>
      </c>
      <c r="AU30" s="39">
        <f>'[1]TUAN 21'!Y30</f>
        <v>0</v>
      </c>
      <c r="AV30" s="39">
        <f t="shared" si="4"/>
        <v>0</v>
      </c>
      <c r="AW30" s="39">
        <f>'[1]TUAN 23(BS)13,2'!Y30</f>
        <v>0</v>
      </c>
      <c r="AX30" s="39">
        <f>'[1]TUAN 24(BS)'!Y30</f>
        <v>0</v>
      </c>
      <c r="AY30" s="39">
        <f t="shared" si="5"/>
        <v>0</v>
      </c>
      <c r="AZ30" s="39">
        <f t="shared" si="6"/>
        <v>10</v>
      </c>
      <c r="BA30" s="39">
        <f t="shared" si="1"/>
        <v>0</v>
      </c>
    </row>
    <row r="31" spans="1:53" s="272" customFormat="1" ht="38.25" hidden="1" customHeight="1" x14ac:dyDescent="0.2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'[1]TUAN 1 TỪ 12.9 den 17.9'!Y31</f>
        <v>1</v>
      </c>
      <c r="AD31" s="270">
        <f>'[1]TUAN 2 TỪ 12.9 den 17.9 (2)'!Y31</f>
        <v>1</v>
      </c>
      <c r="AE31" s="270">
        <f>'[1]TUAN 3 TƯ 26.9 DEN 2.10'!Y31</f>
        <v>1</v>
      </c>
      <c r="AF31" s="271">
        <f>'[1]TUAN 4 từ 3,10 den 9.10.2022'!Y31</f>
        <v>1</v>
      </c>
      <c r="AG31" s="270">
        <f>'[1]TUAN 5 (DC 12.10.2022)'!Y31</f>
        <v>1</v>
      </c>
      <c r="AH31" s="270">
        <f>'[1]TUAN 6(17.10 DEN 23,10) '!Y31</f>
        <v>1</v>
      </c>
      <c r="AI31" s="39">
        <f>'[1]TUAN 7 (24.10 DEN 30.10)'!Y31</f>
        <v>1</v>
      </c>
      <c r="AJ31" s="39">
        <f>'[1]TUAN 8(31.00-6.11) '!Y31</f>
        <v>0</v>
      </c>
      <c r="AK31" s="39">
        <f>'[1]TUAN 9 (7.11-13.11)'!Y31</f>
        <v>1</v>
      </c>
      <c r="AL31" s="39">
        <f>'[1]TUAN 10 (14.10 -20.11)OK'!Y31</f>
        <v>1</v>
      </c>
      <c r="AM31" s="270">
        <f>'[1]TUAN 11 (DC 23.11-27.11)'!Y31</f>
        <v>0</v>
      </c>
      <c r="AN31" s="270">
        <f>'[1]TUAN 12'!Y31</f>
        <v>1</v>
      </c>
      <c r="AO31" s="39">
        <f>'[1]TUAN 13(2.12)'!Y31</f>
        <v>0</v>
      </c>
      <c r="AP31" s="39">
        <f>'[1]TUAN 14(15.12)'!Y31</f>
        <v>0</v>
      </c>
      <c r="AQ31" s="39">
        <f>'[1]TUAN 15(15.12) '!Y31</f>
        <v>0</v>
      </c>
      <c r="AR31" s="39">
        <f>'[1]TUAN 16(dc)'!Y31</f>
        <v>0</v>
      </c>
      <c r="AS31" s="39">
        <f>'[1]TUAN 17'!Y31</f>
        <v>0</v>
      </c>
      <c r="AT31" s="39">
        <f t="shared" si="3"/>
        <v>0</v>
      </c>
      <c r="AU31" s="39">
        <f>'[1]TUAN 21'!Y31</f>
        <v>0</v>
      </c>
      <c r="AV31" s="39">
        <f t="shared" si="4"/>
        <v>0</v>
      </c>
      <c r="AW31" s="39">
        <f>'[1]TUAN 23(BS)13,2'!Y31</f>
        <v>0</v>
      </c>
      <c r="AX31" s="39">
        <f>'[1]TUAN 24(BS)'!Y31</f>
        <v>0</v>
      </c>
      <c r="AY31" s="39">
        <f t="shared" si="5"/>
        <v>0</v>
      </c>
      <c r="AZ31" s="39">
        <f t="shared" si="6"/>
        <v>10</v>
      </c>
      <c r="BA31" s="39">
        <f t="shared" si="1"/>
        <v>0</v>
      </c>
    </row>
    <row r="32" spans="1:53" s="272" customFormat="1" ht="38.25" hidden="1" customHeight="1" x14ac:dyDescent="0.2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'[1]TUAN 1 TỪ 12.9 den 17.9'!Y32</f>
        <v>1</v>
      </c>
      <c r="AD32" s="270">
        <f>'[1]TUAN 2 TỪ 12.9 den 17.9 (2)'!Y32</f>
        <v>1</v>
      </c>
      <c r="AE32" s="270">
        <f>'[1]TUAN 3 TƯ 26.9 DEN 2.10'!Y32</f>
        <v>0</v>
      </c>
      <c r="AF32" s="271">
        <f>'[1]TUAN 4 từ 3,10 den 9.10.2022'!Y32</f>
        <v>1</v>
      </c>
      <c r="AG32" s="270">
        <f>'[1]TUAN 5 (DC 12.10.2022)'!Y32</f>
        <v>1</v>
      </c>
      <c r="AH32" s="270">
        <f>'[1]TUAN 6(17.10 DEN 23,10) '!Y32</f>
        <v>1</v>
      </c>
      <c r="AI32" s="39">
        <f>'[1]TUAN 7 (24.10 DEN 30.10)'!Y32</f>
        <v>1</v>
      </c>
      <c r="AJ32" s="39">
        <f>'[1]TUAN 8(31.00-6.11) '!Y32</f>
        <v>1</v>
      </c>
      <c r="AK32" s="39">
        <f>'[1]TUAN 9 (7.11-13.11)'!Y32</f>
        <v>1</v>
      </c>
      <c r="AL32" s="39">
        <f>'[1]TUAN 10 (14.10 -20.11)OK'!Y32</f>
        <v>1</v>
      </c>
      <c r="AM32" s="270">
        <f>'[1]TUAN 11 (DC 23.11-27.11)'!Y32</f>
        <v>1</v>
      </c>
      <c r="AN32" s="270">
        <f>'[1]TUAN 12'!Y32</f>
        <v>0</v>
      </c>
      <c r="AO32" s="39">
        <f>'[1]TUAN 13(2.12)'!Y32</f>
        <v>0</v>
      </c>
      <c r="AP32" s="39">
        <f>'[1]TUAN 14(15.12)'!Y32</f>
        <v>0</v>
      </c>
      <c r="AQ32" s="39">
        <f>'[1]TUAN 15(15.12) '!Y32</f>
        <v>0</v>
      </c>
      <c r="AR32" s="39">
        <f>'[1]TUAN 16(dc)'!Y32</f>
        <v>0</v>
      </c>
      <c r="AS32" s="39">
        <f>'[1]TUAN 17'!Y32</f>
        <v>0</v>
      </c>
      <c r="AT32" s="39">
        <f t="shared" si="3"/>
        <v>0</v>
      </c>
      <c r="AU32" s="39">
        <f>'[1]TUAN 21'!Y32</f>
        <v>0</v>
      </c>
      <c r="AV32" s="39">
        <f t="shared" si="4"/>
        <v>0</v>
      </c>
      <c r="AW32" s="39">
        <f>'[1]TUAN 23(BS)13,2'!Y32</f>
        <v>0</v>
      </c>
      <c r="AX32" s="39">
        <f>'[1]TUAN 24(BS)'!Y32</f>
        <v>0</v>
      </c>
      <c r="AY32" s="39">
        <f t="shared" si="5"/>
        <v>0</v>
      </c>
      <c r="AZ32" s="39">
        <f t="shared" si="6"/>
        <v>10</v>
      </c>
      <c r="BA32" s="39">
        <f t="shared" si="1"/>
        <v>0</v>
      </c>
    </row>
    <row r="33" spans="1:53" s="272" customFormat="1" ht="38.25" hidden="1" customHeight="1" x14ac:dyDescent="0.2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'[1]TUAN 1 TỪ 12.9 den 17.9'!Y33</f>
        <v>1</v>
      </c>
      <c r="AD33" s="270">
        <f>'[1]TUAN 2 TỪ 12.9 den 17.9 (2)'!Y33</f>
        <v>1</v>
      </c>
      <c r="AE33" s="270">
        <f>'[1]TUAN 3 TƯ 26.9 DEN 2.10'!Y33</f>
        <v>1</v>
      </c>
      <c r="AF33" s="271">
        <f>'[1]TUAN 4 từ 3,10 den 9.10.2022'!Y33</f>
        <v>1</v>
      </c>
      <c r="AG33" s="270">
        <f>'[1]TUAN 5 (DC 12.10.2022)'!Y33</f>
        <v>1</v>
      </c>
      <c r="AH33" s="270">
        <f>'[1]TUAN 6(17.10 DEN 23,10) '!Y33</f>
        <v>1</v>
      </c>
      <c r="AI33" s="39">
        <f>'[1]TUAN 7 (24.10 DEN 30.10)'!Y33</f>
        <v>1</v>
      </c>
      <c r="AJ33" s="39">
        <f>'[1]TUAN 8(31.00-6.11) '!Y33</f>
        <v>1</v>
      </c>
      <c r="AK33" s="39">
        <f>'[1]TUAN 9 (7.11-13.11)'!Y33</f>
        <v>0</v>
      </c>
      <c r="AL33" s="39">
        <f>'[1]TUAN 10 (14.10 -20.11)OK'!Y33</f>
        <v>0</v>
      </c>
      <c r="AM33" s="270">
        <f>'[1]TUAN 11 (DC 23.11-27.11)'!Y33</f>
        <v>0</v>
      </c>
      <c r="AN33" s="270">
        <f>'[1]TUAN 12'!Y33</f>
        <v>0</v>
      </c>
      <c r="AO33" s="39">
        <f>'[1]TUAN 13(2.12)'!Y33</f>
        <v>2</v>
      </c>
      <c r="AP33" s="39">
        <f>'[1]TUAN 14(15.12)'!Y33</f>
        <v>0</v>
      </c>
      <c r="AQ33" s="39">
        <f>'[1]TUAN 15(15.12) '!Y33</f>
        <v>0</v>
      </c>
      <c r="AR33" s="39">
        <f>'[1]TUAN 16(dc)'!Y33</f>
        <v>0</v>
      </c>
      <c r="AS33" s="39">
        <f>'[1]TUAN 17'!Y33</f>
        <v>0</v>
      </c>
      <c r="AT33" s="39">
        <f t="shared" si="3"/>
        <v>0</v>
      </c>
      <c r="AU33" s="39">
        <f>'[1]TUAN 21'!Y33</f>
        <v>0</v>
      </c>
      <c r="AV33" s="39">
        <f t="shared" si="4"/>
        <v>0</v>
      </c>
      <c r="AW33" s="39">
        <f>'[1]TUAN 23(BS)13,2'!Y33</f>
        <v>0</v>
      </c>
      <c r="AX33" s="39">
        <f>'[1]TUAN 24(BS)'!Y33</f>
        <v>0</v>
      </c>
      <c r="AY33" s="39">
        <f t="shared" si="5"/>
        <v>0</v>
      </c>
      <c r="AZ33" s="39">
        <f t="shared" si="6"/>
        <v>10</v>
      </c>
      <c r="BA33" s="39">
        <f t="shared" si="1"/>
        <v>0</v>
      </c>
    </row>
    <row r="34" spans="1:53" s="272" customFormat="1" ht="38.25" hidden="1" customHeight="1" x14ac:dyDescent="0.2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'[1]TUAN 1 TỪ 12.9 den 17.9'!Y34</f>
        <v>1</v>
      </c>
      <c r="AD34" s="270">
        <f>'[1]TUAN 2 TỪ 12.9 den 17.9 (2)'!Y34</f>
        <v>1</v>
      </c>
      <c r="AE34" s="270">
        <f>'[1]TUAN 3 TƯ 26.9 DEN 2.10'!Y34</f>
        <v>1</v>
      </c>
      <c r="AF34" s="271">
        <f>'[1]TUAN 4 từ 3,10 den 9.10.2022'!Y34</f>
        <v>0</v>
      </c>
      <c r="AG34" s="270">
        <f>'[1]TUAN 5 (DC 12.10.2022)'!Y34</f>
        <v>1</v>
      </c>
      <c r="AH34" s="270">
        <f>'[1]TUAN 6(17.10 DEN 23,10) '!Y34</f>
        <v>1</v>
      </c>
      <c r="AI34" s="39">
        <f>'[1]TUAN 7 (24.10 DEN 30.10)'!Y34</f>
        <v>1</v>
      </c>
      <c r="AJ34" s="39">
        <v>0</v>
      </c>
      <c r="AK34" s="39">
        <f>'[1]TUAN 9 (7.11-13.11)'!Y34</f>
        <v>1</v>
      </c>
      <c r="AL34" s="39">
        <f>'[1]TUAN 10 (14.10 -20.11)OK'!Y34</f>
        <v>1</v>
      </c>
      <c r="AM34" s="270">
        <f>'[1]TUAN 11 (DC 23.11-27.11)'!Y34</f>
        <v>1</v>
      </c>
      <c r="AN34" s="270">
        <f>'[1]TUAN 12'!Y34</f>
        <v>1</v>
      </c>
      <c r="AO34" s="39">
        <f>'[1]TUAN 13(2.12)'!Y34</f>
        <v>0</v>
      </c>
      <c r="AP34" s="39">
        <f>'[1]TUAN 14(15.12)'!Y34</f>
        <v>0</v>
      </c>
      <c r="AQ34" s="39">
        <f>'[1]TUAN 15(15.12) '!Y34</f>
        <v>0</v>
      </c>
      <c r="AR34" s="39">
        <f>'[1]TUAN 16(dc)'!Y34</f>
        <v>0</v>
      </c>
      <c r="AS34" s="39">
        <f>'[1]TUAN 17'!Y34</f>
        <v>0</v>
      </c>
      <c r="AT34" s="39">
        <f t="shared" si="3"/>
        <v>0</v>
      </c>
      <c r="AU34" s="39">
        <f>'[1]TUAN 21'!Y34</f>
        <v>0</v>
      </c>
      <c r="AV34" s="39">
        <f t="shared" si="4"/>
        <v>0</v>
      </c>
      <c r="AW34" s="39">
        <f>'[1]TUAN 23(BS)13,2'!Y34</f>
        <v>0</v>
      </c>
      <c r="AX34" s="39">
        <f>'[1]TUAN 24(BS)'!Y34</f>
        <v>0</v>
      </c>
      <c r="AY34" s="39">
        <f t="shared" si="5"/>
        <v>0</v>
      </c>
      <c r="AZ34" s="39">
        <f t="shared" si="6"/>
        <v>10</v>
      </c>
      <c r="BA34" s="39">
        <f t="shared" si="1"/>
        <v>0</v>
      </c>
    </row>
    <row r="35" spans="1:53" s="272" customFormat="1" ht="41.25" hidden="1" customHeight="1" x14ac:dyDescent="0.2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'[1]TUAN 1 TỪ 12.9 den 17.9'!Y35</f>
        <v>2</v>
      </c>
      <c r="AD35" s="270">
        <f>'[1]TUAN 2 TỪ 12.9 den 17.9 (2)'!Y35</f>
        <v>2</v>
      </c>
      <c r="AE35" s="270">
        <f>'[1]TUAN 3 TƯ 26.9 DEN 2.10'!Y35</f>
        <v>2</v>
      </c>
      <c r="AF35" s="271">
        <f>'[1]TUAN 4 từ 3,10 den 9.10.2022'!Y35</f>
        <v>1</v>
      </c>
      <c r="AG35" s="270">
        <f>'[1]TUAN 5 (DC 12.10.2022)'!Y35</f>
        <v>1</v>
      </c>
      <c r="AH35" s="270">
        <f>'[1]TUAN 6(17.10 DEN 23,10) '!Y35</f>
        <v>1</v>
      </c>
      <c r="AI35" s="39">
        <f>'[1]TUAN 7 (24.10 DEN 30.10)'!Y35</f>
        <v>2</v>
      </c>
      <c r="AJ35" s="39">
        <f>'[1]TUAN 8(31.00-6.11) '!Y35</f>
        <v>2</v>
      </c>
      <c r="AK35" s="39">
        <f>'[1]TUAN 9 (7.11-13.11)'!Y35</f>
        <v>1</v>
      </c>
      <c r="AL35" s="39">
        <f>'[1]TUAN 10 (14.10 -20.11)OK'!Y35</f>
        <v>1</v>
      </c>
      <c r="AM35" s="270">
        <f>'[1]TUAN 11 (DC 23.11-27.11)'!Y35</f>
        <v>1</v>
      </c>
      <c r="AN35" s="270">
        <f>'[1]TUAN 12'!Y35</f>
        <v>0</v>
      </c>
      <c r="AO35" s="39">
        <f>'[1]TUAN 13(2.12)'!Y35</f>
        <v>2</v>
      </c>
      <c r="AP35" s="39">
        <f>'[1]TUAN 14(15.12)'!Y35</f>
        <v>2</v>
      </c>
      <c r="AQ35" s="39">
        <f>'[1]TUAN 15(15.12) '!Y35</f>
        <v>0</v>
      </c>
      <c r="AR35" s="39">
        <f>'[1]TUAN 16(dc)'!Y35</f>
        <v>0</v>
      </c>
      <c r="AS35" s="39">
        <f>'[1]TUAN 17'!Y35</f>
        <v>0</v>
      </c>
      <c r="AT35" s="39">
        <f t="shared" si="3"/>
        <v>0</v>
      </c>
      <c r="AU35" s="39">
        <f>'[1]TUAN 21'!Y35</f>
        <v>0</v>
      </c>
      <c r="AV35" s="39">
        <f t="shared" si="4"/>
        <v>0</v>
      </c>
      <c r="AW35" s="39">
        <f>'[1]TUAN 23(BS)13,2'!Y35</f>
        <v>0</v>
      </c>
      <c r="AX35" s="39">
        <f>'[1]TUAN 24(BS)'!Y35</f>
        <v>0</v>
      </c>
      <c r="AY35" s="39">
        <f t="shared" si="5"/>
        <v>0</v>
      </c>
      <c r="AZ35" s="39">
        <f t="shared" si="6"/>
        <v>20</v>
      </c>
      <c r="BA35" s="39">
        <f t="shared" si="1"/>
        <v>0</v>
      </c>
    </row>
    <row r="36" spans="1:53" s="272" customFormat="1" ht="41.25" hidden="1" customHeight="1" x14ac:dyDescent="0.2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'[1]TUAN 1 TỪ 12.9 den 17.9'!Y36</f>
        <v>2</v>
      </c>
      <c r="AD36" s="270">
        <f>'[1]TUAN 2 TỪ 12.9 den 17.9 (2)'!Y36</f>
        <v>2</v>
      </c>
      <c r="AE36" s="270">
        <f>'[1]TUAN 3 TƯ 26.9 DEN 2.10'!Y36</f>
        <v>1</v>
      </c>
      <c r="AF36" s="271">
        <f>'[1]TUAN 4 từ 3,10 den 9.10.2022'!Y36</f>
        <v>2</v>
      </c>
      <c r="AG36" s="270">
        <f>'[1]TUAN 5 (DC 12.10.2022)'!Y36</f>
        <v>1</v>
      </c>
      <c r="AH36" s="270">
        <f>'[1]TUAN 6(17.10 DEN 23,10) '!Y36</f>
        <v>2</v>
      </c>
      <c r="AI36" s="39">
        <f>'[1]TUAN 7 (24.10 DEN 30.10)'!Y36</f>
        <v>2</v>
      </c>
      <c r="AJ36" s="39">
        <f>'[1]TUAN 8(31.00-6.11) '!Y36</f>
        <v>2</v>
      </c>
      <c r="AK36" s="39">
        <f>'[1]TUAN 9 (7.11-13.11)'!Y36</f>
        <v>1</v>
      </c>
      <c r="AL36" s="39">
        <f>'[1]TUAN 10 (14.10 -20.11)OK'!Y36</f>
        <v>1</v>
      </c>
      <c r="AM36" s="270">
        <f>'[1]TUAN 11 (DC 23.11-27.11)'!Y36</f>
        <v>1</v>
      </c>
      <c r="AN36" s="270">
        <f>'[1]TUAN 12'!Y36</f>
        <v>1</v>
      </c>
      <c r="AO36" s="39">
        <f>'[1]TUAN 13(2.12)'!Y36</f>
        <v>2</v>
      </c>
      <c r="AP36" s="39">
        <f>'[1]TUAN 14(15.12)'!Y36</f>
        <v>0</v>
      </c>
      <c r="AQ36" s="39">
        <f>'[1]TUAN 15(15.12) '!Y36</f>
        <v>0</v>
      </c>
      <c r="AR36" s="39">
        <f>'[1]TUAN 16(dc)'!Y36</f>
        <v>0</v>
      </c>
      <c r="AS36" s="39">
        <f>'[1]TUAN 17'!Y36</f>
        <v>0</v>
      </c>
      <c r="AT36" s="39">
        <f t="shared" si="3"/>
        <v>0</v>
      </c>
      <c r="AU36" s="39">
        <f>'[1]TUAN 21'!Y36</f>
        <v>0</v>
      </c>
      <c r="AV36" s="39">
        <f t="shared" si="4"/>
        <v>0</v>
      </c>
      <c r="AW36" s="39">
        <f>'[1]TUAN 23(BS)13,2'!Y36</f>
        <v>0</v>
      </c>
      <c r="AX36" s="39">
        <f>'[1]TUAN 24(BS)'!Y36</f>
        <v>0</v>
      </c>
      <c r="AY36" s="39">
        <f t="shared" si="5"/>
        <v>0</v>
      </c>
      <c r="AZ36" s="39">
        <f t="shared" si="6"/>
        <v>20</v>
      </c>
      <c r="BA36" s="39">
        <f t="shared" si="1"/>
        <v>0</v>
      </c>
    </row>
    <row r="37" spans="1:53" s="272" customFormat="1" ht="41.25" hidden="1" customHeight="1" x14ac:dyDescent="0.2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'[1]TUAN 1 TỪ 12.9 den 17.9'!Y37</f>
        <v>0</v>
      </c>
      <c r="AD37" s="270">
        <f>'[1]TUAN 2 TỪ 12.9 den 17.9 (2)'!Y37</f>
        <v>1</v>
      </c>
      <c r="AE37" s="270">
        <f>'[1]TUAN 3 TƯ 26.9 DEN 2.10'!Y37</f>
        <v>1</v>
      </c>
      <c r="AF37" s="271">
        <f>'[1]TUAN 4 từ 3,10 den 9.10.2022'!Y37</f>
        <v>2</v>
      </c>
      <c r="AG37" s="270">
        <f>'[1]TUAN 5 (DC 12.10.2022)'!Y37</f>
        <v>1</v>
      </c>
      <c r="AH37" s="270">
        <f>'[1]TUAN 6(17.10 DEN 23,10) '!Y37</f>
        <v>2</v>
      </c>
      <c r="AI37" s="39">
        <f>'[1]TUAN 7 (24.10 DEN 30.10)'!Y37</f>
        <v>2</v>
      </c>
      <c r="AJ37" s="39">
        <f>'[1]TUAN 8(31.00-6.11) '!Y37</f>
        <v>2</v>
      </c>
      <c r="AK37" s="39">
        <f>'[1]TUAN 9 (7.11-13.11)'!Y37</f>
        <v>2</v>
      </c>
      <c r="AL37" s="39">
        <f>'[1]TUAN 10 (14.10 -20.11)OK'!Y37</f>
        <v>1</v>
      </c>
      <c r="AM37" s="270">
        <f>'[1]TUAN 11 (DC 23.11-27.11)'!Y37</f>
        <v>2</v>
      </c>
      <c r="AN37" s="270">
        <f>'[1]TUAN 12'!Y37</f>
        <v>2</v>
      </c>
      <c r="AO37" s="39">
        <f>'[1]TUAN 13(2.12)'!Y37</f>
        <v>2</v>
      </c>
      <c r="AP37" s="39">
        <f>'[1]TUAN 14(15.12)'!Y37</f>
        <v>0</v>
      </c>
      <c r="AQ37" s="39">
        <f>'[1]TUAN 15(15.12) '!Y37</f>
        <v>0</v>
      </c>
      <c r="AR37" s="39">
        <f>'[1]TUAN 16(dc)'!Y37</f>
        <v>0</v>
      </c>
      <c r="AS37" s="39">
        <f>'[1]TUAN 17'!Y37</f>
        <v>0</v>
      </c>
      <c r="AT37" s="39">
        <f t="shared" si="3"/>
        <v>0</v>
      </c>
      <c r="AU37" s="39">
        <f>'[1]TUAN 21'!Y37</f>
        <v>0</v>
      </c>
      <c r="AV37" s="39">
        <f t="shared" si="4"/>
        <v>0</v>
      </c>
      <c r="AW37" s="39">
        <f>'[1]TUAN 23(BS)13,2'!Y37</f>
        <v>0</v>
      </c>
      <c r="AX37" s="39">
        <f>'[1]TUAN 24(BS)'!Y37</f>
        <v>0</v>
      </c>
      <c r="AY37" s="39">
        <f t="shared" si="5"/>
        <v>0</v>
      </c>
      <c r="AZ37" s="39">
        <f t="shared" si="6"/>
        <v>20</v>
      </c>
      <c r="BA37" s="39">
        <f t="shared" si="1"/>
        <v>0</v>
      </c>
    </row>
    <row r="38" spans="1:53" s="272" customFormat="1" ht="41.25" hidden="1" customHeight="1" x14ac:dyDescent="0.2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'[1]TUAN 1 TỪ 12.9 den 17.9'!Y38</f>
        <v>2</v>
      </c>
      <c r="AD38" s="270">
        <f>'[1]TUAN 2 TỪ 12.9 den 17.9 (2)'!Y38</f>
        <v>2</v>
      </c>
      <c r="AE38" s="270">
        <f>'[1]TUAN 3 TƯ 26.9 DEN 2.10'!Y38</f>
        <v>1</v>
      </c>
      <c r="AF38" s="271">
        <f>'[1]TUAN 4 từ 3,10 den 9.10.2022'!Y38</f>
        <v>2</v>
      </c>
      <c r="AG38" s="270">
        <f>'[1]TUAN 5 (DC 12.10.2022)'!Y38</f>
        <v>1</v>
      </c>
      <c r="AH38" s="270">
        <f>'[1]TUAN 6(17.10 DEN 23,10) '!Y38</f>
        <v>2</v>
      </c>
      <c r="AI38" s="39">
        <f>'[1]TUAN 7 (24.10 DEN 30.10)'!Y38</f>
        <v>0</v>
      </c>
      <c r="AJ38" s="39">
        <f>'[1]TUAN 8(31.00-6.11) '!Y38</f>
        <v>2</v>
      </c>
      <c r="AK38" s="39">
        <f>'[1]TUAN 9 (7.11-13.11)'!Y38</f>
        <v>2</v>
      </c>
      <c r="AL38" s="39">
        <f>'[1]TUAN 10 (14.10 -20.11)OK'!Y38</f>
        <v>2</v>
      </c>
      <c r="AM38" s="270">
        <f>'[1]TUAN 11 (DC 23.11-27.11)'!Y38</f>
        <v>1</v>
      </c>
      <c r="AN38" s="270">
        <f>'[1]TUAN 12'!Y38</f>
        <v>1</v>
      </c>
      <c r="AO38" s="39">
        <f>'[1]TUAN 13(2.12)'!Y38</f>
        <v>1</v>
      </c>
      <c r="AP38" s="39">
        <f>'[1]TUAN 14(15.12)'!Y38</f>
        <v>1</v>
      </c>
      <c r="AQ38" s="39">
        <f>'[1]TUAN 15(15.12) '!Y38</f>
        <v>0</v>
      </c>
      <c r="AR38" s="39">
        <f>'[1]TUAN 16(dc)'!Y38</f>
        <v>0</v>
      </c>
      <c r="AS38" s="39">
        <f>'[1]TUAN 17'!Y38</f>
        <v>0</v>
      </c>
      <c r="AT38" s="39">
        <f t="shared" si="3"/>
        <v>0</v>
      </c>
      <c r="AU38" s="39">
        <f>'[1]TUAN 21'!Y38</f>
        <v>0</v>
      </c>
      <c r="AV38" s="39">
        <f t="shared" si="4"/>
        <v>0</v>
      </c>
      <c r="AW38" s="39">
        <f>'[1]TUAN 23(BS)13,2'!Y38</f>
        <v>0</v>
      </c>
      <c r="AX38" s="39">
        <f>'[1]TUAN 24(BS)'!Y38</f>
        <v>0</v>
      </c>
      <c r="AY38" s="39">
        <f t="shared" si="5"/>
        <v>0</v>
      </c>
      <c r="AZ38" s="39">
        <f t="shared" si="6"/>
        <v>20</v>
      </c>
      <c r="BA38" s="39">
        <f t="shared" si="1"/>
        <v>0</v>
      </c>
    </row>
    <row r="39" spans="1:53" s="299" customFormat="1" ht="45" hidden="1" customHeight="1" x14ac:dyDescent="0.2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'[1]TUAN 1 TỪ 12.9 den 17.9'!Y39</f>
        <v>1</v>
      </c>
      <c r="AD39" s="296">
        <f>'[1]TUAN 2 TỪ 12.9 den 17.9 (2)'!Y39</f>
        <v>1</v>
      </c>
      <c r="AE39" s="296">
        <f>'[1]TUAN 3 TƯ 26.9 DEN 2.10'!Y39</f>
        <v>1</v>
      </c>
      <c r="AF39" s="297">
        <f>'[1]TUAN 4 từ 3,10 den 9.10.2022'!Y39</f>
        <v>1</v>
      </c>
      <c r="AG39" s="296">
        <f>'[1]TUAN 5 (DC 12.10.2022)'!Y39</f>
        <v>1</v>
      </c>
      <c r="AH39" s="296">
        <f>'[1]TUAN 6(17.10 DEN 23,10) '!Y39</f>
        <v>0</v>
      </c>
      <c r="AI39" s="298">
        <f>'[1]TUAN 7 (24.10 DEN 30.10)'!Y39</f>
        <v>0</v>
      </c>
      <c r="AJ39" s="298">
        <f>'[1]TUAN 8(31.00-6.11) '!Y39</f>
        <v>1</v>
      </c>
      <c r="AK39" s="298">
        <f>'[1]TUAN 9 (7.11-13.11)'!Y39</f>
        <v>1</v>
      </c>
      <c r="AL39" s="298">
        <f>'[1]TUAN 10 (14.10 -20.11)OK'!Y39</f>
        <v>1</v>
      </c>
      <c r="AM39" s="296">
        <f>'[1]TUAN 11 (DC 23.11-27.11)'!Y39</f>
        <v>1</v>
      </c>
      <c r="AN39" s="296">
        <f>'[1]TUAN 12'!Y39</f>
        <v>1</v>
      </c>
      <c r="AO39" s="298">
        <f>'[1]TUAN 13(2.12)'!Y39</f>
        <v>1</v>
      </c>
      <c r="AP39" s="298">
        <f>'[1]TUAN 14(15.12)'!Y39</f>
        <v>1</v>
      </c>
      <c r="AQ39" s="298">
        <f>'[1]TUAN 15(15.12) '!Y39</f>
        <v>3</v>
      </c>
      <c r="AR39" s="298">
        <f>'[1]TUAN 16(dc)'!Y39</f>
        <v>2</v>
      </c>
      <c r="AS39" s="39">
        <f>'[1]TUAN 17'!Y39</f>
        <v>3</v>
      </c>
      <c r="AT39" s="39">
        <f t="shared" si="3"/>
        <v>0</v>
      </c>
      <c r="AU39" s="39">
        <f>'[1]TUAN 21'!Y39</f>
        <v>0</v>
      </c>
      <c r="AV39" s="39">
        <f t="shared" si="4"/>
        <v>0</v>
      </c>
      <c r="AW39" s="39">
        <f>'[1]TUAN 23(BS)13,2'!Y39</f>
        <v>0</v>
      </c>
      <c r="AX39" s="39">
        <f>'[1]TUAN 24(BS)'!Y39</f>
        <v>0</v>
      </c>
      <c r="AY39" s="39">
        <f t="shared" si="5"/>
        <v>0</v>
      </c>
      <c r="AZ39" s="39">
        <f t="shared" si="6"/>
        <v>20</v>
      </c>
      <c r="BA39" s="298">
        <f t="shared" si="1"/>
        <v>0</v>
      </c>
    </row>
    <row r="40" spans="1:53" s="304" customFormat="1" ht="39.75" hidden="1" customHeight="1" x14ac:dyDescent="0.2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'[1]TUAN 1 TỪ 12.9 den 17.9'!Y40</f>
        <v>2</v>
      </c>
      <c r="AD40" s="270">
        <f>'[1]TUAN 2 TỪ 12.9 den 17.9 (2)'!Y40</f>
        <v>2</v>
      </c>
      <c r="AE40" s="270">
        <f>'[1]TUAN 3 TƯ 26.9 DEN 2.10'!Y40</f>
        <v>1</v>
      </c>
      <c r="AF40" s="271">
        <f>'[1]TUAN 4 từ 3,10 den 9.10.2022'!Y40</f>
        <v>1</v>
      </c>
      <c r="AG40" s="270">
        <f>'[1]TUAN 5 (DC 12.10.2022)'!Y40</f>
        <v>0</v>
      </c>
      <c r="AH40" s="270">
        <f>'[1]TUAN 6(17.10 DEN 23,10) '!Y40</f>
        <v>2</v>
      </c>
      <c r="AI40" s="39">
        <f>'[1]TUAN 7 (24.10 DEN 30.10)'!Y40</f>
        <v>0</v>
      </c>
      <c r="AJ40" s="39">
        <f>'[1]TUAN 8(31.00-6.11) '!Y40</f>
        <v>2</v>
      </c>
      <c r="AK40" s="39">
        <f>'[1]TUAN 9 (7.11-13.11)'!Y40</f>
        <v>2</v>
      </c>
      <c r="AL40" s="39">
        <f>'[1]TUAN 10 (14.10 -20.11)OK'!Y40</f>
        <v>1</v>
      </c>
      <c r="AM40" s="270">
        <f>'[1]TUAN 11 (DC 23.11-27.11)'!Y40</f>
        <v>1</v>
      </c>
      <c r="AN40" s="270">
        <f>'[1]TUAN 12'!Y40</f>
        <v>1</v>
      </c>
      <c r="AO40" s="39">
        <f>'[1]TUAN 13(2.12)'!Y40</f>
        <v>2</v>
      </c>
      <c r="AP40" s="39">
        <f>'[1]TUAN 14(15.12)'!Y40</f>
        <v>2</v>
      </c>
      <c r="AQ40" s="39">
        <f>'[1]TUAN 15(15.12) '!Y40</f>
        <v>1</v>
      </c>
      <c r="AR40" s="39">
        <f>'[1]TUAN 16(dc)'!Y40</f>
        <v>0</v>
      </c>
      <c r="AS40" s="39">
        <f>'[1]TUAN 17'!Y40</f>
        <v>0</v>
      </c>
      <c r="AT40" s="39">
        <f t="shared" si="3"/>
        <v>0</v>
      </c>
      <c r="AU40" s="39">
        <f>'[1]TUAN 21'!Y40</f>
        <v>0</v>
      </c>
      <c r="AV40" s="39">
        <f t="shared" si="4"/>
        <v>0</v>
      </c>
      <c r="AW40" s="39">
        <f>'[1]TUAN 23(BS)13,2'!Y40</f>
        <v>0</v>
      </c>
      <c r="AX40" s="39">
        <f>'[1]TUAN 24(BS)'!Y40</f>
        <v>0</v>
      </c>
      <c r="AY40" s="39">
        <f t="shared" si="5"/>
        <v>0</v>
      </c>
      <c r="AZ40" s="39">
        <f t="shared" si="6"/>
        <v>20</v>
      </c>
      <c r="BA40" s="39">
        <f t="shared" si="1"/>
        <v>0</v>
      </c>
    </row>
    <row r="41" spans="1:53" s="304" customFormat="1" ht="39.75" hidden="1" customHeight="1" x14ac:dyDescent="0.2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'[1]TUAN 1 TỪ 12.9 den 17.9'!Y41</f>
        <v>1</v>
      </c>
      <c r="AD41" s="270">
        <f>'[1]TUAN 2 TỪ 12.9 den 17.9 (2)'!Y41</f>
        <v>1</v>
      </c>
      <c r="AE41" s="270">
        <f>'[1]TUAN 3 TƯ 26.9 DEN 2.10'!Y41</f>
        <v>2</v>
      </c>
      <c r="AF41" s="271">
        <f>'[1]TUAN 4 từ 3,10 den 9.10.2022'!Y41</f>
        <v>2</v>
      </c>
      <c r="AG41" s="270">
        <f>'[1]TUAN 5 (DC 12.10.2022)'!Y41</f>
        <v>2</v>
      </c>
      <c r="AH41" s="270">
        <f>'[1]TUAN 6(17.10 DEN 23,10) '!Y41</f>
        <v>2</v>
      </c>
      <c r="AI41" s="39">
        <f>'[1]TUAN 7 (24.10 DEN 30.10)'!Y41</f>
        <v>2</v>
      </c>
      <c r="AJ41" s="39">
        <f>'[1]TUAN 8(31.00-6.11) '!Y41</f>
        <v>1</v>
      </c>
      <c r="AK41" s="39">
        <f>'[1]TUAN 9 (7.11-13.11)'!Y41</f>
        <v>2</v>
      </c>
      <c r="AL41" s="39">
        <f>'[1]TUAN 10 (14.10 -20.11)OK'!Y41</f>
        <v>2</v>
      </c>
      <c r="AM41" s="270">
        <f>'[1]TUAN 11 (DC 23.11-27.11)'!Y41</f>
        <v>1</v>
      </c>
      <c r="AN41" s="270">
        <f>'[1]TUAN 12'!Y41</f>
        <v>1</v>
      </c>
      <c r="AO41" s="39">
        <f>'[1]TUAN 13(2.12)'!Y41</f>
        <v>0</v>
      </c>
      <c r="AP41" s="39">
        <f>'[1]TUAN 14(15.12)'!Y41</f>
        <v>1</v>
      </c>
      <c r="AQ41" s="39">
        <f>'[1]TUAN 15(15.12) '!Y41</f>
        <v>0</v>
      </c>
      <c r="AR41" s="39">
        <f>'[1]TUAN 16(dc)'!Y41</f>
        <v>0</v>
      </c>
      <c r="AS41" s="39">
        <f>'[1]TUAN 17'!Y41</f>
        <v>0</v>
      </c>
      <c r="AT41" s="39">
        <f t="shared" si="3"/>
        <v>0</v>
      </c>
      <c r="AU41" s="39">
        <f>'[1]TUAN 21'!Y41</f>
        <v>0</v>
      </c>
      <c r="AV41" s="39">
        <f t="shared" si="4"/>
        <v>0</v>
      </c>
      <c r="AW41" s="39">
        <f>'[1]TUAN 23(BS)13,2'!Y41</f>
        <v>0</v>
      </c>
      <c r="AX41" s="39">
        <f>'[1]TUAN 24(BS)'!Y41</f>
        <v>0</v>
      </c>
      <c r="AY41" s="39">
        <f t="shared" si="5"/>
        <v>0</v>
      </c>
      <c r="AZ41" s="39">
        <f t="shared" si="6"/>
        <v>20</v>
      </c>
      <c r="BA41" s="39">
        <f t="shared" si="1"/>
        <v>0</v>
      </c>
    </row>
    <row r="42" spans="1:53" s="304" customFormat="1" ht="39.75" hidden="1" customHeight="1" x14ac:dyDescent="0.2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'[1]TUAN 1 TỪ 12.9 den 17.9'!Y42</f>
        <v>1</v>
      </c>
      <c r="AD42" s="270">
        <f>'[1]TUAN 2 TỪ 12.9 den 17.9 (2)'!Y42</f>
        <v>1</v>
      </c>
      <c r="AE42" s="270">
        <f>'[1]TUAN 3 TƯ 26.9 DEN 2.10'!Y42</f>
        <v>1</v>
      </c>
      <c r="AF42" s="271">
        <f>'[1]TUAN 4 từ 3,10 den 9.10.2022'!Y42</f>
        <v>1</v>
      </c>
      <c r="AG42" s="270">
        <f>'[1]TUAN 5 (DC 12.10.2022)'!Y42</f>
        <v>1</v>
      </c>
      <c r="AH42" s="270">
        <f>'[1]TUAN 6(17.10 DEN 23,10) '!Y42</f>
        <v>1</v>
      </c>
      <c r="AI42" s="39">
        <f>'[1]TUAN 7 (24.10 DEN 30.10)'!Y42</f>
        <v>1</v>
      </c>
      <c r="AJ42" s="39">
        <f>'[1]TUAN 8(31.00-6.11) '!Y42</f>
        <v>2</v>
      </c>
      <c r="AK42" s="39">
        <f>'[1]TUAN 9 (7.11-13.11)'!Y42</f>
        <v>2</v>
      </c>
      <c r="AL42" s="39">
        <f>'[1]TUAN 10 (14.10 -20.11)OK'!Y42</f>
        <v>2</v>
      </c>
      <c r="AM42" s="270">
        <f>'[1]TUAN 11 (DC 23.11-27.11)'!Y42</f>
        <v>0</v>
      </c>
      <c r="AN42" s="270">
        <f>'[1]TUAN 12'!Y42</f>
        <v>2</v>
      </c>
      <c r="AO42" s="39">
        <f>'[1]TUAN 13(2.12)'!Y42</f>
        <v>2</v>
      </c>
      <c r="AP42" s="39">
        <f>'[1]TUAN 14(15.12)'!Y42</f>
        <v>0</v>
      </c>
      <c r="AQ42" s="39">
        <f>'[1]TUAN 15(15.12) '!Y42</f>
        <v>1</v>
      </c>
      <c r="AR42" s="39">
        <f>'[1]TUAN 16(dc)'!Y42</f>
        <v>2</v>
      </c>
      <c r="AS42" s="39">
        <f>'[1]TUAN 17'!Y42</f>
        <v>0</v>
      </c>
      <c r="AT42" s="39">
        <f t="shared" si="3"/>
        <v>0</v>
      </c>
      <c r="AU42" s="39">
        <f>'[1]TUAN 21'!Y42</f>
        <v>0</v>
      </c>
      <c r="AV42" s="39">
        <f t="shared" si="4"/>
        <v>0</v>
      </c>
      <c r="AW42" s="39">
        <f>'[1]TUAN 23(BS)13,2'!Y42</f>
        <v>0</v>
      </c>
      <c r="AX42" s="39">
        <f>'[1]TUAN 24(BS)'!Y42</f>
        <v>0</v>
      </c>
      <c r="AY42" s="39">
        <f t="shared" si="5"/>
        <v>0</v>
      </c>
      <c r="AZ42" s="39">
        <f t="shared" si="6"/>
        <v>20</v>
      </c>
      <c r="BA42" s="39">
        <f t="shared" si="1"/>
        <v>0</v>
      </c>
    </row>
    <row r="43" spans="1:53" s="304" customFormat="1" ht="39.75" hidden="1" customHeight="1" x14ac:dyDescent="0.2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'[1]TUAN 1 TỪ 12.9 den 17.9'!Y43</f>
        <v>2</v>
      </c>
      <c r="AD43" s="270">
        <f>'[1]TUAN 2 TỪ 12.9 den 17.9 (2)'!Y43</f>
        <v>2</v>
      </c>
      <c r="AE43" s="270">
        <f>'[1]TUAN 3 TƯ 26.9 DEN 2.10'!Y43</f>
        <v>2</v>
      </c>
      <c r="AF43" s="271">
        <f>'[1]TUAN 4 từ 3,10 den 9.10.2022'!Y43</f>
        <v>1</v>
      </c>
      <c r="AG43" s="270">
        <f>'[1]TUAN 5 (DC 12.10.2022)'!Y43</f>
        <v>0</v>
      </c>
      <c r="AH43" s="270">
        <f>'[1]TUAN 6(17.10 DEN 23,10) '!Y43</f>
        <v>2</v>
      </c>
      <c r="AI43" s="39">
        <f>'[1]TUAN 7 (24.10 DEN 30.10)'!Y43</f>
        <v>1</v>
      </c>
      <c r="AJ43" s="39">
        <f>'[1]TUAN 8(31.00-6.11) '!Y43</f>
        <v>2</v>
      </c>
      <c r="AK43" s="39">
        <f>'[1]TUAN 9 (7.11-13.11)'!Y43</f>
        <v>2</v>
      </c>
      <c r="AL43" s="39">
        <f>'[1]TUAN 10 (14.10 -20.11)OK'!Y43</f>
        <v>1</v>
      </c>
      <c r="AM43" s="270">
        <f>'[1]TUAN 11 (DC 23.11-27.11)'!Y43</f>
        <v>2</v>
      </c>
      <c r="AN43" s="270">
        <f>'[1]TUAN 12'!Y43</f>
        <v>2</v>
      </c>
      <c r="AO43" s="39">
        <f>'[1]TUAN 13(2.12)'!Y43</f>
        <v>1</v>
      </c>
      <c r="AP43" s="39">
        <f>'[1]TUAN 14(15.12)'!Y43</f>
        <v>0</v>
      </c>
      <c r="AQ43" s="39">
        <f>'[1]TUAN 15(15.12) '!Y43</f>
        <v>0</v>
      </c>
      <c r="AR43" s="39">
        <f>'[1]TUAN 16(dc)'!Y43</f>
        <v>0</v>
      </c>
      <c r="AS43" s="39">
        <f>'[1]TUAN 17'!Y43</f>
        <v>0</v>
      </c>
      <c r="AT43" s="39">
        <f t="shared" si="3"/>
        <v>0</v>
      </c>
      <c r="AU43" s="39">
        <f>'[1]TUAN 21'!Y43</f>
        <v>0</v>
      </c>
      <c r="AV43" s="39">
        <f t="shared" si="4"/>
        <v>0</v>
      </c>
      <c r="AW43" s="39">
        <f>'[1]TUAN 23(BS)13,2'!Y43</f>
        <v>0</v>
      </c>
      <c r="AX43" s="39">
        <f>'[1]TUAN 24(BS)'!Y43</f>
        <v>0</v>
      </c>
      <c r="AY43" s="39">
        <f t="shared" si="5"/>
        <v>0</v>
      </c>
      <c r="AZ43" s="39">
        <f t="shared" si="6"/>
        <v>20</v>
      </c>
      <c r="BA43" s="39">
        <f t="shared" si="1"/>
        <v>0</v>
      </c>
    </row>
    <row r="44" spans="1:53" s="304" customFormat="1" ht="39.75" hidden="1" customHeight="1" x14ac:dyDescent="0.2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'[1]TUAN 1 TỪ 12.9 den 17.9'!Y44</f>
        <v>2</v>
      </c>
      <c r="AD44" s="270">
        <f>'[1]TUAN 2 TỪ 12.9 den 17.9 (2)'!Y44</f>
        <v>1</v>
      </c>
      <c r="AE44" s="270">
        <f>'[1]TUAN 3 TƯ 26.9 DEN 2.10'!Y44</f>
        <v>2</v>
      </c>
      <c r="AF44" s="271">
        <f>'[1]TUAN 4 từ 3,10 den 9.10.2022'!Y44</f>
        <v>2</v>
      </c>
      <c r="AG44" s="270">
        <f>'[1]TUAN 5 (DC 12.10.2022)'!Y44</f>
        <v>2</v>
      </c>
      <c r="AH44" s="270">
        <f>'[1]TUAN 6(17.10 DEN 23,10) '!Y44</f>
        <v>2</v>
      </c>
      <c r="AI44" s="39">
        <f>'[1]TUAN 7 (24.10 DEN 30.10)'!Y44</f>
        <v>2</v>
      </c>
      <c r="AJ44" s="39">
        <f>'[1]TUAN 8(31.00-6.11) '!Y44</f>
        <v>1</v>
      </c>
      <c r="AK44" s="39">
        <f>'[1]TUAN 9 (7.11-13.11)'!Y44</f>
        <v>1</v>
      </c>
      <c r="AL44" s="39">
        <f>'[1]TUAN 10 (14.10 -20.11)OK'!Y44</f>
        <v>1</v>
      </c>
      <c r="AM44" s="270">
        <f>'[1]TUAN 11 (DC 23.11-27.11)'!Y44</f>
        <v>1</v>
      </c>
      <c r="AN44" s="270">
        <f>'[1]TUAN 12'!Y44</f>
        <v>1</v>
      </c>
      <c r="AO44" s="39">
        <f>'[1]TUAN 13(2.12)'!Y44</f>
        <v>1</v>
      </c>
      <c r="AP44" s="39">
        <f>'[1]TUAN 14(15.12)'!Y44</f>
        <v>1</v>
      </c>
      <c r="AQ44" s="39">
        <f>'[1]TUAN 15(15.12) '!Y44</f>
        <v>0</v>
      </c>
      <c r="AR44" s="39">
        <f>'[1]TUAN 16(dc)'!Y44</f>
        <v>0</v>
      </c>
      <c r="AS44" s="39">
        <f>'[1]TUAN 17'!Y44</f>
        <v>0</v>
      </c>
      <c r="AT44" s="39">
        <f t="shared" si="3"/>
        <v>0</v>
      </c>
      <c r="AU44" s="39">
        <f>'[1]TUAN 21'!Y44</f>
        <v>0</v>
      </c>
      <c r="AV44" s="39">
        <f t="shared" si="4"/>
        <v>0</v>
      </c>
      <c r="AW44" s="39">
        <f>'[1]TUAN 23(BS)13,2'!Y44</f>
        <v>0</v>
      </c>
      <c r="AX44" s="39">
        <f>'[1]TUAN 24(BS)'!Y44</f>
        <v>0</v>
      </c>
      <c r="AY44" s="39">
        <f t="shared" si="5"/>
        <v>0</v>
      </c>
      <c r="AZ44" s="39">
        <f t="shared" si="6"/>
        <v>20</v>
      </c>
      <c r="BA44" s="39">
        <f t="shared" si="1"/>
        <v>0</v>
      </c>
    </row>
    <row r="45" spans="1:53" s="304" customFormat="1" ht="39.75" hidden="1" customHeight="1" x14ac:dyDescent="0.2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'[1]TUAN 1 TỪ 12.9 den 17.9'!Y45</f>
        <v>1</v>
      </c>
      <c r="AD45" s="270">
        <f>'[1]TUAN 2 TỪ 12.9 den 17.9 (2)'!Y45</f>
        <v>2</v>
      </c>
      <c r="AE45" s="270">
        <f>'[1]TUAN 3 TƯ 26.9 DEN 2.10'!Y45</f>
        <v>2</v>
      </c>
      <c r="AF45" s="271">
        <f>'[1]TUAN 4 từ 3,10 den 9.10.2022'!Y45</f>
        <v>1</v>
      </c>
      <c r="AG45" s="270">
        <f>'[1]TUAN 5 (DC 12.10.2022)'!Y45</f>
        <v>2</v>
      </c>
      <c r="AH45" s="270">
        <f>'[1]TUAN 6(17.10 DEN 23,10) '!Y45</f>
        <v>2</v>
      </c>
      <c r="AI45" s="39">
        <f>'[1]TUAN 7 (24.10 DEN 30.10)'!Y45</f>
        <v>2</v>
      </c>
      <c r="AJ45" s="39">
        <f>'[1]TUAN 8(31.00-6.11) '!Y45</f>
        <v>1</v>
      </c>
      <c r="AK45" s="39">
        <f>'[1]TUAN 9 (7.11-13.11)'!Y45</f>
        <v>2</v>
      </c>
      <c r="AL45" s="39">
        <f>'[1]TUAN 10 (14.10 -20.11)OK'!Y45</f>
        <v>1</v>
      </c>
      <c r="AM45" s="270">
        <f>'[1]TUAN 11 (DC 23.11-27.11)'!Y45</f>
        <v>1</v>
      </c>
      <c r="AN45" s="270">
        <f>'[1]TUAN 12'!Y45</f>
        <v>1</v>
      </c>
      <c r="AO45" s="39">
        <f>'[1]TUAN 13(2.12)'!Y45</f>
        <v>1</v>
      </c>
      <c r="AP45" s="39">
        <f>'[1]TUAN 14(15.12)'!Y45</f>
        <v>1</v>
      </c>
      <c r="AQ45" s="39">
        <f>'[1]TUAN 15(15.12) '!Y45</f>
        <v>0</v>
      </c>
      <c r="AR45" s="39">
        <f>'[1]TUAN 16(dc)'!Y45</f>
        <v>0</v>
      </c>
      <c r="AS45" s="39">
        <f>'[1]TUAN 17'!Y45</f>
        <v>0</v>
      </c>
      <c r="AT45" s="39">
        <f t="shared" si="3"/>
        <v>0</v>
      </c>
      <c r="AU45" s="39">
        <f>'[1]TUAN 21'!Y45</f>
        <v>0</v>
      </c>
      <c r="AV45" s="39">
        <f t="shared" si="4"/>
        <v>0</v>
      </c>
      <c r="AW45" s="39">
        <f>'[1]TUAN 23(BS)13,2'!Y45</f>
        <v>0</v>
      </c>
      <c r="AX45" s="39">
        <f>'[1]TUAN 24(BS)'!Y45</f>
        <v>0</v>
      </c>
      <c r="AY45" s="39">
        <f t="shared" si="5"/>
        <v>0</v>
      </c>
      <c r="AZ45" s="39">
        <f t="shared" si="6"/>
        <v>20</v>
      </c>
      <c r="BA45" s="39">
        <f t="shared" si="1"/>
        <v>0</v>
      </c>
    </row>
    <row r="46" spans="1:53" s="304" customFormat="1" ht="39.75" hidden="1" customHeight="1" x14ac:dyDescent="0.2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'[1]TUAN 1 TỪ 12.9 den 17.9'!Y46</f>
        <v>2</v>
      </c>
      <c r="AD46" s="270">
        <f>'[1]TUAN 2 TỪ 12.9 den 17.9 (2)'!Y46</f>
        <v>2</v>
      </c>
      <c r="AE46" s="270">
        <f>'[1]TUAN 3 TƯ 26.9 DEN 2.10'!Y46</f>
        <v>2</v>
      </c>
      <c r="AF46" s="271">
        <f>'[1]TUAN 4 từ 3,10 den 9.10.2022'!Y46</f>
        <v>1</v>
      </c>
      <c r="AG46" s="270">
        <f>'[1]TUAN 5 (DC 12.10.2022)'!Y46</f>
        <v>1</v>
      </c>
      <c r="AH46" s="270">
        <f>'[1]TUAN 6(17.10 DEN 23,10) '!Y46</f>
        <v>4</v>
      </c>
      <c r="AI46" s="39">
        <v>2</v>
      </c>
      <c r="AJ46" s="39">
        <v>2</v>
      </c>
      <c r="AK46" s="39">
        <f>'[1]TUAN 9 (7.11-13.11)'!Y46</f>
        <v>1</v>
      </c>
      <c r="AL46" s="39">
        <f>'[1]TUAN 10 (14.10 -20.11)OK'!Y46</f>
        <v>1</v>
      </c>
      <c r="AM46" s="270">
        <f>'[1]TUAN 11 (DC 23.11-27.11)'!Y46</f>
        <v>2</v>
      </c>
      <c r="AN46" s="270">
        <f>'[1]TUAN 12'!Y46</f>
        <v>0</v>
      </c>
      <c r="AO46" s="39">
        <f>'[1]TUAN 13(2.12)'!Y46</f>
        <v>1</v>
      </c>
      <c r="AP46" s="39">
        <f>'[1]TUAN 14(15.12)'!Y46</f>
        <v>0</v>
      </c>
      <c r="AQ46" s="39">
        <f>'[1]TUAN 15(15.12) '!Y46</f>
        <v>0</v>
      </c>
      <c r="AR46" s="39">
        <f>'[1]TUAN 16(dc)'!Y46</f>
        <v>0</v>
      </c>
      <c r="AS46" s="39">
        <f>'[1]TUAN 17'!Y46</f>
        <v>0</v>
      </c>
      <c r="AT46" s="39">
        <f t="shared" si="3"/>
        <v>0</v>
      </c>
      <c r="AU46" s="39">
        <f>'[1]TUAN 21'!Y46</f>
        <v>0</v>
      </c>
      <c r="AV46" s="39">
        <f t="shared" si="4"/>
        <v>0</v>
      </c>
      <c r="AW46" s="39">
        <f>'[1]TUAN 23(BS)13,2'!Y46</f>
        <v>0</v>
      </c>
      <c r="AX46" s="39">
        <f>'[1]TUAN 24(BS)'!Y46</f>
        <v>0</v>
      </c>
      <c r="AY46" s="39">
        <f t="shared" si="5"/>
        <v>0</v>
      </c>
      <c r="AZ46" s="39">
        <f t="shared" si="6"/>
        <v>21</v>
      </c>
      <c r="BA46" s="39">
        <f t="shared" si="1"/>
        <v>-1</v>
      </c>
    </row>
    <row r="47" spans="1:53" s="304" customFormat="1" ht="39.75" hidden="1" customHeight="1" x14ac:dyDescent="0.2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'[1]TUAN 1 TỪ 12.9 den 17.9'!Y47</f>
        <v>2</v>
      </c>
      <c r="AD47" s="270">
        <f>'[1]TUAN 2 TỪ 12.9 den 17.9 (2)'!Y47</f>
        <v>2</v>
      </c>
      <c r="AE47" s="270">
        <f>'[1]TUAN 3 TƯ 26.9 DEN 2.10'!Y47</f>
        <v>2</v>
      </c>
      <c r="AF47" s="271">
        <f>'[1]TUAN 4 từ 3,10 den 9.10.2022'!Y47</f>
        <v>1</v>
      </c>
      <c r="AG47" s="270">
        <v>1</v>
      </c>
      <c r="AH47" s="270">
        <f>'[1]TUAN 6(17.10 DEN 23,10) '!Y47</f>
        <v>2</v>
      </c>
      <c r="AI47" s="39">
        <f>'[1]TUAN 7 (24.10 DEN 30.10)'!Y47</f>
        <v>2</v>
      </c>
      <c r="AJ47" s="39">
        <f>'[1]TUAN 8(31.00-6.11) '!Y47</f>
        <v>1</v>
      </c>
      <c r="AK47" s="39">
        <f>'[1]TUAN 9 (7.11-13.11)'!Y47</f>
        <v>2</v>
      </c>
      <c r="AL47" s="39">
        <f>'[1]TUAN 10 (14.10 -20.11)OK'!Y47</f>
        <v>2</v>
      </c>
      <c r="AM47" s="270">
        <f>'[1]TUAN 11 (DC 23.11-27.11)'!Y47</f>
        <v>1</v>
      </c>
      <c r="AN47" s="270">
        <f>'[1]TUAN 12'!Y47</f>
        <v>1</v>
      </c>
      <c r="AO47" s="39">
        <f>'[1]TUAN 13(2.12)'!Y47</f>
        <v>1</v>
      </c>
      <c r="AP47" s="39">
        <f>'[1]TUAN 14(15.12)'!Y47</f>
        <v>1</v>
      </c>
      <c r="AQ47" s="39">
        <f>'[1]TUAN 15(15.12) '!Y47</f>
        <v>0</v>
      </c>
      <c r="AR47" s="39">
        <f>'[1]TUAN 16(dc)'!Y47</f>
        <v>0</v>
      </c>
      <c r="AS47" s="39">
        <f>'[1]TUAN 17'!Y47</f>
        <v>0</v>
      </c>
      <c r="AT47" s="39">
        <f t="shared" si="3"/>
        <v>0</v>
      </c>
      <c r="AU47" s="39">
        <f>'[1]TUAN 21'!Y47</f>
        <v>0</v>
      </c>
      <c r="AV47" s="39">
        <f t="shared" si="4"/>
        <v>0</v>
      </c>
      <c r="AW47" s="39">
        <f>'[1]TUAN 23(BS)13,2'!Y47</f>
        <v>0</v>
      </c>
      <c r="AX47" s="39">
        <f>'[1]TUAN 24(BS)'!Y47</f>
        <v>0</v>
      </c>
      <c r="AY47" s="39">
        <f t="shared" si="5"/>
        <v>0</v>
      </c>
      <c r="AZ47" s="39">
        <f t="shared" si="6"/>
        <v>21</v>
      </c>
      <c r="BA47" s="39">
        <f t="shared" si="1"/>
        <v>-1</v>
      </c>
    </row>
    <row r="48" spans="1:53" s="304" customFormat="1" ht="39.75" hidden="1" customHeight="1" x14ac:dyDescent="0.2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'[1]TUAN 1 TỪ 12.9 den 17.9'!Y48</f>
        <v>2</v>
      </c>
      <c r="AD48" s="270">
        <f>'[1]TUAN 2 TỪ 12.9 den 17.9 (2)'!Y48</f>
        <v>2</v>
      </c>
      <c r="AE48" s="270">
        <f>'[1]TUAN 3 TƯ 26.9 DEN 2.10'!Y48</f>
        <v>3</v>
      </c>
      <c r="AF48" s="271">
        <f>'[1]TUAN 4 từ 3,10 den 9.10.2022'!Y48</f>
        <v>1</v>
      </c>
      <c r="AG48" s="270">
        <f>'[1]TUAN 5 (DC 12.10.2022)'!Y48</f>
        <v>2</v>
      </c>
      <c r="AH48" s="270">
        <f>'[1]TUAN 6(17.10 DEN 23,10) '!Y48</f>
        <v>1</v>
      </c>
      <c r="AI48" s="39">
        <f>'[1]TUAN 7 (24.10 DEN 30.10)'!Y48</f>
        <v>2</v>
      </c>
      <c r="AJ48" s="39">
        <f>'[1]TUAN 8(31.00-6.11) '!Y48</f>
        <v>1</v>
      </c>
      <c r="AK48" s="39">
        <f>'[1]TUAN 9 (7.11-13.11)'!Y48</f>
        <v>1</v>
      </c>
      <c r="AL48" s="39">
        <f>'[1]TUAN 10 (14.10 -20.11)OK'!Y48</f>
        <v>1</v>
      </c>
      <c r="AM48" s="270">
        <f>'[1]TUAN 11 (DC 23.11-27.11)'!Y48</f>
        <v>1</v>
      </c>
      <c r="AN48" s="270">
        <f>'[1]TUAN 12'!Y48</f>
        <v>1</v>
      </c>
      <c r="AO48" s="39">
        <f>'[1]TUAN 13(2.12)'!Y48</f>
        <v>1</v>
      </c>
      <c r="AP48" s="39">
        <f>'[1]TUAN 14(15.12)'!Y48</f>
        <v>1</v>
      </c>
      <c r="AQ48" s="39">
        <f>'[1]TUAN 15(15.12) '!Y48</f>
        <v>1</v>
      </c>
      <c r="AR48" s="39">
        <f>'[1]TUAN 16(dc)'!Y48</f>
        <v>0</v>
      </c>
      <c r="AS48" s="39">
        <f>'[1]TUAN 17'!Y48</f>
        <v>0</v>
      </c>
      <c r="AT48" s="39">
        <f t="shared" si="3"/>
        <v>0</v>
      </c>
      <c r="AU48" s="39">
        <f>'[1]TUAN 21'!Y48</f>
        <v>0</v>
      </c>
      <c r="AV48" s="39">
        <f t="shared" si="4"/>
        <v>0</v>
      </c>
      <c r="AW48" s="39">
        <f>'[1]TUAN 23(BS)13,2'!Y48</f>
        <v>0</v>
      </c>
      <c r="AX48" s="39">
        <f>'[1]TUAN 24(BS)'!Y48</f>
        <v>0</v>
      </c>
      <c r="AY48" s="39">
        <f t="shared" si="5"/>
        <v>0</v>
      </c>
      <c r="AZ48" s="39">
        <f t="shared" si="6"/>
        <v>21</v>
      </c>
      <c r="BA48" s="39">
        <f t="shared" si="1"/>
        <v>-1</v>
      </c>
    </row>
    <row r="49" spans="1:54" s="304" customFormat="1" ht="39.75" hidden="1" customHeight="1" x14ac:dyDescent="0.2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'[1]TUAN 1 TỪ 12.9 den 17.9'!Y49</f>
        <v>2</v>
      </c>
      <c r="AD49" s="270">
        <f>'[1]TUAN 2 TỪ 12.9 den 17.9 (2)'!Y49</f>
        <v>0</v>
      </c>
      <c r="AE49" s="270">
        <f>'[1]TUAN 3 TƯ 26.9 DEN 2.10'!Y49</f>
        <v>1</v>
      </c>
      <c r="AF49" s="271">
        <f>'[1]TUAN 4 từ 3,10 den 9.10.2022'!Y49</f>
        <v>2</v>
      </c>
      <c r="AG49" s="270">
        <f>'[1]TUAN 5 (DC 12.10.2022)'!Y49</f>
        <v>1</v>
      </c>
      <c r="AH49" s="270">
        <f>'[1]TUAN 6(17.10 DEN 23,10) '!Y49</f>
        <v>2</v>
      </c>
      <c r="AI49" s="39">
        <f>'[1]TUAN 7 (24.10 DEN 30.10)'!Y49</f>
        <v>2</v>
      </c>
      <c r="AJ49" s="39">
        <f>'[1]TUAN 8(31.00-6.11) '!Y49</f>
        <v>1</v>
      </c>
      <c r="AK49" s="39">
        <f>'[1]TUAN 9 (7.11-13.11)'!Y49</f>
        <v>2</v>
      </c>
      <c r="AL49" s="313">
        <f>'[1]TUAN 10 (14.10 -20.11)OK'!Y49</f>
        <v>1</v>
      </c>
      <c r="AM49" s="270">
        <f>'[1]TUAN 11 (DC 23.11-27.11)'!Y49</f>
        <v>0</v>
      </c>
      <c r="AN49" s="270">
        <f>'[1]TUAN 12'!Y49</f>
        <v>2</v>
      </c>
      <c r="AO49" s="39">
        <f>'[1]TUAN 13(2.12)'!Y49</f>
        <v>1</v>
      </c>
      <c r="AP49" s="39">
        <f>'[1]TUAN 14(15.12)'!Y49</f>
        <v>1</v>
      </c>
      <c r="AQ49" s="39">
        <f>'[1]TUAN 15(15.12) '!Y49</f>
        <v>1</v>
      </c>
      <c r="AR49" s="39">
        <f>'[1]TUAN 16(dc)'!Y49</f>
        <v>1</v>
      </c>
      <c r="AS49" s="39">
        <f>'[1]TUAN 17'!Y49</f>
        <v>0</v>
      </c>
      <c r="AT49" s="39">
        <f t="shared" si="3"/>
        <v>0</v>
      </c>
      <c r="AU49" s="39">
        <f>'[1]TUAN 21'!Y49</f>
        <v>0</v>
      </c>
      <c r="AV49" s="39">
        <f t="shared" si="4"/>
        <v>0</v>
      </c>
      <c r="AW49" s="39">
        <f>'[1]TUAN 23(BS)13,2'!Y49</f>
        <v>0</v>
      </c>
      <c r="AX49" s="39">
        <f>'[1]TUAN 24(BS)'!Y49</f>
        <v>0</v>
      </c>
      <c r="AY49" s="39">
        <f t="shared" si="5"/>
        <v>0</v>
      </c>
      <c r="AZ49" s="39">
        <f t="shared" si="6"/>
        <v>20</v>
      </c>
      <c r="BA49" s="39">
        <f t="shared" si="1"/>
        <v>0</v>
      </c>
    </row>
    <row r="50" spans="1:54" s="304" customFormat="1" ht="39.75" hidden="1" customHeight="1" x14ac:dyDescent="0.2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'[1]TUAN 1 TỪ 12.9 den 17.9'!Y50</f>
        <v>2</v>
      </c>
      <c r="AD50" s="270">
        <f>'[1]TUAN 2 TỪ 12.9 den 17.9 (2)'!Y50</f>
        <v>2</v>
      </c>
      <c r="AE50" s="270">
        <f>'[1]TUAN 3 TƯ 26.9 DEN 2.10'!Y50</f>
        <v>2</v>
      </c>
      <c r="AF50" s="271">
        <f>'[1]TUAN 4 từ 3,10 den 9.10.2022'!Y50</f>
        <v>2</v>
      </c>
      <c r="AG50" s="270">
        <f>'[1]TUAN 5 (DC 12.10.2022)'!Y50</f>
        <v>1</v>
      </c>
      <c r="AH50" s="270">
        <f>'[1]TUAN 6(17.10 DEN 23,10) '!Y50</f>
        <v>2</v>
      </c>
      <c r="AI50" s="39">
        <f>'[1]TUAN 7 (24.10 DEN 30.10)'!Y50</f>
        <v>2</v>
      </c>
      <c r="AJ50" s="39">
        <f>'[1]TUAN 8(31.00-6.11) '!Y50</f>
        <v>2</v>
      </c>
      <c r="AK50" s="39">
        <f>'[1]TUAN 9 (7.11-13.11)'!Y50</f>
        <v>2</v>
      </c>
      <c r="AL50" s="39">
        <f>'[1]TUAN 10 (14.10 -20.11)OK'!Y50</f>
        <v>2</v>
      </c>
      <c r="AM50" s="270">
        <f>'[1]TUAN 11 (DC 23.11-27.11)'!Y50</f>
        <v>1</v>
      </c>
      <c r="AN50" s="270">
        <f>'[1]TUAN 12'!Y50</f>
        <v>0</v>
      </c>
      <c r="AO50" s="39">
        <f>'[1]TUAN 13(2.12)'!Y50</f>
        <v>0</v>
      </c>
      <c r="AP50" s="39">
        <f>'[1]TUAN 14(15.12)'!Y50</f>
        <v>0</v>
      </c>
      <c r="AQ50" s="39">
        <f>'[1]TUAN 15(15.12) '!Y50</f>
        <v>0</v>
      </c>
      <c r="AR50" s="39">
        <f>'[1]TUAN 16(dc)'!Y50</f>
        <v>0</v>
      </c>
      <c r="AS50" s="39">
        <f>'[1]TUAN 17'!Y50</f>
        <v>0</v>
      </c>
      <c r="AT50" s="39">
        <f t="shared" si="3"/>
        <v>0</v>
      </c>
      <c r="AU50" s="39">
        <f>'[1]TUAN 21'!Y50</f>
        <v>0</v>
      </c>
      <c r="AV50" s="39">
        <f t="shared" si="4"/>
        <v>0</v>
      </c>
      <c r="AW50" s="39">
        <f>'[1]TUAN 23(BS)13,2'!Y50</f>
        <v>0</v>
      </c>
      <c r="AX50" s="39">
        <f>'[1]TUAN 24(BS)'!Y50</f>
        <v>0</v>
      </c>
      <c r="AY50" s="39">
        <f t="shared" si="5"/>
        <v>0</v>
      </c>
      <c r="AZ50" s="39">
        <f t="shared" si="6"/>
        <v>20</v>
      </c>
      <c r="BA50" s="39">
        <f t="shared" si="1"/>
        <v>0</v>
      </c>
    </row>
    <row r="51" spans="1:54" s="304" customFormat="1" ht="39.75" hidden="1" customHeight="1" x14ac:dyDescent="0.2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'[1]TUAN 1 TỪ 12.9 den 17.9'!Y51</f>
        <v>2</v>
      </c>
      <c r="AD51" s="270">
        <f>'[1]TUAN 2 TỪ 12.9 den 17.9 (2)'!Y51</f>
        <v>2</v>
      </c>
      <c r="AE51" s="270">
        <f>'[1]TUAN 3 TƯ 26.9 DEN 2.10'!Y51</f>
        <v>1</v>
      </c>
      <c r="AF51" s="271">
        <f>'[1]TUAN 4 từ 3,10 den 9.10.2022'!Y51</f>
        <v>1</v>
      </c>
      <c r="AG51" s="270">
        <f>'[1]TUAN 5 (DC 12.10.2022)'!Y51</f>
        <v>2</v>
      </c>
      <c r="AH51" s="270">
        <f>'[1]TUAN 6(17.10 DEN 23,10) '!Y51</f>
        <v>2</v>
      </c>
      <c r="AI51" s="39">
        <f>'[1]TUAN 7 (24.10 DEN 30.10)'!Y51</f>
        <v>2</v>
      </c>
      <c r="AJ51" s="39">
        <f>'[1]TUAN 8(31.00-6.11) '!Y51</f>
        <v>2</v>
      </c>
      <c r="AK51" s="39">
        <f>'[1]TUAN 9 (7.11-13.11)'!Y51</f>
        <v>1</v>
      </c>
      <c r="AL51" s="39">
        <f>'[1]TUAN 10 (14.10 -20.11)OK'!Y51</f>
        <v>2</v>
      </c>
      <c r="AM51" s="270">
        <f>'[1]TUAN 11 (DC 23.11-27.11)'!Y51</f>
        <v>2</v>
      </c>
      <c r="AN51" s="270">
        <f>'[1]TUAN 12'!Y51</f>
        <v>0</v>
      </c>
      <c r="AO51" s="39">
        <f>'[1]TUAN 13(2.12)'!Y51</f>
        <v>0</v>
      </c>
      <c r="AP51" s="39">
        <f>'[1]TUAN 14(15.12)'!Y51</f>
        <v>1</v>
      </c>
      <c r="AQ51" s="39">
        <f>'[1]TUAN 15(15.12) '!Y51</f>
        <v>0</v>
      </c>
      <c r="AR51" s="39">
        <f>'[1]TUAN 16(dc)'!Y51</f>
        <v>0</v>
      </c>
      <c r="AS51" s="39">
        <f>'[1]TUAN 17'!Y51</f>
        <v>0</v>
      </c>
      <c r="AT51" s="39">
        <f t="shared" si="3"/>
        <v>0</v>
      </c>
      <c r="AU51" s="39">
        <f>'[1]TUAN 21'!Y51</f>
        <v>0</v>
      </c>
      <c r="AV51" s="39">
        <f t="shared" si="4"/>
        <v>0</v>
      </c>
      <c r="AW51" s="39">
        <f>'[1]TUAN 23(BS)13,2'!Y51</f>
        <v>0</v>
      </c>
      <c r="AX51" s="39">
        <f>'[1]TUAN 24(BS)'!Y51</f>
        <v>0</v>
      </c>
      <c r="AY51" s="39">
        <f t="shared" si="5"/>
        <v>0</v>
      </c>
      <c r="AZ51" s="39">
        <f t="shared" si="6"/>
        <v>20</v>
      </c>
      <c r="BA51" s="39">
        <f t="shared" si="1"/>
        <v>0</v>
      </c>
    </row>
    <row r="52" spans="1:54" s="304" customFormat="1" ht="39.75" hidden="1" customHeight="1" x14ac:dyDescent="0.2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'[1]TUAN 1 TỪ 12.9 den 17.9'!Y52</f>
        <v>2</v>
      </c>
      <c r="AD52" s="270">
        <f>'[1]TUAN 2 TỪ 12.9 den 17.9 (2)'!Y52</f>
        <v>2</v>
      </c>
      <c r="AE52" s="270">
        <f>'[1]TUAN 3 TƯ 26.9 DEN 2.10'!Y52</f>
        <v>2</v>
      </c>
      <c r="AF52" s="271">
        <f>'[1]TUAN 4 từ 3,10 den 9.10.2022'!Y52</f>
        <v>2</v>
      </c>
      <c r="AG52" s="270">
        <f>'[1]TUAN 5 (DC 12.10.2022)'!Y52</f>
        <v>2</v>
      </c>
      <c r="AH52" s="270">
        <f>'[1]TUAN 6(17.10 DEN 23,10) '!Y52</f>
        <v>0</v>
      </c>
      <c r="AI52" s="39">
        <f>'[1]TUAN 7 (24.10 DEN 30.10)'!Y52</f>
        <v>2</v>
      </c>
      <c r="AJ52" s="39">
        <f>'[1]TUAN 8(31.00-6.11) '!Y52</f>
        <v>0</v>
      </c>
      <c r="AK52" s="39">
        <f>'[1]TUAN 9 (7.11-13.11)'!Y52</f>
        <v>3</v>
      </c>
      <c r="AL52" s="39">
        <f>'[1]TUAN 10 (14.10 -20.11)OK'!Y52</f>
        <v>1</v>
      </c>
      <c r="AM52" s="270">
        <f>'[1]TUAN 11 (DC 23.11-27.11)'!Y52</f>
        <v>1</v>
      </c>
      <c r="AN52" s="270">
        <f>'[1]TUAN 12'!Y52</f>
        <v>1</v>
      </c>
      <c r="AO52" s="39">
        <f>'[1]TUAN 13(2.12)'!Y52</f>
        <v>1</v>
      </c>
      <c r="AP52" s="39">
        <f>'[1]TUAN 14(15.12)'!Y52</f>
        <v>1</v>
      </c>
      <c r="AQ52" s="39">
        <f>'[1]TUAN 15(15.12) '!Y52</f>
        <v>0</v>
      </c>
      <c r="AR52" s="39">
        <f>'[1]TUAN 16(dc)'!Y52</f>
        <v>0</v>
      </c>
      <c r="AS52" s="39">
        <f>'[1]TUAN 17'!Y52</f>
        <v>0</v>
      </c>
      <c r="AT52" s="39">
        <f t="shared" si="3"/>
        <v>0</v>
      </c>
      <c r="AU52" s="39">
        <f>'[1]TUAN 21'!Y52</f>
        <v>0</v>
      </c>
      <c r="AV52" s="39">
        <f t="shared" si="4"/>
        <v>0</v>
      </c>
      <c r="AW52" s="39">
        <f>'[1]TUAN 23(BS)13,2'!Y52</f>
        <v>0</v>
      </c>
      <c r="AX52" s="39">
        <f>'[1]TUAN 24(BS)'!Y52</f>
        <v>0</v>
      </c>
      <c r="AY52" s="39">
        <f t="shared" si="5"/>
        <v>0</v>
      </c>
      <c r="AZ52" s="39">
        <f t="shared" si="6"/>
        <v>20</v>
      </c>
      <c r="BA52" s="39">
        <f t="shared" si="1"/>
        <v>0</v>
      </c>
    </row>
    <row r="53" spans="1:54" s="304" customFormat="1" ht="39.75" hidden="1" customHeight="1" x14ac:dyDescent="0.2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'[1]TUAN 1 TỪ 12.9 den 17.9'!Y53</f>
        <v>2</v>
      </c>
      <c r="AD53" s="270">
        <f>'[1]TUAN 2 TỪ 12.9 den 17.9 (2)'!Y53</f>
        <v>2</v>
      </c>
      <c r="AE53" s="270">
        <f>'[1]TUAN 3 TƯ 26.9 DEN 2.10'!Y53</f>
        <v>2</v>
      </c>
      <c r="AF53" s="271">
        <f>'[1]TUAN 4 từ 3,10 den 9.10.2022'!Y53</f>
        <v>1</v>
      </c>
      <c r="AG53" s="270">
        <f>'[1]TUAN 5 (DC 12.10.2022)'!Y53</f>
        <v>2</v>
      </c>
      <c r="AH53" s="270">
        <f>'[1]TUAN 6(17.10 DEN 23,10) '!Y53</f>
        <v>1</v>
      </c>
      <c r="AI53" s="39">
        <f>'[1]TUAN 7 (24.10 DEN 30.10)'!Y53</f>
        <v>2</v>
      </c>
      <c r="AJ53" s="39">
        <f>'[1]TUAN 8(31.00-6.11) '!Y53</f>
        <v>2</v>
      </c>
      <c r="AK53" s="39">
        <f>'[1]TUAN 9 (7.11-13.11)'!Y53</f>
        <v>1</v>
      </c>
      <c r="AL53" s="39">
        <f>'[1]TUAN 10 (14.10 -20.11)OK'!Y53</f>
        <v>1</v>
      </c>
      <c r="AM53" s="270">
        <f>'[1]TUAN 11 (DC 23.11-27.11)'!Y53</f>
        <v>1</v>
      </c>
      <c r="AN53" s="270">
        <f>'[1]TUAN 12'!Y53</f>
        <v>1</v>
      </c>
      <c r="AO53" s="39">
        <f>'[1]TUAN 13(2.12)'!Y53</f>
        <v>1</v>
      </c>
      <c r="AP53" s="39">
        <f>'[1]TUAN 14(15.12)'!Y53</f>
        <v>1</v>
      </c>
      <c r="AQ53" s="39">
        <f>'[1]TUAN 15(15.12) '!Y53</f>
        <v>1</v>
      </c>
      <c r="AR53" s="39">
        <f>'[1]TUAN 16(dc)'!Y53</f>
        <v>0</v>
      </c>
      <c r="AS53" s="39">
        <f>'[1]TUAN 17'!Y53</f>
        <v>0</v>
      </c>
      <c r="AT53" s="39">
        <f t="shared" si="3"/>
        <v>0</v>
      </c>
      <c r="AU53" s="39">
        <f>'[1]TUAN 21'!Y53</f>
        <v>0</v>
      </c>
      <c r="AV53" s="39">
        <f t="shared" si="4"/>
        <v>0</v>
      </c>
      <c r="AW53" s="39">
        <f>'[1]TUAN 23(BS)13,2'!Y53</f>
        <v>0</v>
      </c>
      <c r="AX53" s="39">
        <f>'[1]TUAN 24(BS)'!Y53</f>
        <v>0</v>
      </c>
      <c r="AY53" s="39">
        <f t="shared" si="5"/>
        <v>0</v>
      </c>
      <c r="AZ53" s="39">
        <f t="shared" si="6"/>
        <v>21</v>
      </c>
      <c r="BA53" s="39">
        <f t="shared" si="1"/>
        <v>-1</v>
      </c>
    </row>
    <row r="54" spans="1:54" s="304" customFormat="1" ht="39.75" hidden="1" customHeight="1" x14ac:dyDescent="0.2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'[1]TUAN 1 TỪ 12.9 den 17.9'!Y54</f>
        <v>1</v>
      </c>
      <c r="AD54" s="270">
        <f>'[1]TUAN 2 TỪ 12.9 den 17.9 (2)'!Y54</f>
        <v>2</v>
      </c>
      <c r="AE54" s="270">
        <f>'[1]TUAN 3 TƯ 26.9 DEN 2.10'!Y54</f>
        <v>1</v>
      </c>
      <c r="AF54" s="271">
        <f>'[1]TUAN 4 từ 3,10 den 9.10.2022'!Y54</f>
        <v>2</v>
      </c>
      <c r="AG54" s="270">
        <f>'[1]TUAN 5 (DC 12.10.2022)'!Y54</f>
        <v>2</v>
      </c>
      <c r="AH54" s="270">
        <f>'[1]TUAN 6(17.10 DEN 23,10) '!Y54</f>
        <v>1</v>
      </c>
      <c r="AI54" s="39">
        <f>'[1]TUAN 7 (24.10 DEN 30.10)'!Y54</f>
        <v>2</v>
      </c>
      <c r="AJ54" s="39">
        <f>'[1]TUAN 8(31.00-6.11) '!Y54</f>
        <v>2</v>
      </c>
      <c r="AK54" s="39">
        <f>'[1]TUAN 9 (7.11-13.11)'!Y54</f>
        <v>1</v>
      </c>
      <c r="AL54" s="39">
        <f>'[1]TUAN 10 (14.10 -20.11)OK'!Y54</f>
        <v>1</v>
      </c>
      <c r="AM54" s="270">
        <f>'[1]TUAN 11 (DC 23.11-27.11)'!Y54</f>
        <v>0</v>
      </c>
      <c r="AN54" s="270">
        <f>'[1]TUAN 12'!Y54</f>
        <v>0</v>
      </c>
      <c r="AO54" s="39">
        <f>'[1]TUAN 13(2.12)'!Y54</f>
        <v>1</v>
      </c>
      <c r="AP54" s="39">
        <f>'[1]TUAN 14(15.12)'!Y54</f>
        <v>2</v>
      </c>
      <c r="AQ54" s="39">
        <f>'[1]TUAN 15(15.12) '!Y54</f>
        <v>2</v>
      </c>
      <c r="AR54" s="39">
        <f>'[1]TUAN 16(dc)'!Y54</f>
        <v>0</v>
      </c>
      <c r="AS54" s="39">
        <f>'[1]TUAN 17'!Y54</f>
        <v>0</v>
      </c>
      <c r="AT54" s="39">
        <f t="shared" si="3"/>
        <v>0</v>
      </c>
      <c r="AU54" s="39">
        <f>'[1]TUAN 21'!Y54</f>
        <v>0</v>
      </c>
      <c r="AV54" s="39">
        <f t="shared" si="4"/>
        <v>0</v>
      </c>
      <c r="AW54" s="39">
        <f>'[1]TUAN 23(BS)13,2'!Y54</f>
        <v>0</v>
      </c>
      <c r="AX54" s="39">
        <f>'[1]TUAN 24(BS)'!Y54</f>
        <v>0</v>
      </c>
      <c r="AY54" s="39">
        <f t="shared" si="5"/>
        <v>0</v>
      </c>
      <c r="AZ54" s="39">
        <f t="shared" si="6"/>
        <v>20</v>
      </c>
      <c r="BA54" s="39">
        <f t="shared" si="1"/>
        <v>0</v>
      </c>
      <c r="BB54" s="304">
        <v>16</v>
      </c>
    </row>
    <row r="55" spans="1:54" s="304" customFormat="1" ht="39.75" hidden="1" customHeight="1" x14ac:dyDescent="0.2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'[1]TUAN 1 TỪ 12.9 den 17.9'!Y55</f>
        <v>1</v>
      </c>
      <c r="AD55" s="270">
        <f>'[1]TUAN 2 TỪ 12.9 den 17.9 (2)'!Y55</f>
        <v>1</v>
      </c>
      <c r="AE55" s="270">
        <f>'[1]TUAN 3 TƯ 26.9 DEN 2.10'!Y55</f>
        <v>1</v>
      </c>
      <c r="AF55" s="271">
        <f>'[1]TUAN 4 từ 3,10 den 9.10.2022'!Y55</f>
        <v>0</v>
      </c>
      <c r="AG55" s="270">
        <f>'[1]TUAN 5 (DC 12.10.2022)'!Y55</f>
        <v>1</v>
      </c>
      <c r="AH55" s="270">
        <f>'[1]TUAN 6(17.10 DEN 23,10) '!Y55</f>
        <v>1</v>
      </c>
      <c r="AI55" s="39">
        <v>0</v>
      </c>
      <c r="AJ55" s="39">
        <f>'[1]TUAN 8(31.00-6.11) '!Y55</f>
        <v>0</v>
      </c>
      <c r="AK55" s="39">
        <f>'[1]TUAN 9 (7.11-13.11)'!Y55</f>
        <v>0</v>
      </c>
      <c r="AL55" s="39">
        <f>'[1]TUAN 10 (14.10 -20.11)OK'!Y55</f>
        <v>0</v>
      </c>
      <c r="AM55" s="270">
        <f>'[1]TUAN 11 (DC 23.11-27.11)'!Y55</f>
        <v>0</v>
      </c>
      <c r="AN55" s="270">
        <f>'[1]TUAN 12'!Y55</f>
        <v>0</v>
      </c>
      <c r="AO55" s="39">
        <f>'[1]TUAN 13(2.12)'!Y55</f>
        <v>0</v>
      </c>
      <c r="AP55" s="39">
        <f>'[1]TUAN 14(15.12)'!Y55</f>
        <v>0</v>
      </c>
      <c r="AQ55" s="39">
        <f>'[1]TUAN 15(15.12) '!Y55</f>
        <v>0</v>
      </c>
      <c r="AR55" s="39">
        <f>'[1]TUAN 16(dc)'!Y55</f>
        <v>0</v>
      </c>
      <c r="AS55" s="39">
        <f>'[1]TUAN 17'!Y55</f>
        <v>0</v>
      </c>
      <c r="AT55" s="39">
        <f t="shared" si="3"/>
        <v>0</v>
      </c>
      <c r="AU55" s="39">
        <f>'[1]TUAN 21'!Y55</f>
        <v>0</v>
      </c>
      <c r="AV55" s="39">
        <f t="shared" si="4"/>
        <v>0</v>
      </c>
      <c r="AW55" s="39">
        <f>'[1]TUAN 23(BS)13,2'!Y55</f>
        <v>0</v>
      </c>
      <c r="AX55" s="39">
        <f>'[1]TUAN 24(BS)'!Y55</f>
        <v>0</v>
      </c>
      <c r="AY55" s="39">
        <f t="shared" si="5"/>
        <v>0</v>
      </c>
      <c r="AZ55" s="39">
        <f t="shared" si="6"/>
        <v>5</v>
      </c>
      <c r="BA55" s="39">
        <f t="shared" si="1"/>
        <v>5</v>
      </c>
      <c r="BB55" s="304" t="s">
        <v>653</v>
      </c>
    </row>
    <row r="56" spans="1:54" s="304" customFormat="1" ht="39.75" hidden="1" customHeight="1" x14ac:dyDescent="0.2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'[1]TUAN 1 TỪ 12.9 den 17.9'!Y56</f>
        <v>1</v>
      </c>
      <c r="AD56" s="270">
        <f>'[1]TUAN 2 TỪ 12.9 den 17.9 (2)'!Y56</f>
        <v>1</v>
      </c>
      <c r="AE56" s="270">
        <f>'[1]TUAN 3 TƯ 26.9 DEN 2.10'!Y56</f>
        <v>1</v>
      </c>
      <c r="AF56" s="271">
        <f>'[1]TUAN 4 từ 3,10 den 9.10.2022'!Y56</f>
        <v>0</v>
      </c>
      <c r="AG56" s="270">
        <f>'[1]TUAN 5 (DC 12.10.2022)'!Y56</f>
        <v>1</v>
      </c>
      <c r="AH56" s="270">
        <f>'[1]TUAN 6(17.10 DEN 23,10) '!Y56</f>
        <v>1</v>
      </c>
      <c r="AI56" s="39">
        <f>'[1]TUAN 7 (24.10 DEN 30.10)'!Y56</f>
        <v>0</v>
      </c>
      <c r="AJ56" s="39">
        <f>'[1]TUAN 8(31.00-6.11) '!Y56</f>
        <v>0</v>
      </c>
      <c r="AK56" s="39">
        <f>'[1]TUAN 9 (7.11-13.11)'!Y56</f>
        <v>0</v>
      </c>
      <c r="AL56" s="39">
        <f>'[1]TUAN 10 (14.10 -20.11)OK'!Y56</f>
        <v>0</v>
      </c>
      <c r="AM56" s="270">
        <f>'[1]TUAN 11 (DC 23.11-27.11)'!Y56</f>
        <v>0</v>
      </c>
      <c r="AN56" s="270">
        <f>'[1]TUAN 12'!Y56</f>
        <v>0</v>
      </c>
      <c r="AO56" s="39">
        <f>'[1]TUAN 13(2.12)'!Y56</f>
        <v>0</v>
      </c>
      <c r="AP56" s="39">
        <f>'[1]TUAN 14(15.12)'!Y56</f>
        <v>0</v>
      </c>
      <c r="AQ56" s="39">
        <f>'[1]TUAN 15(15.12) '!Y56</f>
        <v>0</v>
      </c>
      <c r="AR56" s="39">
        <f>'[1]TUAN 16(dc)'!Y56</f>
        <v>0</v>
      </c>
      <c r="AS56" s="39">
        <f>'[1]TUAN 17'!Y56</f>
        <v>0</v>
      </c>
      <c r="AT56" s="39">
        <f t="shared" si="3"/>
        <v>0</v>
      </c>
      <c r="AU56" s="39">
        <f>'[1]TUAN 21'!Y56</f>
        <v>0</v>
      </c>
      <c r="AV56" s="39">
        <f t="shared" si="4"/>
        <v>0</v>
      </c>
      <c r="AW56" s="39">
        <f>'[1]TUAN 23(BS)13,2'!Y56</f>
        <v>0</v>
      </c>
      <c r="AX56" s="39">
        <f>'[1]TUAN 24(BS)'!Y56</f>
        <v>0</v>
      </c>
      <c r="AY56" s="39">
        <f t="shared" si="5"/>
        <v>0</v>
      </c>
      <c r="AZ56" s="39">
        <f t="shared" si="6"/>
        <v>5</v>
      </c>
      <c r="BA56" s="39">
        <f t="shared" si="1"/>
        <v>5</v>
      </c>
      <c r="BB56" s="304" t="s">
        <v>653</v>
      </c>
    </row>
    <row r="57" spans="1:54" s="304" customFormat="1" ht="39.75" hidden="1" customHeight="1" x14ac:dyDescent="0.2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'[1]TUAN 1 TỪ 12.9 den 17.9'!Y57</f>
        <v>1</v>
      </c>
      <c r="AD57" s="270">
        <f>'[1]TUAN 2 TỪ 12.9 den 17.9 (2)'!Y57</f>
        <v>1</v>
      </c>
      <c r="AE57" s="270">
        <f>'[1]TUAN 3 TƯ 26.9 DEN 2.10'!Y57</f>
        <v>1</v>
      </c>
      <c r="AF57" s="271">
        <f>'[1]TUAN 4 từ 3,10 den 9.10.2022'!Y57</f>
        <v>1</v>
      </c>
      <c r="AG57" s="270">
        <f>'[1]TUAN 5 (DC 12.10.2022)'!Y57</f>
        <v>1</v>
      </c>
      <c r="AH57" s="270">
        <f>'[1]TUAN 6(17.10 DEN 23,10) '!Y57</f>
        <v>1</v>
      </c>
      <c r="AI57" s="39">
        <f>'[1]TUAN 7 (24.10 DEN 30.10)'!Y57</f>
        <v>2</v>
      </c>
      <c r="AJ57" s="39">
        <f>'[1]TUAN 8(31.00-6.11) '!Y57</f>
        <v>1</v>
      </c>
      <c r="AK57" s="39">
        <f>'[1]TUAN 9 (7.11-13.11)'!Y57</f>
        <v>1</v>
      </c>
      <c r="AL57" s="39">
        <f>'[1]TUAN 10 (14.10 -20.11)OK'!Y57</f>
        <v>0</v>
      </c>
      <c r="AM57" s="270">
        <f>'[1]TUAN 11 (DC 23.11-27.11)'!Y57</f>
        <v>0</v>
      </c>
      <c r="AN57" s="270">
        <f>'[1]TUAN 12'!Y57</f>
        <v>0</v>
      </c>
      <c r="AO57" s="39">
        <f>'[1]TUAN 13(2.12)'!Y57</f>
        <v>0</v>
      </c>
      <c r="AP57" s="39">
        <f>'[1]TUAN 14(15.12)'!Y57</f>
        <v>0</v>
      </c>
      <c r="AQ57" s="39">
        <f>'[1]TUAN 15(15.12) '!Y57</f>
        <v>0</v>
      </c>
      <c r="AR57" s="39">
        <f>'[1]TUAN 16(dc)'!Y57</f>
        <v>0</v>
      </c>
      <c r="AS57" s="39">
        <f>'[1]TUAN 17'!Y57</f>
        <v>0</v>
      </c>
      <c r="AT57" s="39">
        <f t="shared" si="3"/>
        <v>0</v>
      </c>
      <c r="AU57" s="39">
        <f>'[1]TUAN 21'!Y57</f>
        <v>0</v>
      </c>
      <c r="AV57" s="39">
        <f t="shared" si="4"/>
        <v>0</v>
      </c>
      <c r="AW57" s="39">
        <f>'[1]TUAN 23(BS)13,2'!Y57</f>
        <v>0</v>
      </c>
      <c r="AX57" s="39">
        <f>'[1]TUAN 24(BS)'!Y57</f>
        <v>0</v>
      </c>
      <c r="AY57" s="39">
        <f t="shared" si="5"/>
        <v>0</v>
      </c>
      <c r="AZ57" s="39">
        <f t="shared" si="6"/>
        <v>10</v>
      </c>
      <c r="BA57" s="39">
        <f t="shared" si="1"/>
        <v>0</v>
      </c>
    </row>
    <row r="58" spans="1:54" s="304" customFormat="1" ht="39.75" hidden="1" customHeight="1" x14ac:dyDescent="0.2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'[1]TUAN 1 TỪ 12.9 den 17.9'!Y58</f>
        <v>1</v>
      </c>
      <c r="AD58" s="270">
        <f>'[1]TUAN 2 TỪ 12.9 den 17.9 (2)'!Y58</f>
        <v>1</v>
      </c>
      <c r="AE58" s="270">
        <f>'[1]TUAN 3 TƯ 26.9 DEN 2.10'!Y58</f>
        <v>1</v>
      </c>
      <c r="AF58" s="271">
        <f>'[1]TUAN 4 từ 3,10 den 9.10.2022'!Y58</f>
        <v>1</v>
      </c>
      <c r="AG58" s="270">
        <f>'[1]TUAN 5 (DC 12.10.2022)'!Y58</f>
        <v>1</v>
      </c>
      <c r="AH58" s="270">
        <f>'[1]TUAN 6(17.10 DEN 23,10) '!Y58</f>
        <v>1</v>
      </c>
      <c r="AI58" s="39">
        <f>'[1]TUAN 7 (24.10 DEN 30.10)'!Y58</f>
        <v>1</v>
      </c>
      <c r="AJ58" s="39">
        <f>'[1]TUAN 8(31.00-6.11) '!Y58</f>
        <v>1</v>
      </c>
      <c r="AK58" s="39">
        <f>'[1]TUAN 9 (7.11-13.11)'!Y58</f>
        <v>1</v>
      </c>
      <c r="AL58" s="39">
        <f>'[1]TUAN 10 (14.10 -20.11)OK'!Y58</f>
        <v>1</v>
      </c>
      <c r="AM58" s="270">
        <f>'[1]TUAN 11 (DC 23.11-27.11)'!Y58</f>
        <v>0</v>
      </c>
      <c r="AN58" s="270">
        <f>'[1]TUAN 12'!Y58</f>
        <v>0</v>
      </c>
      <c r="AO58" s="39">
        <f>'[1]TUAN 13(2.12)'!Y58</f>
        <v>0</v>
      </c>
      <c r="AP58" s="39">
        <f>'[1]TUAN 14(15.12)'!Y58</f>
        <v>0</v>
      </c>
      <c r="AQ58" s="39">
        <f>'[1]TUAN 15(15.12) '!Y58</f>
        <v>0</v>
      </c>
      <c r="AR58" s="39">
        <f>'[1]TUAN 16(dc)'!Y58</f>
        <v>0</v>
      </c>
      <c r="AS58" s="39">
        <f>'[1]TUAN 17'!Y58</f>
        <v>0</v>
      </c>
      <c r="AT58" s="39">
        <f t="shared" si="3"/>
        <v>0</v>
      </c>
      <c r="AU58" s="39">
        <f>'[1]TUAN 21'!Y58</f>
        <v>0</v>
      </c>
      <c r="AV58" s="39">
        <f t="shared" si="4"/>
        <v>0</v>
      </c>
      <c r="AW58" s="39">
        <f>'[1]TUAN 23(BS)13,2'!Y58</f>
        <v>0</v>
      </c>
      <c r="AX58" s="39">
        <f>'[1]TUAN 24(BS)'!Y58</f>
        <v>0</v>
      </c>
      <c r="AY58" s="39">
        <f t="shared" si="5"/>
        <v>0</v>
      </c>
      <c r="AZ58" s="39">
        <f t="shared" si="6"/>
        <v>10</v>
      </c>
      <c r="BA58" s="39">
        <f t="shared" si="1"/>
        <v>0</v>
      </c>
    </row>
    <row r="59" spans="1:54" s="304" customFormat="1" ht="39.75" hidden="1" customHeight="1" x14ac:dyDescent="0.2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'[1]TUAN 1 TỪ 12.9 den 17.9'!Y59</f>
        <v>1</v>
      </c>
      <c r="AD59" s="270">
        <f>'[1]TUAN 2 TỪ 12.9 den 17.9 (2)'!Y59</f>
        <v>1</v>
      </c>
      <c r="AE59" s="270">
        <f>'[1]TUAN 3 TƯ 26.9 DEN 2.10'!Y59</f>
        <v>1</v>
      </c>
      <c r="AF59" s="271">
        <f>'[1]TUAN 4 từ 3,10 den 9.10.2022'!Y59</f>
        <v>1</v>
      </c>
      <c r="AG59" s="270">
        <f>'[1]TUAN 5 (DC 12.10.2022)'!Y59</f>
        <v>1</v>
      </c>
      <c r="AH59" s="270">
        <f>'[1]TUAN 6(17.10 DEN 23,10) '!Y59</f>
        <v>0</v>
      </c>
      <c r="AI59" s="39">
        <f>'[1]TUAN 7 (24.10 DEN 30.10)'!Y59</f>
        <v>0</v>
      </c>
      <c r="AJ59" s="39">
        <f>'[1]TUAN 8(31.00-6.11) '!Y59</f>
        <v>1</v>
      </c>
      <c r="AK59" s="39">
        <f>'[1]TUAN 9 (7.11-13.11)'!Y59</f>
        <v>1</v>
      </c>
      <c r="AL59" s="39">
        <f>'[1]TUAN 10 (14.10 -20.11)OK'!Y59</f>
        <v>0</v>
      </c>
      <c r="AM59" s="270">
        <f>'[1]TUAN 11 (DC 23.11-27.11)'!Y59</f>
        <v>0</v>
      </c>
      <c r="AN59" s="270">
        <f>'[1]TUAN 12'!Y59</f>
        <v>2</v>
      </c>
      <c r="AO59" s="39">
        <f>'[1]TUAN 13(2.12)'!Y59</f>
        <v>1</v>
      </c>
      <c r="AP59" s="39">
        <f>'[1]TUAN 14(15.12)'!Y59</f>
        <v>0</v>
      </c>
      <c r="AQ59" s="39">
        <f>'[1]TUAN 15(15.12) '!Y59</f>
        <v>0</v>
      </c>
      <c r="AR59" s="39">
        <f>'[1]TUAN 16(dc)'!Y59</f>
        <v>0</v>
      </c>
      <c r="AS59" s="39">
        <f>'[1]TUAN 17'!Y59</f>
        <v>0</v>
      </c>
      <c r="AT59" s="39">
        <f t="shared" si="3"/>
        <v>0</v>
      </c>
      <c r="AU59" s="39">
        <f>'[1]TUAN 21'!Y59</f>
        <v>0</v>
      </c>
      <c r="AV59" s="317">
        <f>Y59</f>
        <v>0</v>
      </c>
      <c r="AW59" s="39">
        <f>'[1]TUAN 23(BS)13,2'!Y59</f>
        <v>0</v>
      </c>
      <c r="AX59" s="39">
        <f>'[1]TUAN 24(BS)'!Y59</f>
        <v>0</v>
      </c>
      <c r="AY59" s="39">
        <f t="shared" si="5"/>
        <v>0</v>
      </c>
      <c r="AZ59" s="39">
        <f t="shared" si="6"/>
        <v>10</v>
      </c>
      <c r="BA59" s="39">
        <f t="shared" si="1"/>
        <v>0</v>
      </c>
    </row>
    <row r="60" spans="1:54" s="304" customFormat="1" ht="39.75" hidden="1" customHeight="1" x14ac:dyDescent="0.2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'[1]TUAN 1 TỪ 12.9 den 17.9'!Y60</f>
        <v>1</v>
      </c>
      <c r="AD60" s="270">
        <f>'[1]TUAN 2 TỪ 12.9 den 17.9 (2)'!Y60</f>
        <v>1</v>
      </c>
      <c r="AE60" s="270">
        <f>'[1]TUAN 3 TƯ 26.9 DEN 2.10'!Y60</f>
        <v>1</v>
      </c>
      <c r="AF60" s="271">
        <f>'[1]TUAN 4 từ 3,10 den 9.10.2022'!Y60</f>
        <v>1</v>
      </c>
      <c r="AG60" s="270">
        <f>'[1]TUAN 5 (DC 12.10.2022)'!Y60</f>
        <v>1</v>
      </c>
      <c r="AH60" s="270">
        <f>'[1]TUAN 6(17.10 DEN 23,10) '!Y60</f>
        <v>1</v>
      </c>
      <c r="AI60" s="39">
        <f>'[1]TUAN 7 (24.10 DEN 30.10)'!Y60</f>
        <v>0</v>
      </c>
      <c r="AJ60" s="39">
        <f>'[1]TUAN 8(31.00-6.11) '!Y60</f>
        <v>1</v>
      </c>
      <c r="AK60" s="39">
        <f>'[1]TUAN 9 (7.11-13.11)'!Y60</f>
        <v>1</v>
      </c>
      <c r="AL60" s="39">
        <f>'[1]TUAN 10 (14.10 -20.11)OK'!Y60</f>
        <v>1</v>
      </c>
      <c r="AM60" s="270">
        <f>'[1]TUAN 11 (DC 23.11-27.11)'!Y60</f>
        <v>1</v>
      </c>
      <c r="AN60" s="270">
        <f>'[1]TUAN 12'!Y60</f>
        <v>0</v>
      </c>
      <c r="AO60" s="39">
        <f>'[1]TUAN 13(2.12)'!Y60</f>
        <v>0</v>
      </c>
      <c r="AP60" s="39">
        <f>'[1]TUAN 14(15.12)'!Y60</f>
        <v>0</v>
      </c>
      <c r="AQ60" s="39">
        <f>'[1]TUAN 15(15.12) '!Y60</f>
        <v>0</v>
      </c>
      <c r="AR60" s="39">
        <f>'[1]TUAN 16(dc)'!Y60</f>
        <v>0</v>
      </c>
      <c r="AS60" s="39">
        <f>'[1]TUAN 17'!Y60</f>
        <v>0</v>
      </c>
      <c r="AT60" s="39">
        <f t="shared" si="3"/>
        <v>0</v>
      </c>
      <c r="AU60" s="39">
        <f>'[1]TUAN 21'!Y60</f>
        <v>0</v>
      </c>
      <c r="AV60" s="317">
        <f t="shared" ref="AV60:AV71" si="7">Y60</f>
        <v>0</v>
      </c>
      <c r="AW60" s="39">
        <f>'[1]TUAN 23(BS)13,2'!Y60</f>
        <v>0</v>
      </c>
      <c r="AX60" s="39">
        <f>'[1]TUAN 24(BS)'!Y60</f>
        <v>0</v>
      </c>
      <c r="AY60" s="39">
        <f t="shared" si="5"/>
        <v>0</v>
      </c>
      <c r="AZ60" s="39">
        <f t="shared" si="6"/>
        <v>10</v>
      </c>
      <c r="BA60" s="39">
        <f t="shared" si="1"/>
        <v>0</v>
      </c>
    </row>
    <row r="61" spans="1:54" s="304" customFormat="1" ht="39.75" hidden="1" customHeight="1" x14ac:dyDescent="0.2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'[1]TUAN 1 TỪ 12.9 den 17.9'!Y61</f>
        <v>1</v>
      </c>
      <c r="AD61" s="270">
        <f>'[1]TUAN 2 TỪ 12.9 den 17.9 (2)'!Y61</f>
        <v>1</v>
      </c>
      <c r="AE61" s="270">
        <f>'[1]TUAN 3 TƯ 26.9 DEN 2.10'!Y61</f>
        <v>1</v>
      </c>
      <c r="AF61" s="271">
        <f>'[1]TUAN 4 từ 3,10 den 9.10.2022'!Y61</f>
        <v>1</v>
      </c>
      <c r="AG61" s="270">
        <f>'[1]TUAN 5 (DC 12.10.2022)'!Y61</f>
        <v>1</v>
      </c>
      <c r="AH61" s="270">
        <f>'[1]TUAN 6(17.10 DEN 23,10) '!Y61</f>
        <v>1</v>
      </c>
      <c r="AI61" s="39">
        <f>'[1]TUAN 7 (24.10 DEN 30.10)'!Y61</f>
        <v>2</v>
      </c>
      <c r="AJ61" s="39">
        <f>'[1]TUAN 8(31.00-6.11) '!Y61</f>
        <v>1</v>
      </c>
      <c r="AK61" s="39">
        <f>'[1]TUAN 9 (7.11-13.11)'!Y61</f>
        <v>1</v>
      </c>
      <c r="AL61" s="39">
        <f>'[1]TUAN 10 (14.10 -20.11)OK'!Y61</f>
        <v>0</v>
      </c>
      <c r="AM61" s="270">
        <f>'[1]TUAN 11 (DC 23.11-27.11)'!Y61</f>
        <v>0</v>
      </c>
      <c r="AN61" s="270">
        <f>'[1]TUAN 12'!Y61</f>
        <v>0</v>
      </c>
      <c r="AO61" s="39">
        <f>'[1]TUAN 13(2.12)'!Y61</f>
        <v>0</v>
      </c>
      <c r="AP61" s="39">
        <f>'[1]TUAN 14(15.12)'!Y61</f>
        <v>0</v>
      </c>
      <c r="AQ61" s="39">
        <f>'[1]TUAN 15(15.12) '!Y61</f>
        <v>0</v>
      </c>
      <c r="AR61" s="39">
        <f>'[1]TUAN 16(dc)'!Y61</f>
        <v>0</v>
      </c>
      <c r="AS61" s="39">
        <f>'[1]TUAN 17'!Y61</f>
        <v>0</v>
      </c>
      <c r="AT61" s="39">
        <f t="shared" si="3"/>
        <v>0</v>
      </c>
      <c r="AU61" s="39">
        <f>'[1]TUAN 21'!Y61</f>
        <v>0</v>
      </c>
      <c r="AV61" s="317">
        <f t="shared" si="7"/>
        <v>0</v>
      </c>
      <c r="AW61" s="39">
        <f>'[1]TUAN 23(BS)13,2'!Y61</f>
        <v>0</v>
      </c>
      <c r="AX61" s="39">
        <f>'[1]TUAN 24(BS)'!Y61</f>
        <v>0</v>
      </c>
      <c r="AY61" s="39">
        <f t="shared" si="5"/>
        <v>0</v>
      </c>
      <c r="AZ61" s="39">
        <f t="shared" si="6"/>
        <v>10</v>
      </c>
      <c r="BA61" s="39">
        <f t="shared" si="1"/>
        <v>0</v>
      </c>
    </row>
    <row r="62" spans="1:54" s="304" customFormat="1" ht="39.75" hidden="1" customHeight="1" x14ac:dyDescent="0.2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'[1]TUAN 1 TỪ 12.9 den 17.9'!Y62</f>
        <v>1</v>
      </c>
      <c r="AD62" s="270">
        <f>'[1]TUAN 2 TỪ 12.9 den 17.9 (2)'!Y62</f>
        <v>0</v>
      </c>
      <c r="AE62" s="270">
        <f>'[1]TUAN 3 TƯ 26.9 DEN 2.10'!Y62</f>
        <v>1</v>
      </c>
      <c r="AF62" s="271">
        <f>'[1]TUAN 4 từ 3,10 den 9.10.2022'!Y62</f>
        <v>1</v>
      </c>
      <c r="AG62" s="270">
        <f>'[1]TUAN 5 (DC 12.10.2022)'!Y62</f>
        <v>1</v>
      </c>
      <c r="AH62" s="270">
        <f>'[1]TUAN 6(17.10 DEN 23,10) '!Y62</f>
        <v>1</v>
      </c>
      <c r="AI62" s="39">
        <f>'[1]TUAN 7 (24.10 DEN 30.10)'!Y62</f>
        <v>0</v>
      </c>
      <c r="AJ62" s="39">
        <f>'[1]TUAN 8(31.00-6.11) '!Y62</f>
        <v>0</v>
      </c>
      <c r="AK62" s="39">
        <f>'[1]TUAN 9 (7.11-13.11)'!Y62</f>
        <v>1</v>
      </c>
      <c r="AL62" s="39">
        <f>'[1]TUAN 10 (14.10 -20.11)OK'!Y62</f>
        <v>1</v>
      </c>
      <c r="AM62" s="270">
        <f>'[1]TUAN 11 (DC 23.11-27.11)'!Y62</f>
        <v>1</v>
      </c>
      <c r="AN62" s="270">
        <f>'[1]TUAN 12'!Y62</f>
        <v>1</v>
      </c>
      <c r="AO62" s="39">
        <f>'[1]TUAN 13(2.12)'!Y62</f>
        <v>1</v>
      </c>
      <c r="AP62" s="39">
        <f>'[1]TUAN 14(15.12)'!Y62</f>
        <v>0</v>
      </c>
      <c r="AQ62" s="39">
        <f>'[1]TUAN 15(15.12) '!Y62</f>
        <v>0</v>
      </c>
      <c r="AR62" s="39">
        <f>'[1]TUAN 16(dc)'!Y62</f>
        <v>0</v>
      </c>
      <c r="AS62" s="39">
        <f>'[1]TUAN 17'!Y62</f>
        <v>0</v>
      </c>
      <c r="AT62" s="39">
        <f t="shared" si="3"/>
        <v>0</v>
      </c>
      <c r="AU62" s="39">
        <f>'[1]TUAN 21'!Y62</f>
        <v>0</v>
      </c>
      <c r="AV62" s="317">
        <f t="shared" si="7"/>
        <v>0</v>
      </c>
      <c r="AW62" s="39">
        <f>'[1]TUAN 23(BS)13,2'!Y62</f>
        <v>0</v>
      </c>
      <c r="AX62" s="39">
        <f>'[1]TUAN 24(BS)'!Y62</f>
        <v>0</v>
      </c>
      <c r="AY62" s="39">
        <f t="shared" si="5"/>
        <v>0</v>
      </c>
      <c r="AZ62" s="39">
        <f t="shared" si="6"/>
        <v>10</v>
      </c>
      <c r="BA62" s="39">
        <f t="shared" si="1"/>
        <v>0</v>
      </c>
    </row>
    <row r="63" spans="1:54" s="304" customFormat="1" ht="39.75" hidden="1" customHeight="1" x14ac:dyDescent="0.2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'[1]TUAN 1 TỪ 12.9 den 17.9'!Y63</f>
        <v>0</v>
      </c>
      <c r="AD63" s="270">
        <f>'[1]TUAN 2 TỪ 12.9 den 17.9 (2)'!Y63</f>
        <v>1</v>
      </c>
      <c r="AE63" s="270">
        <f>'[1]TUAN 3 TƯ 26.9 DEN 2.10'!Y63</f>
        <v>2</v>
      </c>
      <c r="AF63" s="271">
        <f>'[1]TUAN 4 từ 3,10 den 9.10.2022'!Y63</f>
        <v>1</v>
      </c>
      <c r="AG63" s="270">
        <f>'[1]TUAN 5 (DC 12.10.2022)'!Y63</f>
        <v>1</v>
      </c>
      <c r="AH63" s="270">
        <f>'[1]TUAN 6(17.10 DEN 23,10) '!Y63</f>
        <v>1</v>
      </c>
      <c r="AI63" s="39">
        <f>'[1]TUAN 7 (24.10 DEN 30.10)'!Y63</f>
        <v>1</v>
      </c>
      <c r="AJ63" s="39">
        <f>'[1]TUAN 8(31.00-6.11) '!Y63</f>
        <v>1</v>
      </c>
      <c r="AK63" s="39">
        <f>'[1]TUAN 9 (7.11-13.11)'!Y63</f>
        <v>1</v>
      </c>
      <c r="AL63" s="39">
        <f>'[1]TUAN 10 (14.10 -20.11)OK'!Y63</f>
        <v>1</v>
      </c>
      <c r="AM63" s="270">
        <f>'[1]TUAN 11 (DC 23.11-27.11)'!Y63</f>
        <v>1</v>
      </c>
      <c r="AN63" s="270">
        <f>'[1]TUAN 12'!Y63</f>
        <v>2</v>
      </c>
      <c r="AO63" s="39">
        <f>'[1]TUAN 13(2.12)'!Y63</f>
        <v>1</v>
      </c>
      <c r="AP63" s="39">
        <f>'[1]TUAN 14(15.12)'!Y63</f>
        <v>2</v>
      </c>
      <c r="AQ63" s="39">
        <f>'[1]TUAN 15(15.12) '!Y63</f>
        <v>3</v>
      </c>
      <c r="AR63" s="39">
        <f>'[1]TUAN 16(dc)'!Y63</f>
        <v>0</v>
      </c>
      <c r="AS63" s="39">
        <f>'[1]TUAN 17'!Y63</f>
        <v>1</v>
      </c>
      <c r="AT63" s="39">
        <f t="shared" si="3"/>
        <v>0</v>
      </c>
      <c r="AU63" s="39">
        <f>'[1]TUAN 21'!Y63</f>
        <v>0</v>
      </c>
      <c r="AV63" s="317">
        <f t="shared" si="7"/>
        <v>0</v>
      </c>
      <c r="AW63" s="39">
        <f>'[1]TUAN 23(BS)13,2'!Y63</f>
        <v>0</v>
      </c>
      <c r="AX63" s="39">
        <f>'[1]TUAN 24(BS)'!Y63</f>
        <v>0</v>
      </c>
      <c r="AY63" s="39">
        <f t="shared" si="5"/>
        <v>0</v>
      </c>
      <c r="AZ63" s="39">
        <f t="shared" si="6"/>
        <v>20</v>
      </c>
      <c r="BA63" s="39">
        <f t="shared" si="1"/>
        <v>0</v>
      </c>
    </row>
    <row r="64" spans="1:54" s="304" customFormat="1" ht="39.75" hidden="1" customHeight="1" x14ac:dyDescent="0.2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'[1]TUAN 1 TỪ 12.9 den 17.9'!Y64</f>
        <v>1</v>
      </c>
      <c r="AD64" s="270">
        <f>'[1]TUAN 2 TỪ 12.9 den 17.9 (2)'!Y64</f>
        <v>1</v>
      </c>
      <c r="AE64" s="270">
        <f>'[1]TUAN 3 TƯ 26.9 DEN 2.10'!Y64</f>
        <v>1</v>
      </c>
      <c r="AF64" s="271">
        <f>'[1]TUAN 4 từ 3,10 den 9.10.2022'!Y64</f>
        <v>1</v>
      </c>
      <c r="AG64" s="270">
        <f>'[1]TUAN 5 (DC 12.10.2022)'!Y64</f>
        <v>1</v>
      </c>
      <c r="AH64" s="270">
        <f>'[1]TUAN 6(17.10 DEN 23,10) '!Y64</f>
        <v>1</v>
      </c>
      <c r="AI64" s="313">
        <f>'[1]TUAN 7 (24.10 DEN 30.10)'!Y64</f>
        <v>0</v>
      </c>
      <c r="AJ64" s="39">
        <f>'[1]TUAN 8(31.00-6.11) '!Y64</f>
        <v>1</v>
      </c>
      <c r="AK64" s="39">
        <f>'[1]TUAN 9 (7.11-13.11)'!Y64</f>
        <v>1</v>
      </c>
      <c r="AL64" s="39">
        <f>'[1]TUAN 10 (14.10 -20.11)OK'!Y64</f>
        <v>1</v>
      </c>
      <c r="AM64" s="270">
        <f>'[1]TUAN 11 (DC 23.11-27.11)'!Y64</f>
        <v>1</v>
      </c>
      <c r="AN64" s="270">
        <f>'[1]TUAN 12'!Y64</f>
        <v>2</v>
      </c>
      <c r="AO64" s="39">
        <f>'[1]TUAN 13(2.12)'!Y64</f>
        <v>2</v>
      </c>
      <c r="AP64" s="39">
        <f>'[1]TUAN 14(15.12)'!Y64</f>
        <v>2</v>
      </c>
      <c r="AQ64" s="39">
        <f>'[1]TUAN 15(15.12) '!Y64</f>
        <v>2</v>
      </c>
      <c r="AR64" s="39">
        <f>'[1]TUAN 16(dc)'!Y64</f>
        <v>0</v>
      </c>
      <c r="AS64" s="39">
        <f>'[1]TUAN 17'!Y64</f>
        <v>2</v>
      </c>
      <c r="AT64" s="39">
        <f t="shared" si="3"/>
        <v>0</v>
      </c>
      <c r="AU64" s="39">
        <f>'[1]TUAN 21'!Y64</f>
        <v>0</v>
      </c>
      <c r="AV64" s="317">
        <f t="shared" si="7"/>
        <v>0</v>
      </c>
      <c r="AW64" s="39">
        <f>'[1]TUAN 23(BS)13,2'!Y64</f>
        <v>0</v>
      </c>
      <c r="AX64" s="39">
        <f>'[1]TUAN 24(BS)'!Y64</f>
        <v>0</v>
      </c>
      <c r="AY64" s="39">
        <f t="shared" si="5"/>
        <v>0</v>
      </c>
      <c r="AZ64" s="39">
        <f t="shared" si="6"/>
        <v>20</v>
      </c>
      <c r="BA64" s="39">
        <f t="shared" si="1"/>
        <v>0</v>
      </c>
    </row>
    <row r="65" spans="1:57" s="304" customFormat="1" ht="39.75" hidden="1" customHeight="1" x14ac:dyDescent="0.2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'[1]TUAN 1 TỪ 12.9 den 17.9'!Y65</f>
        <v>1</v>
      </c>
      <c r="AD65" s="270">
        <f>'[1]TUAN 2 TỪ 12.9 den 17.9 (2)'!Y65</f>
        <v>1</v>
      </c>
      <c r="AE65" s="270">
        <f>'[1]TUAN 3 TƯ 26.9 DEN 2.10'!Y65</f>
        <v>1</v>
      </c>
      <c r="AF65" s="271">
        <f>'[1]TUAN 4 từ 3,10 den 9.10.2022'!Y65</f>
        <v>1</v>
      </c>
      <c r="AG65" s="270">
        <f>'[1]TUAN 5 (DC 12.10.2022)'!Y65</f>
        <v>1</v>
      </c>
      <c r="AH65" s="270">
        <f>'[1]TUAN 6(17.10 DEN 23,10) '!Y65</f>
        <v>1</v>
      </c>
      <c r="AI65" s="39">
        <f>'[1]TUAN 7 (24.10 DEN 30.10)'!Y65</f>
        <v>1</v>
      </c>
      <c r="AJ65" s="39">
        <f>'[1]TUAN 8(31.00-6.11) '!Y65</f>
        <v>0</v>
      </c>
      <c r="AK65" s="39">
        <f>'[1]TUAN 9 (7.11-13.11)'!Y65</f>
        <v>1</v>
      </c>
      <c r="AL65" s="39">
        <f>'[1]TUAN 10 (14.10 -20.11)OK'!Y65</f>
        <v>1</v>
      </c>
      <c r="AM65" s="270">
        <f>'[1]TUAN 11 (DC 23.11-27.11)'!Y65</f>
        <v>1</v>
      </c>
      <c r="AN65" s="270">
        <f>'[1]TUAN 12'!Y65</f>
        <v>3</v>
      </c>
      <c r="AO65" s="39">
        <f>'[1]TUAN 13(2.12)'!Y65</f>
        <v>2</v>
      </c>
      <c r="AP65" s="39">
        <f>'[1]TUAN 14(15.12)'!Y65</f>
        <v>1</v>
      </c>
      <c r="AQ65" s="39">
        <f>'[1]TUAN 15(15.12) '!Y65</f>
        <v>2</v>
      </c>
      <c r="AR65" s="39">
        <f>'[1]TUAN 16(dc)'!Y65</f>
        <v>2</v>
      </c>
      <c r="AS65" s="39">
        <f>'[1]TUAN 17'!Y65</f>
        <v>0</v>
      </c>
      <c r="AT65" s="39">
        <f t="shared" si="3"/>
        <v>0</v>
      </c>
      <c r="AU65" s="39">
        <f>'[1]TUAN 21'!Y65</f>
        <v>0</v>
      </c>
      <c r="AV65" s="317">
        <f t="shared" si="7"/>
        <v>0</v>
      </c>
      <c r="AW65" s="39">
        <f>'[1]TUAN 23(BS)13,2'!Y65</f>
        <v>0</v>
      </c>
      <c r="AX65" s="39">
        <f>'[1]TUAN 24(BS)'!Y65</f>
        <v>0</v>
      </c>
      <c r="AY65" s="39">
        <f t="shared" si="5"/>
        <v>0</v>
      </c>
      <c r="AZ65" s="39">
        <f t="shared" si="6"/>
        <v>20</v>
      </c>
      <c r="BA65" s="39">
        <f t="shared" si="1"/>
        <v>0</v>
      </c>
    </row>
    <row r="66" spans="1:57" s="304" customFormat="1" ht="39.75" hidden="1" customHeight="1" x14ac:dyDescent="0.2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'[1]TUAN 1 TỪ 12.9 den 17.9'!Y66</f>
        <v>1</v>
      </c>
      <c r="AD66" s="270">
        <f>'[1]TUAN 2 TỪ 12.9 den 17.9 (2)'!Y66</f>
        <v>2</v>
      </c>
      <c r="AE66" s="270">
        <f>'[1]TUAN 3 TƯ 26.9 DEN 2.10'!Y66</f>
        <v>2</v>
      </c>
      <c r="AF66" s="271">
        <f>'[1]TUAN 4 từ 3,10 den 9.10.2022'!Y66</f>
        <v>2</v>
      </c>
      <c r="AG66" s="270">
        <f>'[1]TUAN 5 (DC 12.10.2022)'!Y66</f>
        <v>1</v>
      </c>
      <c r="AH66" s="270">
        <f>'[1]TUAN 6(17.10 DEN 23,10) '!Y66</f>
        <v>1</v>
      </c>
      <c r="AI66" s="39">
        <f>'[1]TUAN 7 (24.10 DEN 30.10)'!Y66</f>
        <v>1</v>
      </c>
      <c r="AJ66" s="39">
        <f>'[1]TUAN 8(31.00-6.11) '!Y66</f>
        <v>1</v>
      </c>
      <c r="AK66" s="39">
        <f>'[1]TUAN 9 (7.11-13.11)'!Y66</f>
        <v>1</v>
      </c>
      <c r="AL66" s="39">
        <f>'[1]TUAN 10 (14.10 -20.11)OK'!Y66</f>
        <v>1</v>
      </c>
      <c r="AM66" s="270">
        <f>'[1]TUAN 11 (DC 23.11-27.11)'!Y66</f>
        <v>0</v>
      </c>
      <c r="AN66" s="270">
        <f>'[1]TUAN 12'!Y66</f>
        <v>1</v>
      </c>
      <c r="AO66" s="39">
        <f>'[1]TUAN 13(2.12)'!Y66</f>
        <v>0</v>
      </c>
      <c r="AP66" s="39">
        <f>'[1]TUAN 14(15.12)'!Y66</f>
        <v>2</v>
      </c>
      <c r="AQ66" s="39">
        <f>'[1]TUAN 15(15.12) '!Y66</f>
        <v>3</v>
      </c>
      <c r="AR66" s="39">
        <f>'[1]TUAN 16(dc)'!Y66</f>
        <v>1</v>
      </c>
      <c r="AS66" s="39">
        <f>'[1]TUAN 17'!Y66</f>
        <v>0</v>
      </c>
      <c r="AT66" s="39">
        <f t="shared" si="3"/>
        <v>0</v>
      </c>
      <c r="AU66" s="39">
        <f>'[1]TUAN 21'!Y66</f>
        <v>0</v>
      </c>
      <c r="AV66" s="317">
        <f t="shared" si="7"/>
        <v>0</v>
      </c>
      <c r="AW66" s="39">
        <f>'[1]TUAN 23(BS)13,2'!Y66</f>
        <v>0</v>
      </c>
      <c r="AX66" s="39">
        <f>'[1]TUAN 24(BS)'!Y66</f>
        <v>0</v>
      </c>
      <c r="AY66" s="39">
        <f t="shared" si="5"/>
        <v>0</v>
      </c>
      <c r="AZ66" s="39">
        <f t="shared" si="6"/>
        <v>20</v>
      </c>
      <c r="BA66" s="39">
        <f t="shared" si="1"/>
        <v>0</v>
      </c>
    </row>
    <row r="67" spans="1:57" s="304" customFormat="1" ht="39.75" hidden="1" customHeight="1" x14ac:dyDescent="0.2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'[1]TUAN 1 TỪ 12.9 den 17.9'!Y67</f>
        <v>1</v>
      </c>
      <c r="AD67" s="270">
        <f>'[1]TUAN 2 TỪ 12.9 den 17.9 (2)'!Y67</f>
        <v>1</v>
      </c>
      <c r="AE67" s="270">
        <f>'[1]TUAN 3 TƯ 26.9 DEN 2.10'!Y67</f>
        <v>2</v>
      </c>
      <c r="AF67" s="271">
        <f>'[1]TUAN 4 từ 3,10 den 9.10.2022'!Y67</f>
        <v>1</v>
      </c>
      <c r="AG67" s="270">
        <f>'[1]TUAN 5 (DC 12.10.2022)'!Y67</f>
        <v>1</v>
      </c>
      <c r="AH67" s="270">
        <f>'[1]TUAN 6(17.10 DEN 23,10) '!Y67</f>
        <v>2</v>
      </c>
      <c r="AI67" s="39">
        <f>'[1]TUAN 7 (24.10 DEN 30.10)'!Y67</f>
        <v>1</v>
      </c>
      <c r="AJ67" s="39">
        <f>'[1]TUAN 8(31.00-6.11) '!Y67</f>
        <v>1</v>
      </c>
      <c r="AK67" s="39">
        <f>'[1]TUAN 9 (7.11-13.11)'!Y67</f>
        <v>2</v>
      </c>
      <c r="AL67" s="39">
        <f>'[1]TUAN 10 (14.10 -20.11)OK'!Y67</f>
        <v>1</v>
      </c>
      <c r="AM67" s="270">
        <f>'[1]TUAN 11 (DC 23.11-27.11)'!Y67</f>
        <v>0</v>
      </c>
      <c r="AN67" s="270">
        <f>'[1]TUAN 12'!Y67</f>
        <v>2</v>
      </c>
      <c r="AO67" s="39">
        <f>'[1]TUAN 13(2.12)'!Y67</f>
        <v>1</v>
      </c>
      <c r="AP67" s="39">
        <f>'[1]TUAN 14(15.12)'!Y67</f>
        <v>2</v>
      </c>
      <c r="AQ67" s="39">
        <f>'[1]TUAN 15(15.12) '!Y67</f>
        <v>2</v>
      </c>
      <c r="AR67" s="39">
        <f>'[1]TUAN 16(dc)'!Y67</f>
        <v>0</v>
      </c>
      <c r="AS67" s="39">
        <f>'[1]TUAN 17'!Y67</f>
        <v>0</v>
      </c>
      <c r="AT67" s="39">
        <f t="shared" si="3"/>
        <v>0</v>
      </c>
      <c r="AU67" s="39">
        <f>'[1]TUAN 21'!Y67</f>
        <v>0</v>
      </c>
      <c r="AV67" s="317">
        <f t="shared" si="7"/>
        <v>0</v>
      </c>
      <c r="AW67" s="39">
        <f>'[1]TUAN 23(BS)13,2'!Y67</f>
        <v>0</v>
      </c>
      <c r="AX67" s="39">
        <f>'[1]TUAN 24(BS)'!Y67</f>
        <v>0</v>
      </c>
      <c r="AY67" s="39">
        <f t="shared" si="5"/>
        <v>0</v>
      </c>
      <c r="AZ67" s="39">
        <f t="shared" si="6"/>
        <v>20</v>
      </c>
      <c r="BA67" s="39">
        <f t="shared" si="1"/>
        <v>0</v>
      </c>
    </row>
    <row r="68" spans="1:57" s="304" customFormat="1" ht="39.75" hidden="1" customHeight="1" x14ac:dyDescent="0.2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'[1]TUAN 1 TỪ 12.9 den 17.9'!Y68</f>
        <v>1</v>
      </c>
      <c r="AD68" s="270">
        <f>'[1]TUAN 2 TỪ 12.9 den 17.9 (2)'!Y68</f>
        <v>1</v>
      </c>
      <c r="AE68" s="270">
        <f>'[1]TUAN 3 TƯ 26.9 DEN 2.10'!Y68</f>
        <v>1</v>
      </c>
      <c r="AF68" s="271">
        <f>'[1]TUAN 4 từ 3,10 den 9.10.2022'!Y68</f>
        <v>2</v>
      </c>
      <c r="AG68" s="270">
        <f>'[1]TUAN 5 (DC 12.10.2022)'!Y68</f>
        <v>2</v>
      </c>
      <c r="AH68" s="270">
        <f>'[1]TUAN 6(17.10 DEN 23,10) '!Y68</f>
        <v>1</v>
      </c>
      <c r="AI68" s="39">
        <f>'[1]TUAN 7 (24.10 DEN 30.10)'!Y68</f>
        <v>2</v>
      </c>
      <c r="AJ68" s="39">
        <f>'[1]TUAN 8(31.00-6.11) '!Y68</f>
        <v>2</v>
      </c>
      <c r="AK68" s="39">
        <f>'[1]TUAN 9 (7.11-13.11)'!Y68</f>
        <v>2</v>
      </c>
      <c r="AL68" s="39">
        <f>'[1]TUAN 10 (14.10 -20.11)OK'!Y68</f>
        <v>2</v>
      </c>
      <c r="AM68" s="270">
        <f>'[1]TUAN 11 (DC 23.11-27.11)'!Y68</f>
        <v>2</v>
      </c>
      <c r="AN68" s="270">
        <f>'[1]TUAN 12'!Y68</f>
        <v>1</v>
      </c>
      <c r="AO68" s="39">
        <f>'[1]TUAN 13(2.12)'!Y68</f>
        <v>1</v>
      </c>
      <c r="AP68" s="39">
        <f>'[1]TUAN 14(15.12)'!Y68</f>
        <v>0</v>
      </c>
      <c r="AQ68" s="39">
        <f>'[1]TUAN 15(15.12) '!Y68</f>
        <v>0</v>
      </c>
      <c r="AR68" s="39">
        <f>'[1]TUAN 16(dc)'!Y68</f>
        <v>0</v>
      </c>
      <c r="AS68" s="39">
        <f>'[1]TUAN 17'!Y68</f>
        <v>0</v>
      </c>
      <c r="AT68" s="39">
        <f t="shared" si="3"/>
        <v>0</v>
      </c>
      <c r="AU68" s="39">
        <f>'[1]TUAN 21'!Y68</f>
        <v>0</v>
      </c>
      <c r="AV68" s="317">
        <f t="shared" si="7"/>
        <v>0</v>
      </c>
      <c r="AW68" s="39">
        <f>'[1]TUAN 23(BS)13,2'!Y68</f>
        <v>0</v>
      </c>
      <c r="AX68" s="39">
        <f>'[1]TUAN 24(BS)'!Y68</f>
        <v>0</v>
      </c>
      <c r="AY68" s="39">
        <f t="shared" si="5"/>
        <v>0</v>
      </c>
      <c r="AZ68" s="39">
        <f t="shared" si="6"/>
        <v>20</v>
      </c>
      <c r="BA68" s="39">
        <f t="shared" si="1"/>
        <v>0</v>
      </c>
    </row>
    <row r="69" spans="1:57" s="304" customFormat="1" ht="36" hidden="1" customHeight="1" x14ac:dyDescent="0.2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'[1]TUAN 1 TỪ 12.9 den 17.9'!Y69</f>
        <v>1</v>
      </c>
      <c r="AD69" s="270">
        <f>'[1]TUAN 2 TỪ 12.9 den 17.9 (2)'!Y69</f>
        <v>3</v>
      </c>
      <c r="AE69" s="270">
        <f>'[1]TUAN 3 TƯ 26.9 DEN 2.10'!Y69</f>
        <v>3</v>
      </c>
      <c r="AF69" s="271">
        <f>'[1]TUAN 4 từ 3,10 den 9.10.2022'!Y69</f>
        <v>3</v>
      </c>
      <c r="AG69" s="270">
        <f>'[1]TUAN 5 (DC 12.10.2022)'!Y69</f>
        <v>2</v>
      </c>
      <c r="AH69" s="270">
        <v>1</v>
      </c>
      <c r="AI69" s="39">
        <f>'[1]TUAN 7 (24.10 DEN 30.10)'!Y69</f>
        <v>3</v>
      </c>
      <c r="AJ69" s="39">
        <f>'[1]TUAN 8(31.00-6.11) '!Y69</f>
        <v>1</v>
      </c>
      <c r="AK69" s="39">
        <f>'[1]TUAN 9 (7.11-13.11)'!Y69</f>
        <v>2</v>
      </c>
      <c r="AL69" s="39">
        <f>'[1]TUAN 10 (14.10 -20.11)OK'!Y69</f>
        <v>1</v>
      </c>
      <c r="AM69" s="270">
        <f>'[1]TUAN 11 (DC 23.11-27.11)'!Y69</f>
        <v>0</v>
      </c>
      <c r="AN69" s="270">
        <f>'[1]TUAN 12'!Y69</f>
        <v>0</v>
      </c>
      <c r="AO69" s="39">
        <f>'[1]TUAN 13(2.12)'!Y69</f>
        <v>0</v>
      </c>
      <c r="AP69" s="39">
        <f>'[1]TUAN 14(15.12)'!Y69</f>
        <v>0</v>
      </c>
      <c r="AQ69" s="39">
        <f>'[1]TUAN 15(15.12) '!Y69</f>
        <v>0</v>
      </c>
      <c r="AR69" s="39">
        <f>'[1]TUAN 16(dc)'!Y69</f>
        <v>0</v>
      </c>
      <c r="AS69" s="39">
        <f>'[1]TUAN 17'!Y69</f>
        <v>0</v>
      </c>
      <c r="AT69" s="39">
        <f t="shared" si="3"/>
        <v>0</v>
      </c>
      <c r="AU69" s="39">
        <f>'[1]TUAN 21'!Y69</f>
        <v>0</v>
      </c>
      <c r="AV69" s="317">
        <f t="shared" si="7"/>
        <v>0</v>
      </c>
      <c r="AW69" s="39">
        <f>'[1]TUAN 23(BS)13,2'!Y69</f>
        <v>0</v>
      </c>
      <c r="AX69" s="39">
        <f>'[1]TUAN 24(BS)'!Y69</f>
        <v>0</v>
      </c>
      <c r="AY69" s="39">
        <f t="shared" si="5"/>
        <v>0</v>
      </c>
      <c r="AZ69" s="39">
        <f t="shared" si="6"/>
        <v>20</v>
      </c>
      <c r="BA69" s="39">
        <f t="shared" si="1"/>
        <v>0</v>
      </c>
    </row>
    <row r="70" spans="1:57" s="304" customFormat="1" ht="36" hidden="1" customHeight="1" x14ac:dyDescent="0.2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'[1]TUAN 1 TỪ 12.9 den 17.9'!Y70</f>
        <v>1</v>
      </c>
      <c r="AD70" s="270">
        <f>'[1]TUAN 2 TỪ 12.9 den 17.9 (2)'!Y70</f>
        <v>1</v>
      </c>
      <c r="AE70" s="270">
        <f>'[1]TUAN 3 TƯ 26.9 DEN 2.10'!Y70</f>
        <v>1</v>
      </c>
      <c r="AF70" s="271">
        <f>'[1]TUAN 4 từ 3,10 den 9.10.2022'!Y70</f>
        <v>0</v>
      </c>
      <c r="AG70" s="270">
        <f>'[1]TUAN 5 (DC 12.10.2022)'!Y70</f>
        <v>1</v>
      </c>
      <c r="AH70" s="270">
        <f>'[1]TUAN 6(17.10 DEN 23,10) '!Y70</f>
        <v>1</v>
      </c>
      <c r="AI70" s="39">
        <f>'[1]TUAN 7 (24.10 DEN 30.10)'!Y70</f>
        <v>1</v>
      </c>
      <c r="AJ70" s="39">
        <f>'[1]TUAN 8(31.00-6.11) '!Y70</f>
        <v>1</v>
      </c>
      <c r="AK70" s="39">
        <f>'[1]TUAN 9 (7.11-13.11)'!Y70</f>
        <v>1</v>
      </c>
      <c r="AL70" s="39">
        <f>'[1]TUAN 10 (14.10 -20.11)OK'!Y70</f>
        <v>2</v>
      </c>
      <c r="AM70" s="270">
        <f>'[1]TUAN 11 (DC 23.11-27.11)'!Y70</f>
        <v>2</v>
      </c>
      <c r="AN70" s="270">
        <f>'[1]TUAN 12'!Y70</f>
        <v>2</v>
      </c>
      <c r="AO70" s="321">
        <v>2</v>
      </c>
      <c r="AP70" s="39">
        <f>'[1]TUAN 14(15.12)'!Y70</f>
        <v>2</v>
      </c>
      <c r="AQ70" s="39">
        <f>'[1]TUAN 15(15.12) '!Y70</f>
        <v>2</v>
      </c>
      <c r="AR70" s="39">
        <f>'[1]TUAN 16(dc)'!Y70</f>
        <v>0</v>
      </c>
      <c r="AS70" s="39">
        <f>'[1]TUAN 17'!Y70</f>
        <v>0</v>
      </c>
      <c r="AT70" s="39">
        <f t="shared" si="3"/>
        <v>0</v>
      </c>
      <c r="AU70" s="39">
        <f>'[1]TUAN 21'!Y70</f>
        <v>0</v>
      </c>
      <c r="AV70" s="317">
        <f t="shared" si="7"/>
        <v>0</v>
      </c>
      <c r="AW70" s="39">
        <f>'[1]TUAN 23(BS)13,2'!Y70</f>
        <v>0</v>
      </c>
      <c r="AX70" s="39">
        <f>'[1]TUAN 24(BS)'!Y70</f>
        <v>0</v>
      </c>
      <c r="AY70" s="39">
        <f t="shared" si="5"/>
        <v>0</v>
      </c>
      <c r="AZ70" s="39">
        <f t="shared" si="6"/>
        <v>20</v>
      </c>
      <c r="BA70" s="39">
        <f t="shared" si="1"/>
        <v>0</v>
      </c>
    </row>
    <row r="71" spans="1:57" s="304" customFormat="1" ht="36" hidden="1" customHeight="1" x14ac:dyDescent="0.2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'[1]TUAN 1 TỪ 12.9 den 17.9'!Y71</f>
        <v>1</v>
      </c>
      <c r="AD71" s="270">
        <f>'[1]TUAN 2 TỪ 12.9 den 17.9 (2)'!Y71</f>
        <v>1</v>
      </c>
      <c r="AE71" s="270">
        <f>'[1]TUAN 3 TƯ 26.9 DEN 2.10'!Y71</f>
        <v>1</v>
      </c>
      <c r="AF71" s="271">
        <f>'[1]TUAN 4 từ 3,10 den 9.10.2022'!Y71</f>
        <v>1</v>
      </c>
      <c r="AG71" s="270">
        <f>'[1]TUAN 5 (DC 12.10.2022)'!Y71</f>
        <v>1</v>
      </c>
      <c r="AH71" s="270">
        <f>'[1]TUAN 6(17.10 DEN 23,10) '!Y71</f>
        <v>1</v>
      </c>
      <c r="AI71" s="39">
        <f>'[1]TUAN 7 (24.10 DEN 30.10)'!Y71</f>
        <v>1</v>
      </c>
      <c r="AJ71" s="39">
        <f>'[1]TUAN 8(31.00-6.11) '!Y71</f>
        <v>1</v>
      </c>
      <c r="AK71" s="39">
        <f>'[1]TUAN 9 (7.11-13.11)'!Y71</f>
        <v>1</v>
      </c>
      <c r="AL71" s="39">
        <f>'[1]TUAN 10 (14.10 -20.11)OK'!Y71</f>
        <v>1</v>
      </c>
      <c r="AM71" s="270">
        <f>'[1]TUAN 11 (DC 23.11-27.11)'!Y71</f>
        <v>2</v>
      </c>
      <c r="AN71" s="270">
        <f>'[1]TUAN 12'!Y71</f>
        <v>2</v>
      </c>
      <c r="AO71" s="39">
        <f>'[1]TUAN 13(2.12)'!Y71</f>
        <v>2</v>
      </c>
      <c r="AP71" s="39">
        <f>'[1]TUAN 14(15.12)'!Y71</f>
        <v>3</v>
      </c>
      <c r="AQ71" s="39">
        <f>'[1]TUAN 15(15.12) '!Y71</f>
        <v>1</v>
      </c>
      <c r="AR71" s="39">
        <f>'[1]TUAN 16(dc)'!Y71</f>
        <v>0</v>
      </c>
      <c r="AS71" s="39">
        <f>'[1]TUAN 17'!Y71</f>
        <v>0</v>
      </c>
      <c r="AT71" s="39">
        <f t="shared" si="3"/>
        <v>0</v>
      </c>
      <c r="AU71" s="39">
        <f>'[1]TUAN 21'!Y71</f>
        <v>0</v>
      </c>
      <c r="AV71" s="317">
        <f t="shared" si="7"/>
        <v>0</v>
      </c>
      <c r="AW71" s="39">
        <f>'[1]TUAN 23(BS)13,2'!Y71</f>
        <v>0</v>
      </c>
      <c r="AX71" s="39">
        <f>'[1]TUAN 24(BS)'!Y71</f>
        <v>0</v>
      </c>
      <c r="AY71" s="39">
        <f t="shared" si="5"/>
        <v>0</v>
      </c>
      <c r="AZ71" s="39">
        <f t="shared" si="6"/>
        <v>20</v>
      </c>
      <c r="BA71" s="39">
        <f t="shared" si="1"/>
        <v>0</v>
      </c>
    </row>
    <row r="72" spans="1:57" s="304" customFormat="1" ht="36" hidden="1" customHeight="1" x14ac:dyDescent="0.2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258" t="s">
        <v>596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'[1]TUAN 1 TỪ 12.9 den 17.9'!Y72</f>
        <v>1</v>
      </c>
      <c r="AD72" s="270">
        <f>'[1]TUAN 2 TỪ 12.9 den 17.9 (2)'!Y72</f>
        <v>1</v>
      </c>
      <c r="AE72" s="274">
        <f>'[1]TUAN 3 TƯ 26.9 DEN 2.10'!Y72</f>
        <v>0</v>
      </c>
      <c r="AF72" s="271">
        <f>'[1]TUAN 4 từ 3,10 den 9.10.2022'!Y72</f>
        <v>1</v>
      </c>
      <c r="AG72" s="270">
        <f>'[1]TUAN 5 (DC 12.10.2022)'!Y72</f>
        <v>1</v>
      </c>
      <c r="AH72" s="270">
        <f>'[1]TUAN 6(17.10 DEN 23,10) '!Y72</f>
        <v>1</v>
      </c>
      <c r="AI72" s="39">
        <f>'[1]TUAN 7 (24.10 DEN 30.10)'!Y72</f>
        <v>1</v>
      </c>
      <c r="AJ72" s="39">
        <f>'[1]TUAN 8(31.00-6.11) '!Y72</f>
        <v>1</v>
      </c>
      <c r="AK72" s="39">
        <f>'[1]TUAN 9 (7.11-13.11)'!Y72</f>
        <v>1</v>
      </c>
      <c r="AL72" s="39">
        <f>'[1]TUAN 10 (14.10 -20.11)OK'!Y72</f>
        <v>1</v>
      </c>
      <c r="AM72" s="270">
        <f>'[1]TUAN 11 (DC 23.11-27.11)'!Y72</f>
        <v>1</v>
      </c>
      <c r="AN72" s="270">
        <f>'[1]TUAN 12'!Y72</f>
        <v>1</v>
      </c>
      <c r="AO72" s="39">
        <f>'[1]TUAN 13(2.12)'!Y72</f>
        <v>1</v>
      </c>
      <c r="AP72" s="39">
        <f>'[1]TUAN 14(15.12)'!Y72</f>
        <v>1</v>
      </c>
      <c r="AQ72" s="313">
        <f>'[1]TUAN 15(15.12) '!Y72</f>
        <v>0</v>
      </c>
      <c r="AR72" s="39">
        <f>'[1]TUAN 16(dc)'!Y72</f>
        <v>1</v>
      </c>
      <c r="AS72" s="39">
        <f>'[1]TUAN 17'!Y72</f>
        <v>0</v>
      </c>
      <c r="AT72" s="39">
        <f t="shared" si="3"/>
        <v>0</v>
      </c>
      <c r="AU72" s="39">
        <f>'[1]TUAN 21'!Y72</f>
        <v>0</v>
      </c>
      <c r="AV72" s="317">
        <f>'[1]TUAN 22'!AV72</f>
        <v>0</v>
      </c>
      <c r="AW72" s="39">
        <f>'[1]TUAN 23(BS)13,2'!Y72</f>
        <v>0</v>
      </c>
      <c r="AX72" s="39">
        <f>'[1]TUAN 24(BS)'!Y72</f>
        <v>0</v>
      </c>
      <c r="AY72" s="39">
        <f t="shared" si="5"/>
        <v>0</v>
      </c>
      <c r="AZ72" s="39">
        <f t="shared" si="6"/>
        <v>14</v>
      </c>
      <c r="BA72" s="39">
        <f t="shared" si="1"/>
        <v>1</v>
      </c>
    </row>
    <row r="73" spans="1:57" s="304" customFormat="1" ht="36" hidden="1" customHeight="1" x14ac:dyDescent="0.2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7" si="8">D73</f>
        <v>20221GF6056002</v>
      </c>
      <c r="AA73" s="269">
        <v>3</v>
      </c>
      <c r="AB73" s="236">
        <f t="shared" si="2"/>
        <v>15</v>
      </c>
      <c r="AC73" s="270">
        <f>'[1]TUAN 1 TỪ 12.9 den 17.9'!Y73</f>
        <v>1</v>
      </c>
      <c r="AD73" s="270">
        <f>'[1]TUAN 2 TỪ 12.9 den 17.9 (2)'!Y73</f>
        <v>1</v>
      </c>
      <c r="AE73" s="270">
        <f>'[1]TUAN 3 TƯ 26.9 DEN 2.10'!Y73</f>
        <v>1</v>
      </c>
      <c r="AF73" s="271">
        <f>'[1]TUAN 4 từ 3,10 den 9.10.2022'!Y73</f>
        <v>1</v>
      </c>
      <c r="AG73" s="270">
        <f>'[1]TUAN 5 (DC 12.10.2022)'!Y73</f>
        <v>1</v>
      </c>
      <c r="AH73" s="270">
        <f>'[1]TUAN 6(17.10 DEN 23,10) '!Y73</f>
        <v>1</v>
      </c>
      <c r="AI73" s="39">
        <f>'[1]TUAN 7 (24.10 DEN 30.10)'!Y73</f>
        <v>1</v>
      </c>
      <c r="AJ73" s="39">
        <f>'[1]TUAN 8(31.00-6.11) '!Y73</f>
        <v>1</v>
      </c>
      <c r="AK73" s="39">
        <f>'[1]TUAN 9 (7.11-13.11)'!Y73</f>
        <v>0</v>
      </c>
      <c r="AL73" s="39">
        <f>'[1]TUAN 10 (14.10 -20.11)OK'!Y73</f>
        <v>2</v>
      </c>
      <c r="AM73" s="270">
        <f>'[1]TUAN 11 (DC 23.11-27.11)'!Y73</f>
        <v>1</v>
      </c>
      <c r="AN73" s="270">
        <f>'[1]TUAN 12'!Y73</f>
        <v>1</v>
      </c>
      <c r="AO73" s="39">
        <f>'[1]TUAN 13(2.12)'!Y73</f>
        <v>1</v>
      </c>
      <c r="AP73" s="39">
        <f>'[1]TUAN 14(15.12)'!Y73</f>
        <v>1</v>
      </c>
      <c r="AQ73" s="39">
        <f>'[1]TUAN 15(15.12) '!Y73</f>
        <v>1</v>
      </c>
      <c r="AR73" s="39">
        <f>'[1]TUAN 16(dc)'!Y73</f>
        <v>1</v>
      </c>
      <c r="AS73" s="39">
        <f>'[1]TUAN 17'!Y73</f>
        <v>0</v>
      </c>
      <c r="AT73" s="39">
        <f t="shared" si="3"/>
        <v>0</v>
      </c>
      <c r="AU73" s="39">
        <f>'[1]TUAN 21'!Y73</f>
        <v>0</v>
      </c>
      <c r="AV73" s="317">
        <f>'[1]TUAN 22'!AV73</f>
        <v>0</v>
      </c>
      <c r="AW73" s="39">
        <f>'[1]TUAN 23(BS)13,2'!Y73</f>
        <v>0</v>
      </c>
      <c r="AX73" s="39">
        <f>'[1]TUAN 24(BS)'!Y73</f>
        <v>0</v>
      </c>
      <c r="AY73" s="39">
        <f t="shared" si="5"/>
        <v>0</v>
      </c>
      <c r="AZ73" s="39">
        <f t="shared" si="6"/>
        <v>16</v>
      </c>
      <c r="BA73" s="39">
        <f t="shared" ref="BA73:BA86" si="9">AB73-AZ73</f>
        <v>-1</v>
      </c>
    </row>
    <row r="74" spans="1:57" s="272" customFormat="1" ht="34.5" customHeight="1" x14ac:dyDescent="0.2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'[1]TUAN 4 từ 3,10 den 9.10.2022'!Y74</f>
        <v>0</v>
      </c>
      <c r="AG74" s="270">
        <v>0</v>
      </c>
      <c r="AH74" s="270">
        <f>'[1]TUAN 6(17.10 DEN 23,10) '!Y74</f>
        <v>1</v>
      </c>
      <c r="AI74" s="39">
        <f>'[1]TUAN 7 (24.10 DEN 30.10)'!Y74</f>
        <v>1</v>
      </c>
      <c r="AJ74" s="39">
        <f>'[1]TUAN 8(31.00-6.11) '!Y74</f>
        <v>1</v>
      </c>
      <c r="AK74" s="39">
        <f>'[1]TUAN 9 (7.11-13.11)'!Y74</f>
        <v>1</v>
      </c>
      <c r="AL74" s="39">
        <f>'[1]TUAN 10 (14.10 -20.11)OK'!Y74</f>
        <v>0</v>
      </c>
      <c r="AM74" s="270">
        <f>'[1]TUAN 11 (DC 23.11-27.11)'!Y74</f>
        <v>0</v>
      </c>
      <c r="AN74" s="270">
        <v>0</v>
      </c>
      <c r="AO74" s="39">
        <f>'[1]TUAN 13(2.12)'!Y74</f>
        <v>0</v>
      </c>
      <c r="AP74" s="39">
        <f>'[1]TUAN 14(15.12)'!Y74</f>
        <v>0</v>
      </c>
      <c r="AQ74" s="39">
        <f>'[1]TUAN 15(15.12) '!Y74</f>
        <v>1</v>
      </c>
      <c r="AR74" s="39">
        <f>'[1]TUAN 16(dc)'!Y74</f>
        <v>1</v>
      </c>
      <c r="AS74" s="39">
        <f>'[1]TUAN 17'!Y74</f>
        <v>1</v>
      </c>
      <c r="AT74" s="39">
        <f>'[1]TUAN 18 dc'!Y74</f>
        <v>1</v>
      </c>
      <c r="AU74" s="39">
        <f>'[1]TUAN 21'!Y74</f>
        <v>1</v>
      </c>
      <c r="AV74" s="317">
        <f>'[1]TUAN 22'!AV74</f>
        <v>1</v>
      </c>
      <c r="AW74" s="39">
        <f>'[1]TUAN 23(BS)13,2'!Y74</f>
        <v>0</v>
      </c>
      <c r="AX74" s="39">
        <f>'[1]TUAN 24(BS)'!Y74</f>
        <v>0</v>
      </c>
      <c r="AY74" s="39">
        <f t="shared" ref="AY74:AY98" si="11">Y74</f>
        <v>0</v>
      </c>
      <c r="AZ74" s="39">
        <f t="shared" ref="AZ74:AZ86" si="12">SUM(AC74:AY74)</f>
        <v>10</v>
      </c>
      <c r="BA74" s="39">
        <f t="shared" si="9"/>
        <v>0</v>
      </c>
    </row>
    <row r="75" spans="1:57" s="272" customFormat="1" ht="34.5" customHeight="1" x14ac:dyDescent="0.2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'[1]TUAN 5 (DC 12.10.2022)'!Y75</f>
        <v>0</v>
      </c>
      <c r="AH75" s="270">
        <f>'[1]TUAN 6(17.10 DEN 23,10) '!Y75</f>
        <v>1</v>
      </c>
      <c r="AI75" s="39">
        <f>'[1]TUAN 7 (24.10 DEN 30.10)'!Y75</f>
        <v>3</v>
      </c>
      <c r="AJ75" s="39">
        <f>'[1]TUAN 8(31.00-6.11) '!Y75</f>
        <v>1</v>
      </c>
      <c r="AK75" s="39">
        <f>'[1]TUAN 9 (7.11-13.11)'!Y75</f>
        <v>5</v>
      </c>
      <c r="AL75" s="39">
        <f>'[1]TUAN 10 (14.10 -20.11)OK'!Y75</f>
        <v>0</v>
      </c>
      <c r="AM75" s="270">
        <f>'[1]TUAN 11 (DC 23.11-27.11)'!Y75</f>
        <v>0</v>
      </c>
      <c r="AN75" s="270">
        <v>0</v>
      </c>
      <c r="AO75" s="39">
        <f>'[1]TUAN 13(2.12)'!Y75</f>
        <v>0</v>
      </c>
      <c r="AP75" s="39">
        <f>'[1]TUAN 14(15.12)'!Y75</f>
        <v>0</v>
      </c>
      <c r="AQ75" s="39">
        <f>'[1]TUAN 15(15.12) '!Y75</f>
        <v>0</v>
      </c>
      <c r="AR75" s="39">
        <f>'[1]TUAN 16(dc)'!Y75</f>
        <v>0</v>
      </c>
      <c r="AS75" s="39">
        <f>'[1]TUAN 17'!Y75</f>
        <v>0</v>
      </c>
      <c r="AT75" s="39">
        <f>'[1]TUAN 18 dc'!Y75</f>
        <v>0</v>
      </c>
      <c r="AU75" s="39">
        <f>'[1]TUAN 21'!Y75</f>
        <v>0</v>
      </c>
      <c r="AV75" s="317">
        <f>'[1]TUAN 22'!AV75</f>
        <v>0</v>
      </c>
      <c r="AW75" s="39">
        <f>'[1]TUAN 23(BS)13,2'!Y75</f>
        <v>0</v>
      </c>
      <c r="AX75" s="39">
        <f>'[1]TUAN 24(BS)'!Y75</f>
        <v>0</v>
      </c>
      <c r="AY75" s="39">
        <f t="shared" si="11"/>
        <v>0</v>
      </c>
      <c r="AZ75" s="39">
        <f t="shared" si="12"/>
        <v>10</v>
      </c>
      <c r="BA75" s="39">
        <f t="shared" si="9"/>
        <v>0</v>
      </c>
    </row>
    <row r="76" spans="1:57" s="272" customFormat="1" ht="34.5" customHeight="1" x14ac:dyDescent="0.2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'[1]TUAN 1 TỪ 12.9 den 17.9'!Y76</f>
        <v>0</v>
      </c>
      <c r="AD76" s="270">
        <f>'[1]TUAN 2 TỪ 12.9 den 17.9 (2)'!Y76</f>
        <v>1</v>
      </c>
      <c r="AE76" s="270"/>
      <c r="AF76" s="271">
        <f>'[1]TUAN 4 từ 3,10 den 9.10.2022'!Y76</f>
        <v>0</v>
      </c>
      <c r="AG76" s="270">
        <f>'[1]TUAN 5 (DC 12.10.2022)'!Y76</f>
        <v>0</v>
      </c>
      <c r="AH76" s="270">
        <f>'[1]TUAN 6(17.10 DEN 23,10) '!Y76</f>
        <v>1</v>
      </c>
      <c r="AI76" s="39">
        <f>'[1]TUAN 7 (24.10 DEN 30.10)'!Y76</f>
        <v>1</v>
      </c>
      <c r="AJ76" s="39">
        <f>'[1]TUAN 8(31.00-6.11) '!Y76</f>
        <v>1</v>
      </c>
      <c r="AK76" s="39">
        <f>'[1]TUAN 9 (7.11-13.11)'!Y76</f>
        <v>1</v>
      </c>
      <c r="AL76" s="39">
        <f>'[1]TUAN 10 (14.10 -20.11)OK'!Y76</f>
        <v>0</v>
      </c>
      <c r="AM76" s="270">
        <f>'[1]TUAN 11 (DC 23.11-27.11)'!Y76</f>
        <v>0</v>
      </c>
      <c r="AN76" s="270">
        <v>0</v>
      </c>
      <c r="AO76" s="39">
        <f>'[1]TUAN 13(2.12)'!Y76</f>
        <v>0</v>
      </c>
      <c r="AP76" s="39">
        <f>'[1]TUAN 14(15.12)'!Y76</f>
        <v>1</v>
      </c>
      <c r="AQ76" s="39">
        <f>'[1]TUAN 15(15.12) '!Y76</f>
        <v>1</v>
      </c>
      <c r="AR76" s="39">
        <f>'[1]TUAN 16(dc)'!Y76</f>
        <v>1</v>
      </c>
      <c r="AS76" s="39">
        <f>'[1]TUAN 17'!Y76</f>
        <v>1</v>
      </c>
      <c r="AT76" s="39">
        <f>'[1]TUAN 18 dc'!Y76</f>
        <v>1</v>
      </c>
      <c r="AU76" s="39">
        <f>'[1]TUAN 21'!Y76</f>
        <v>0</v>
      </c>
      <c r="AV76" s="317">
        <f>'[1]TUAN 22'!AV76</f>
        <v>0</v>
      </c>
      <c r="AW76" s="39">
        <f>'[1]TUAN 23(BS)13,2'!Y76</f>
        <v>0</v>
      </c>
      <c r="AX76" s="39">
        <f>'[1]TUAN 24(BS)'!Y76</f>
        <v>0</v>
      </c>
      <c r="AY76" s="39">
        <f t="shared" si="11"/>
        <v>0</v>
      </c>
      <c r="AZ76" s="39">
        <f t="shared" si="12"/>
        <v>10</v>
      </c>
      <c r="BA76" s="39">
        <f t="shared" si="9"/>
        <v>0</v>
      </c>
    </row>
    <row r="77" spans="1:57" s="272" customFormat="1" ht="34.5" customHeight="1" x14ac:dyDescent="0.2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'[1]TUAN 1 TỪ 12.9 den 17.9'!Y77</f>
        <v>0</v>
      </c>
      <c r="AD77" s="270">
        <f>'[1]TUAN 2 TỪ 12.9 den 17.9 (2)'!Y77</f>
        <v>0</v>
      </c>
      <c r="AE77" s="270">
        <f>'[1]TUAN 3 TƯ 26.9 DEN 2.10'!Y77</f>
        <v>0</v>
      </c>
      <c r="AF77" s="271">
        <f>'[1]TUAN 4 từ 3,10 den 9.10.2022'!Y77</f>
        <v>0</v>
      </c>
      <c r="AG77" s="270">
        <f>'[1]TUAN 5 (DC 12.10.2022)'!Y77</f>
        <v>0</v>
      </c>
      <c r="AH77" s="270">
        <f>'[1]TUAN 6(17.10 DEN 23,10) '!Y77</f>
        <v>1</v>
      </c>
      <c r="AI77" s="39">
        <f>'[1]TUAN 7 (24.10 DEN 30.10)'!Y77</f>
        <v>1</v>
      </c>
      <c r="AJ77" s="39">
        <f>'[1]TUAN 8(31.00-6.11) '!Y77</f>
        <v>1</v>
      </c>
      <c r="AK77" s="39">
        <f>'[1]TUAN 9 (7.11-13.11)'!Y77</f>
        <v>1</v>
      </c>
      <c r="AL77" s="39">
        <f>'[1]TUAN 10 (14.10 -20.11)OK'!Y77</f>
        <v>0</v>
      </c>
      <c r="AM77" s="270">
        <f>'[1]TUAN 11 (DC 23.11-27.11)'!Y77</f>
        <v>0</v>
      </c>
      <c r="AN77" s="270">
        <v>0</v>
      </c>
      <c r="AO77" s="39">
        <f>'[1]TUAN 13(2.12)'!Y77</f>
        <v>0</v>
      </c>
      <c r="AP77" s="39">
        <f>'[1]TUAN 14(15.12)'!Y77</f>
        <v>1</v>
      </c>
      <c r="AQ77" s="39">
        <f>'[1]TUAN 15(15.12) '!Y77</f>
        <v>1</v>
      </c>
      <c r="AR77" s="39">
        <f>'[1]TUAN 16(dc)'!Y77</f>
        <v>1</v>
      </c>
      <c r="AS77" s="39">
        <f>'[1]TUAN 17'!Y77</f>
        <v>2</v>
      </c>
      <c r="AT77" s="39">
        <f>'[1]TUAN 18 dc'!Y77</f>
        <v>1</v>
      </c>
      <c r="AU77" s="39">
        <f>'[1]TUAN 21'!Y77</f>
        <v>0</v>
      </c>
      <c r="AV77" s="317">
        <f>'[1]TUAN 22'!AV77</f>
        <v>0</v>
      </c>
      <c r="AW77" s="39">
        <f>'[1]TUAN 23(BS)13,2'!Y77</f>
        <v>0</v>
      </c>
      <c r="AX77" s="39">
        <f>'[1]TUAN 24(BS)'!Y77</f>
        <v>0</v>
      </c>
      <c r="AY77" s="39">
        <f t="shared" si="11"/>
        <v>0</v>
      </c>
      <c r="AZ77" s="39">
        <f t="shared" si="12"/>
        <v>10</v>
      </c>
      <c r="BA77" s="39">
        <f t="shared" si="9"/>
        <v>0</v>
      </c>
    </row>
    <row r="78" spans="1:57" s="304" customFormat="1" ht="34.5" customHeight="1" x14ac:dyDescent="0.25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56"/>
      <c r="J78" s="311"/>
      <c r="K78" s="351"/>
      <c r="L78" s="311"/>
      <c r="M78" s="310"/>
      <c r="N78" s="311"/>
      <c r="O78" s="310"/>
      <c r="P78" s="311"/>
      <c r="Q78" s="351"/>
      <c r="R78" s="263"/>
      <c r="S78" s="264"/>
      <c r="T78" s="263"/>
      <c r="U78" s="263"/>
      <c r="V78" s="261" t="s">
        <v>65</v>
      </c>
      <c r="W78" s="273" t="s">
        <v>69</v>
      </c>
      <c r="X78" s="277" t="s">
        <v>595</v>
      </c>
      <c r="Y78" s="267">
        <v>0</v>
      </c>
      <c r="Z78" s="268" t="str">
        <f t="shared" si="8"/>
        <v>20221GF6063002</v>
      </c>
      <c r="AA78" s="269">
        <v>2</v>
      </c>
      <c r="AB78" s="236">
        <f t="shared" si="10"/>
        <v>10</v>
      </c>
      <c r="AC78" s="270">
        <f>'[1]TUAN 1 TỪ 12.9 den 17.9'!Y78</f>
        <v>0</v>
      </c>
      <c r="AD78" s="270">
        <f>'[1]TUAN 2 TỪ 12.9 den 17.9 (2)'!Y78</f>
        <v>0</v>
      </c>
      <c r="AE78" s="270">
        <f>'[1]TUAN 3 TƯ 26.9 DEN 2.10'!Y78</f>
        <v>0</v>
      </c>
      <c r="AF78" s="271">
        <v>0</v>
      </c>
      <c r="AG78" s="270">
        <f>'[1]TUAN 5 (DC 12.10.2022)'!Y78</f>
        <v>0</v>
      </c>
      <c r="AH78" s="270">
        <f>'[1]TUAN 6(17.10 DEN 23,10) '!Y78</f>
        <v>1</v>
      </c>
      <c r="AI78" s="39">
        <f>'[1]TUAN 7 (24.10 DEN 30.10)'!Y78</f>
        <v>1</v>
      </c>
      <c r="AJ78" s="39">
        <f>'[1]TUAN 8(31.00-6.11) '!Y78</f>
        <v>1</v>
      </c>
      <c r="AK78" s="39">
        <f>'[1]TUAN 9 (7.11-13.11)'!Y78</f>
        <v>1</v>
      </c>
      <c r="AL78" s="39">
        <f>'[1]TUAN 10 (14.10 -20.11)OK'!Y78</f>
        <v>0</v>
      </c>
      <c r="AM78" s="270">
        <f>'[1]TUAN 11 (DC 23.11-27.11)'!Y78</f>
        <v>0</v>
      </c>
      <c r="AN78" s="270">
        <f>'[1]TUAN 12'!Y55</f>
        <v>0</v>
      </c>
      <c r="AO78" s="39">
        <f>'[1]TUAN 13(2.12)'!Y78</f>
        <v>0</v>
      </c>
      <c r="AP78" s="39">
        <f>'[1]TUAN 14(15.12)'!Y78</f>
        <v>1</v>
      </c>
      <c r="AQ78" s="39">
        <f>'[1]TUAN 15(15.12) '!Y78</f>
        <v>1</v>
      </c>
      <c r="AR78" s="39">
        <f>'[1]TUAN 16(dc)'!Y78</f>
        <v>1</v>
      </c>
      <c r="AS78" s="39">
        <f>'[1]TUAN 17'!Y78</f>
        <v>0</v>
      </c>
      <c r="AT78" s="39">
        <f>'[1]TUAN 18 dc'!Y78</f>
        <v>0</v>
      </c>
      <c r="AU78" s="39">
        <f>'[1]TUAN 21'!Y78</f>
        <v>1</v>
      </c>
      <c r="AV78" s="317">
        <f>'[1]TUAN 22'!AV78</f>
        <v>2</v>
      </c>
      <c r="AW78" s="39">
        <f>'[1]TUAN 23(BS)13,2'!Y78</f>
        <v>2</v>
      </c>
      <c r="AX78" s="39">
        <f>'[1]TUAN 24(BS)'!Y78</f>
        <v>0</v>
      </c>
      <c r="AY78" s="39">
        <f t="shared" si="11"/>
        <v>0</v>
      </c>
      <c r="AZ78" s="39">
        <f t="shared" si="12"/>
        <v>12</v>
      </c>
      <c r="BA78" s="39">
        <f t="shared" si="9"/>
        <v>-2</v>
      </c>
      <c r="BB78" s="272" t="s">
        <v>681</v>
      </c>
    </row>
    <row r="79" spans="1:57" s="304" customFormat="1" ht="34.5" customHeight="1" x14ac:dyDescent="0.2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 t="s">
        <v>595</v>
      </c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'[1]TUAN 1 TỪ 12.9 den 17.9'!Y79</f>
        <v>0</v>
      </c>
      <c r="AD79" s="270">
        <f>'[1]TUAN 2 TỪ 12.9 den 17.9 (2)'!Y79</f>
        <v>0</v>
      </c>
      <c r="AE79" s="270">
        <f>'[1]TUAN 3 TƯ 26.9 DEN 2.10'!Y79</f>
        <v>0</v>
      </c>
      <c r="AF79" s="271">
        <f>'[1]TUAN 3 TƯ 26.9 DEN 2.10'!Y77</f>
        <v>0</v>
      </c>
      <c r="AG79" s="270">
        <f>'[1]TUAN 5 (DC 12.10.2022)'!Y79</f>
        <v>0</v>
      </c>
      <c r="AH79" s="270">
        <f>'[1]TUAN 6(17.10 DEN 23,10) '!Y79</f>
        <v>1</v>
      </c>
      <c r="AI79" s="39">
        <f>'[1]TUAN 7 (24.10 DEN 30.10)'!Y79</f>
        <v>1</v>
      </c>
      <c r="AJ79" s="39">
        <f>'[1]TUAN 8(31.00-6.11) '!Y79</f>
        <v>1</v>
      </c>
      <c r="AK79" s="39">
        <f>'[1]TUAN 9 (7.11-13.11)'!Y79</f>
        <v>1</v>
      </c>
      <c r="AL79" s="39">
        <f>'[1]TUAN 10 (14.10 -20.11)OK'!Y79</f>
        <v>0</v>
      </c>
      <c r="AM79" s="270">
        <f>'[1]TUAN 11 (DC 23.11-27.11)'!Y79</f>
        <v>0</v>
      </c>
      <c r="AN79" s="270">
        <f>'[1]TUAN 12'!Y56</f>
        <v>0</v>
      </c>
      <c r="AO79" s="39">
        <f>'[1]TUAN 13(2.12)'!Y79</f>
        <v>0</v>
      </c>
      <c r="AP79" s="39">
        <f>'[1]TUAN 14(15.12)'!Y79</f>
        <v>1</v>
      </c>
      <c r="AQ79" s="39">
        <f>'[1]TUAN 15(15.12) '!Y79</f>
        <v>1</v>
      </c>
      <c r="AR79" s="39">
        <f>'[1]TUAN 16(dc)'!Y79</f>
        <v>1</v>
      </c>
      <c r="AS79" s="39">
        <f>'[1]TUAN 17'!Y79</f>
        <v>1</v>
      </c>
      <c r="AT79" s="39">
        <f>'[1]TUAN 18 dc'!Y79</f>
        <v>1</v>
      </c>
      <c r="AU79" s="39">
        <f>'[1]TUAN 21'!Y79</f>
        <v>1</v>
      </c>
      <c r="AV79" s="317">
        <f>'[1]TUAN 22'!AV79</f>
        <v>0</v>
      </c>
      <c r="AW79" s="39">
        <f>'[1]TUAN 23(BS)13,2'!Y79</f>
        <v>0</v>
      </c>
      <c r="AX79" s="39">
        <f>'[1]TUAN 24(BS)'!Y79</f>
        <v>0</v>
      </c>
      <c r="AY79" s="39">
        <f t="shared" si="11"/>
        <v>0</v>
      </c>
      <c r="AZ79" s="39">
        <f t="shared" si="12"/>
        <v>10</v>
      </c>
      <c r="BA79" s="39">
        <f t="shared" si="9"/>
        <v>0</v>
      </c>
    </row>
    <row r="80" spans="1:57" s="304" customFormat="1" ht="34.5" customHeight="1" x14ac:dyDescent="0.2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595</v>
      </c>
      <c r="Y80" s="267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'[1]TUAN 1 TỪ 12.9 den 17.9'!Y80</f>
        <v>0</v>
      </c>
      <c r="AD80" s="270">
        <f>'[1]TUAN 2 TỪ 12.9 den 17.9 (2)'!Y80</f>
        <v>0</v>
      </c>
      <c r="AE80" s="270">
        <f>'[1]TUAN 3 TƯ 26.9 DEN 2.10'!Y78</f>
        <v>0</v>
      </c>
      <c r="AF80" s="271">
        <f>'[1]TUAN 3 TƯ 26.9 DEN 2.10'!Y78</f>
        <v>0</v>
      </c>
      <c r="AG80" s="270">
        <f>'[1]TUAN 5 (DC 12.10.2022)'!Y80</f>
        <v>0</v>
      </c>
      <c r="AH80" s="270">
        <f>'[1]TUAN 6(17.10 DEN 23,10) '!Y80</f>
        <v>1</v>
      </c>
      <c r="AI80" s="39">
        <f>'[1]TUAN 7 (24.10 DEN 30.10)'!Y80</f>
        <v>1</v>
      </c>
      <c r="AJ80" s="39">
        <f>'[1]TUAN 8(31.00-6.11) '!Y80</f>
        <v>1</v>
      </c>
      <c r="AK80" s="39">
        <f>'[1]TUAN 9 (7.11-13.11)'!Y80</f>
        <v>1</v>
      </c>
      <c r="AL80" s="39">
        <f>'[1]TUAN 10 (14.10 -20.11)OK'!Y80</f>
        <v>0</v>
      </c>
      <c r="AM80" s="270">
        <f>'[1]TUAN 11 (DC 23.11-27.11)'!Y80</f>
        <v>0</v>
      </c>
      <c r="AN80" s="270">
        <f>'[1]TUAN 12'!Y57</f>
        <v>0</v>
      </c>
      <c r="AO80" s="39">
        <f>'[1]TUAN 13(2.12)'!Y80</f>
        <v>0</v>
      </c>
      <c r="AP80" s="39">
        <f>'[1]TUAN 14(15.12)'!Y80</f>
        <v>1</v>
      </c>
      <c r="AQ80" s="39">
        <f>'[1]TUAN 15(15.12) '!Y80</f>
        <v>1</v>
      </c>
      <c r="AR80" s="39">
        <f>'[1]TUAN 16(dc)'!Y80</f>
        <v>1</v>
      </c>
      <c r="AS80" s="39">
        <f>'[1]TUAN 17'!Y80</f>
        <v>1</v>
      </c>
      <c r="AT80" s="39">
        <f>'[1]TUAN 18 dc'!Y80</f>
        <v>1</v>
      </c>
      <c r="AU80" s="39">
        <f>'[1]TUAN 21'!Y80</f>
        <v>2</v>
      </c>
      <c r="AV80" s="317">
        <f>'[1]TUAN 22'!AV80</f>
        <v>0</v>
      </c>
      <c r="AW80" s="39">
        <f>'[1]TUAN 23(BS)13,2'!Y80</f>
        <v>0</v>
      </c>
      <c r="AX80" s="39">
        <f>'[1]TUAN 24(BS)'!Y80</f>
        <v>0</v>
      </c>
      <c r="AY80" s="39">
        <f t="shared" si="11"/>
        <v>0</v>
      </c>
      <c r="AZ80" s="39">
        <f t="shared" si="12"/>
        <v>11</v>
      </c>
      <c r="BA80" s="39">
        <f t="shared" si="9"/>
        <v>-1</v>
      </c>
      <c r="BE80" s="304">
        <v>0</v>
      </c>
    </row>
    <row r="81" spans="1:54" s="304" customFormat="1" ht="34.5" customHeight="1" x14ac:dyDescent="0.2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/>
      <c r="M81" s="264"/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595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'[1]TUAN 1 TỪ 12.9 den 17.9'!Y81</f>
        <v>0</v>
      </c>
      <c r="AD81" s="270">
        <f>'[1]TUAN 2 TỪ 12.9 den 17.9 (2)'!Y81</f>
        <v>0</v>
      </c>
      <c r="AE81" s="270">
        <f>'[1]TUAN 3 TƯ 26.9 DEN 2.10'!Y79</f>
        <v>0</v>
      </c>
      <c r="AF81" s="271">
        <f>'[1]TUAN 3 TƯ 26.9 DEN 2.10'!Y79</f>
        <v>0</v>
      </c>
      <c r="AG81" s="270">
        <f>'[1]TUAN 5 (DC 12.10.2022)'!Y81</f>
        <v>0</v>
      </c>
      <c r="AH81" s="270">
        <f>'[1]TUAN 6(17.10 DEN 23,10) '!Y81</f>
        <v>1</v>
      </c>
      <c r="AI81" s="39">
        <f>'[1]TUAN 7 (24.10 DEN 30.10)'!Y81</f>
        <v>1</v>
      </c>
      <c r="AJ81" s="39">
        <f>'[1]TUAN 8(31.00-6.11) '!Y81</f>
        <v>1</v>
      </c>
      <c r="AK81" s="39">
        <f>'[1]TUAN 9 (7.11-13.11)'!Y81</f>
        <v>1</v>
      </c>
      <c r="AL81" s="39">
        <f>'[1]TUAN 10 (14.10 -20.11)OK'!Y81</f>
        <v>0</v>
      </c>
      <c r="AM81" s="270">
        <f>'[1]TUAN 11 (DC 23.11-27.11)'!Y81</f>
        <v>0</v>
      </c>
      <c r="AN81" s="270">
        <f>'[1]TUAN 12'!Y58</f>
        <v>0</v>
      </c>
      <c r="AO81" s="39">
        <f>'[1]TUAN 13(2.12)'!Y81</f>
        <v>0</v>
      </c>
      <c r="AP81" s="39">
        <f>'[1]TUAN 14(15.12)'!Y81</f>
        <v>1</v>
      </c>
      <c r="AQ81" s="39">
        <f>'[1]TUAN 15(15.12) '!Y81</f>
        <v>0</v>
      </c>
      <c r="AR81" s="39">
        <f>'[1]TUAN 16(dc)'!Y81</f>
        <v>0</v>
      </c>
      <c r="AS81" s="39">
        <f>'[1]TUAN 17'!Y81</f>
        <v>0</v>
      </c>
      <c r="AT81" s="39">
        <f>'[1]TUAN 18 dc'!Y81</f>
        <v>0</v>
      </c>
      <c r="AU81" s="39">
        <f>'[1]TUAN 21'!Y81</f>
        <v>1</v>
      </c>
      <c r="AV81" s="317">
        <f>'[1]TUAN 22'!AV81</f>
        <v>2</v>
      </c>
      <c r="AW81" s="39">
        <f>'[1]TUAN 23(BS)13,2'!Y81</f>
        <v>2</v>
      </c>
      <c r="AX81" s="39">
        <f>'[1]TUAN 24(BS)'!Y81</f>
        <v>2</v>
      </c>
      <c r="AY81" s="39">
        <f t="shared" si="11"/>
        <v>2</v>
      </c>
      <c r="AZ81" s="39">
        <f t="shared" si="12"/>
        <v>14</v>
      </c>
      <c r="BA81" s="39">
        <f t="shared" si="9"/>
        <v>-4</v>
      </c>
    </row>
    <row r="82" spans="1:54" s="304" customFormat="1" ht="34.5" customHeight="1" x14ac:dyDescent="0.2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 t="s">
        <v>595</v>
      </c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'[1]TUAN 1 TỪ 12.9 den 17.9'!Y82</f>
        <v>0</v>
      </c>
      <c r="AD82" s="270">
        <f>'[1]TUAN 2 TỪ 12.9 den 17.9 (2)'!Y82</f>
        <v>0</v>
      </c>
      <c r="AE82" s="270">
        <f>'[1]TUAN 3 TƯ 26.9 DEN 2.10'!Y80</f>
        <v>0</v>
      </c>
      <c r="AF82" s="271">
        <f>'[1]TUAN 3 TƯ 26.9 DEN 2.10'!Y80</f>
        <v>0</v>
      </c>
      <c r="AG82" s="270">
        <f>'[1]TUAN 5 (DC 12.10.2022)'!Y82</f>
        <v>0</v>
      </c>
      <c r="AH82" s="270">
        <f>'[1]TUAN 6(17.10 DEN 23,10) '!Y82</f>
        <v>1</v>
      </c>
      <c r="AI82" s="39">
        <f>'[1]TUAN 7 (24.10 DEN 30.10)'!Y82</f>
        <v>1</v>
      </c>
      <c r="AJ82" s="39">
        <f>'[1]TUAN 8(31.00-6.11) '!Y82</f>
        <v>1</v>
      </c>
      <c r="AK82" s="39">
        <f>'[1]TUAN 9 (7.11-13.11)'!Y82</f>
        <v>1</v>
      </c>
      <c r="AL82" s="39">
        <f>'[1]TUAN 10 (14.10 -20.11)OK'!Y82</f>
        <v>0</v>
      </c>
      <c r="AM82" s="270">
        <f>'[1]TUAN 11 (DC 23.11-27.11)'!Y82</f>
        <v>0</v>
      </c>
      <c r="AN82" s="270">
        <v>0</v>
      </c>
      <c r="AO82" s="39">
        <f>'[1]TUAN 13(2.12)'!Y82</f>
        <v>0</v>
      </c>
      <c r="AP82" s="39">
        <f>'[1]TUAN 14(15.12)'!Y82</f>
        <v>1</v>
      </c>
      <c r="AQ82" s="39">
        <f>'[1]TUAN 15(15.12) '!Y82</f>
        <v>1</v>
      </c>
      <c r="AR82" s="39">
        <f>'[1]TUAN 16(dc)'!Y82</f>
        <v>1</v>
      </c>
      <c r="AS82" s="39">
        <f>'[1]TUAN 17'!Y82</f>
        <v>1</v>
      </c>
      <c r="AT82" s="39">
        <f>'[1]TUAN 18 dc'!Y82</f>
        <v>1</v>
      </c>
      <c r="AU82" s="39">
        <f>'[1]TUAN 21'!Y82</f>
        <v>1</v>
      </c>
      <c r="AV82" s="317">
        <f>'[1]TUAN 22'!AV82</f>
        <v>0</v>
      </c>
      <c r="AW82" s="39">
        <f>'[1]TUAN 23(BS)13,2'!Y82</f>
        <v>0</v>
      </c>
      <c r="AX82" s="39">
        <f>'[1]TUAN 24(BS)'!Y82</f>
        <v>0</v>
      </c>
      <c r="AY82" s="39">
        <f t="shared" si="11"/>
        <v>0</v>
      </c>
      <c r="AZ82" s="39">
        <f t="shared" si="12"/>
        <v>10</v>
      </c>
      <c r="BA82" s="39">
        <f t="shared" si="9"/>
        <v>0</v>
      </c>
    </row>
    <row r="83" spans="1:54" s="304" customFormat="1" ht="34.5" customHeight="1" x14ac:dyDescent="0.25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/>
      <c r="O83" s="351"/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595</v>
      </c>
      <c r="Y83" s="267">
        <v>0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'[1]TUAN 1 TỪ 12.9 den 17.9'!Y83</f>
        <v>0</v>
      </c>
      <c r="AD83" s="270">
        <f>'[1]TUAN 2 TỪ 12.9 den 17.9 (2)'!Y83</f>
        <v>0</v>
      </c>
      <c r="AE83" s="270">
        <f>'[1]TUAN 3 TƯ 26.9 DEN 2.10'!Y81</f>
        <v>0</v>
      </c>
      <c r="AF83" s="271">
        <f>'[1]TUAN 3 TƯ 26.9 DEN 2.10'!Y81</f>
        <v>0</v>
      </c>
      <c r="AG83" s="270">
        <f>'[1]TUAN 5 (DC 12.10.2022)'!Y83</f>
        <v>0</v>
      </c>
      <c r="AH83" s="270">
        <f>'[1]TUAN 6(17.10 DEN 23,10) '!Y83</f>
        <v>2</v>
      </c>
      <c r="AI83" s="39">
        <f>'[1]TUAN 7 (24.10 DEN 30.10)'!Y83</f>
        <v>2</v>
      </c>
      <c r="AJ83" s="39">
        <f>'[1]TUAN 8(31.00-6.11) '!Y83</f>
        <v>2</v>
      </c>
      <c r="AK83" s="39">
        <f>'[1]TUAN 9 (7.11-13.11)'!Y83</f>
        <v>2</v>
      </c>
      <c r="AL83" s="39">
        <f>'[1]TUAN 10 (14.10 -20.11)OK'!Y83</f>
        <v>0</v>
      </c>
      <c r="AM83" s="270">
        <f>'[1]TUAN 11 (DC 23.11-27.11)'!Y83</f>
        <v>0</v>
      </c>
      <c r="AN83" s="270">
        <f>'[1]TUAN 12'!Y60</f>
        <v>0</v>
      </c>
      <c r="AO83" s="39">
        <f>'[1]TUAN 13(2.12)'!Y83</f>
        <v>0</v>
      </c>
      <c r="AP83" s="39">
        <f>'[1]TUAN 14(15.12)'!Y83</f>
        <v>1</v>
      </c>
      <c r="AQ83" s="39">
        <f>'[1]TUAN 15(15.12) '!Y83</f>
        <v>1</v>
      </c>
      <c r="AR83" s="39">
        <f>'[1]TUAN 16(dc)'!Y83</f>
        <v>1</v>
      </c>
      <c r="AS83" s="39">
        <f>'[1]TUAN 17'!Y83</f>
        <v>1</v>
      </c>
      <c r="AT83" s="39">
        <f>'[1]TUAN 18 dc'!Y83</f>
        <v>1</v>
      </c>
      <c r="AU83" s="39">
        <f>'[1]TUAN 21'!Y83</f>
        <v>1</v>
      </c>
      <c r="AV83" s="317">
        <f>'[1]TUAN 22'!AV83</f>
        <v>0</v>
      </c>
      <c r="AW83" s="39">
        <f>'[1]TUAN 23(BS)13,2'!Y83</f>
        <v>1</v>
      </c>
      <c r="AX83" s="39">
        <f>'[1]TUAN 24(BS)'!Y83</f>
        <v>0</v>
      </c>
      <c r="AY83" s="39">
        <f t="shared" si="11"/>
        <v>0</v>
      </c>
      <c r="AZ83" s="39">
        <f t="shared" si="12"/>
        <v>15</v>
      </c>
      <c r="BA83" s="39">
        <f t="shared" si="9"/>
        <v>0</v>
      </c>
    </row>
    <row r="84" spans="1:54" s="304" customFormat="1" ht="34.5" customHeight="1" x14ac:dyDescent="0.2">
      <c r="A84" s="258">
        <v>76</v>
      </c>
      <c r="B84" s="328" t="s">
        <v>48</v>
      </c>
      <c r="C84" s="329">
        <v>17</v>
      </c>
      <c r="D84" s="276" t="s">
        <v>685</v>
      </c>
      <c r="E84" s="330"/>
      <c r="F84" s="301"/>
      <c r="G84" s="276" t="s">
        <v>686</v>
      </c>
      <c r="H84" s="302"/>
      <c r="I84" s="302"/>
      <c r="J84" s="346"/>
      <c r="K84" s="347"/>
      <c r="L84" s="263"/>
      <c r="M84" s="264"/>
      <c r="N84" s="265"/>
      <c r="O84" s="263"/>
      <c r="P84" s="348"/>
      <c r="Q84" s="263"/>
      <c r="R84" s="263"/>
      <c r="S84" s="264"/>
      <c r="T84" s="263"/>
      <c r="U84" s="264"/>
      <c r="V84" s="261" t="s">
        <v>64</v>
      </c>
      <c r="W84" s="273" t="s">
        <v>69</v>
      </c>
      <c r="X84" s="277" t="s">
        <v>595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'[1]TUAN 1 TỪ 12.9 den 17.9'!Y84</f>
        <v>0</v>
      </c>
      <c r="AD84" s="270">
        <f>'[1]TUAN 2 TỪ 12.9 den 17.9 (2)'!Y84</f>
        <v>0</v>
      </c>
      <c r="AE84" s="270">
        <f>'[1]TUAN 3 TƯ 26.9 DEN 2.10'!Y82</f>
        <v>0</v>
      </c>
      <c r="AF84" s="271">
        <f>'[1]TUAN 3 TƯ 26.9 DEN 2.10'!Y82</f>
        <v>0</v>
      </c>
      <c r="AG84" s="270">
        <f>'[1]TUAN 5 (DC 12.10.2022)'!Y84</f>
        <v>0</v>
      </c>
      <c r="AH84" s="270">
        <f>'[1]TUAN 6(17.10 DEN 23,10) '!Y84</f>
        <v>2</v>
      </c>
      <c r="AI84" s="39">
        <f>'[1]TUAN 7 (24.10 DEN 30.10)'!Y84</f>
        <v>1</v>
      </c>
      <c r="AJ84" s="39">
        <f>'[1]TUAN 8(31.00-6.11) '!Y84</f>
        <v>1</v>
      </c>
      <c r="AK84" s="39">
        <f>'[1]TUAN 9 (7.11-13.11)'!Y84</f>
        <v>1</v>
      </c>
      <c r="AL84" s="39">
        <f>'[1]TUAN 10 (14.10 -20.11)OK'!Y84</f>
        <v>0</v>
      </c>
      <c r="AM84" s="270">
        <f>'[1]TUAN 11 (DC 23.11-27.11)'!Y84</f>
        <v>0</v>
      </c>
      <c r="AN84" s="270">
        <f>'[1]TUAN 12'!Y61</f>
        <v>0</v>
      </c>
      <c r="AO84" s="39">
        <f>'[1]TUAN 13(2.12)'!Y84</f>
        <v>0</v>
      </c>
      <c r="AP84" s="39">
        <f>'[1]TUAN 14(15.12)'!Y84</f>
        <v>1</v>
      </c>
      <c r="AQ84" s="39">
        <f>'[1]TUAN 15(15.12) '!Y84</f>
        <v>2</v>
      </c>
      <c r="AR84" s="39">
        <f>'[1]TUAN 16(dc)'!Y84</f>
        <v>2</v>
      </c>
      <c r="AS84" s="39">
        <f>'[1]TUAN 17'!Y84</f>
        <v>1</v>
      </c>
      <c r="AT84" s="39">
        <f>'[1]TUAN 18 dc'!Y84</f>
        <v>1</v>
      </c>
      <c r="AU84" s="39">
        <f>'[1]TUAN 21'!Y84</f>
        <v>1</v>
      </c>
      <c r="AV84" s="317">
        <f>'[1]TUAN 22'!AV84</f>
        <v>1</v>
      </c>
      <c r="AW84" s="39">
        <f>'[1]TUAN 23(BS)13,2'!Y84</f>
        <v>1</v>
      </c>
      <c r="AX84" s="39">
        <f>'[1]TUAN 24(BS)'!Y84</f>
        <v>1</v>
      </c>
      <c r="AY84" s="39">
        <f t="shared" si="11"/>
        <v>1</v>
      </c>
      <c r="AZ84" s="39">
        <f t="shared" si="12"/>
        <v>17</v>
      </c>
      <c r="BA84" s="39">
        <f t="shared" si="9"/>
        <v>-2</v>
      </c>
    </row>
    <row r="85" spans="1:54" s="304" customFormat="1" ht="30.75" customHeight="1" x14ac:dyDescent="0.2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02"/>
      <c r="I85" s="302"/>
      <c r="J85" s="265"/>
      <c r="K85" s="263"/>
      <c r="L85" s="265"/>
      <c r="M85" s="263"/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91" t="s">
        <v>688</v>
      </c>
      <c r="X85" s="277" t="s">
        <v>595</v>
      </c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'[1]TUAN 1 TỪ 12.9 den 17.9'!Y85</f>
        <v>0</v>
      </c>
      <c r="AD85" s="270">
        <f>'[1]TUAN 2 TỪ 12.9 den 17.9 (2)'!Y85</f>
        <v>0</v>
      </c>
      <c r="AE85" s="270">
        <f>'[1]TUAN 3 TƯ 26.9 DEN 2.10'!Y83</f>
        <v>0</v>
      </c>
      <c r="AF85" s="271">
        <f>'[1]TUAN 3 TƯ 26.9 DEN 2.10'!Y83</f>
        <v>0</v>
      </c>
      <c r="AG85" s="270">
        <f>'[1]TUAN 5 (DC 12.10.2022)'!Y85</f>
        <v>0</v>
      </c>
      <c r="AH85" s="270">
        <f>'[1]TUAN 6(17.10 DEN 23,10) '!Y85</f>
        <v>2</v>
      </c>
      <c r="AI85" s="39">
        <f>'[1]TUAN 7 (24.10 DEN 30.10)'!Y85</f>
        <v>1</v>
      </c>
      <c r="AJ85" s="39">
        <f>'[1]TUAN 8(31.00-6.11) '!Y85</f>
        <v>2</v>
      </c>
      <c r="AK85" s="39">
        <f>'[1]TUAN 9 (7.11-13.11)'!Y85</f>
        <v>2</v>
      </c>
      <c r="AL85" s="39">
        <f>'[1]TUAN 10 (14.10 -20.11)OK'!Y85</f>
        <v>0</v>
      </c>
      <c r="AM85" s="270">
        <f>'[1]TUAN 11 (DC 23.11-27.11)'!Y85</f>
        <v>0</v>
      </c>
      <c r="AN85" s="270">
        <v>0</v>
      </c>
      <c r="AO85" s="39">
        <f>'[1]TUAN 13(2.12)'!Y85</f>
        <v>0</v>
      </c>
      <c r="AP85" s="39">
        <f>'[1]TUAN 14(15.12)'!Y85</f>
        <v>2</v>
      </c>
      <c r="AQ85" s="39">
        <f>'[1]TUAN 15(15.12) '!Y85</f>
        <v>2</v>
      </c>
      <c r="AR85" s="39">
        <f>'[1]TUAN 16(dc)'!Y85</f>
        <v>2</v>
      </c>
      <c r="AS85" s="39">
        <f>'[1]TUAN 17'!Y85</f>
        <v>2</v>
      </c>
      <c r="AT85" s="39">
        <f>'[1]TUAN 18 dc'!Y85</f>
        <v>1</v>
      </c>
      <c r="AU85" s="39">
        <f>'[1]TUAN 21'!Y85</f>
        <v>0</v>
      </c>
      <c r="AV85" s="317">
        <f>'[1]TUAN 22'!AV85</f>
        <v>2</v>
      </c>
      <c r="AW85" s="39">
        <f>'[1]TUAN 23(BS)13,2'!Y85</f>
        <v>1</v>
      </c>
      <c r="AX85" s="39">
        <f>'[1]TUAN 24(BS)'!Y85</f>
        <v>1</v>
      </c>
      <c r="AY85" s="39">
        <f t="shared" si="11"/>
        <v>1</v>
      </c>
      <c r="AZ85" s="39">
        <f t="shared" si="12"/>
        <v>21</v>
      </c>
      <c r="BA85" s="39">
        <f t="shared" si="9"/>
        <v>-1</v>
      </c>
    </row>
    <row r="86" spans="1:54" s="304" customFormat="1" ht="30.75" customHeight="1" x14ac:dyDescent="0.2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'[1]TUAN 1 TỪ 12.9 den 17.9'!Y86</f>
        <v>0</v>
      </c>
      <c r="AD86" s="270">
        <f>'[1]TUAN 2 TỪ 12.9 den 17.9 (2)'!Y86</f>
        <v>0</v>
      </c>
      <c r="AE86" s="270">
        <f>'[1]TUAN 3 TƯ 26.9 DEN 2.10'!Y84</f>
        <v>0</v>
      </c>
      <c r="AF86" s="271">
        <f>'[1]TUAN 3 TƯ 26.9 DEN 2.10'!Y84</f>
        <v>0</v>
      </c>
      <c r="AG86" s="270">
        <f>'[1]TUAN 5 (DC 12.10.2022)'!Y86</f>
        <v>0</v>
      </c>
      <c r="AH86" s="270">
        <f>'[1]TUAN 6(17.10 DEN 23,10) '!Y86</f>
        <v>1</v>
      </c>
      <c r="AI86" s="39">
        <f>'[1]TUAN 7 (24.10 DEN 30.10)'!Y86</f>
        <v>1</v>
      </c>
      <c r="AJ86" s="39">
        <f>'[1]TUAN 8(31.00-6.11) '!Y86</f>
        <v>1</v>
      </c>
      <c r="AK86" s="39">
        <f>'[1]TUAN 9 (7.11-13.11)'!Y86</f>
        <v>1</v>
      </c>
      <c r="AL86" s="39">
        <f>'[1]TUAN 10 (14.10 -20.11)OK'!Y86</f>
        <v>0</v>
      </c>
      <c r="AM86" s="270">
        <f>'[1]TUAN 11 (DC 23.11-27.11)'!Y86</f>
        <v>0</v>
      </c>
      <c r="AN86" s="270">
        <v>0</v>
      </c>
      <c r="AO86" s="39">
        <f>'[1]TUAN 13(2.12)'!Y86</f>
        <v>0</v>
      </c>
      <c r="AP86" s="39">
        <f>'[1]TUAN 14(15.12)'!Y86</f>
        <v>0</v>
      </c>
      <c r="AQ86" s="39">
        <f>'[1]TUAN 15(15.12) '!Y86</f>
        <v>0</v>
      </c>
      <c r="AR86" s="39">
        <f>'[1]TUAN 16(dc)'!Y86</f>
        <v>2</v>
      </c>
      <c r="AS86" s="39">
        <f>'[1]TUAN 17'!Y86</f>
        <v>0</v>
      </c>
      <c r="AT86" s="39">
        <f>'[1]TUAN 18 dc'!Y86</f>
        <v>2</v>
      </c>
      <c r="AU86" s="39">
        <f>'[1]TUAN 21'!Y86</f>
        <v>1</v>
      </c>
      <c r="AV86" s="317">
        <f>'[1]TUAN 22'!AV86</f>
        <v>2</v>
      </c>
      <c r="AW86" s="39">
        <f>'[1]TUAN 23(BS)13,2'!Y86</f>
        <v>3</v>
      </c>
      <c r="AX86" s="39">
        <f>'[1]TUAN 24(BS)'!Y86</f>
        <v>3</v>
      </c>
      <c r="AY86" s="39">
        <f t="shared" si="11"/>
        <v>3</v>
      </c>
      <c r="AZ86" s="39">
        <f t="shared" si="12"/>
        <v>20</v>
      </c>
      <c r="BA86" s="39">
        <f t="shared" si="9"/>
        <v>0</v>
      </c>
    </row>
    <row r="87" spans="1:54" s="67" customFormat="1" ht="40.5" customHeight="1" x14ac:dyDescent="0.2">
      <c r="A87" s="392">
        <v>79</v>
      </c>
      <c r="B87" s="393" t="s">
        <v>48</v>
      </c>
      <c r="C87" s="394">
        <v>17</v>
      </c>
      <c r="D87" s="395" t="s">
        <v>695</v>
      </c>
      <c r="E87" s="396">
        <v>1</v>
      </c>
      <c r="F87" s="396"/>
      <c r="G87" s="395" t="s">
        <v>696</v>
      </c>
      <c r="H87" s="397"/>
      <c r="I87" s="397"/>
      <c r="J87" s="397"/>
      <c r="K87" s="397"/>
      <c r="L87" s="59"/>
      <c r="M87" s="59"/>
      <c r="N87" s="59"/>
      <c r="O87" s="59"/>
      <c r="P87" s="398"/>
      <c r="Q87" s="399"/>
      <c r="R87" s="397"/>
      <c r="S87" s="397"/>
      <c r="T87" s="59"/>
      <c r="U87" s="399"/>
      <c r="V87" s="395" t="s">
        <v>698</v>
      </c>
      <c r="W87" s="60" t="s">
        <v>69</v>
      </c>
      <c r="X87" s="277" t="s">
        <v>595</v>
      </c>
      <c r="Y87" s="61">
        <v>3</v>
      </c>
      <c r="Z87" s="401" t="str">
        <f t="shared" si="8"/>
        <v>VẬT LIỆU MAY</v>
      </c>
      <c r="AA87" s="62"/>
      <c r="AB87" s="63"/>
      <c r="AC87" s="64"/>
      <c r="AD87" s="64"/>
      <c r="AE87" s="64"/>
      <c r="AF87" s="65"/>
      <c r="AG87" s="64"/>
      <c r="AH87" s="64"/>
      <c r="AI87" s="66"/>
      <c r="AJ87" s="66"/>
      <c r="AK87" s="66"/>
      <c r="AL87" s="66"/>
      <c r="AM87" s="64"/>
      <c r="AN87" s="64"/>
      <c r="AO87" s="66"/>
      <c r="AP87" s="66"/>
      <c r="AQ87" s="66"/>
      <c r="AR87" s="66"/>
      <c r="AS87" s="66"/>
      <c r="AT87" s="66"/>
      <c r="AU87" s="66"/>
      <c r="AV87" s="66"/>
      <c r="AW87" s="66"/>
      <c r="AX87" s="39">
        <f>'[1]TUAN 24(BS)'!Y87</f>
        <v>3</v>
      </c>
      <c r="AY87" s="39">
        <f t="shared" si="11"/>
        <v>3</v>
      </c>
      <c r="AZ87" s="66"/>
      <c r="BA87" s="66"/>
    </row>
    <row r="88" spans="1:54" s="67" customFormat="1" ht="40.5" customHeight="1" x14ac:dyDescent="0.2">
      <c r="A88" s="392">
        <v>80</v>
      </c>
      <c r="B88" s="393" t="s">
        <v>48</v>
      </c>
      <c r="C88" s="394">
        <v>17</v>
      </c>
      <c r="D88" s="395" t="s">
        <v>695</v>
      </c>
      <c r="E88" s="396">
        <v>2</v>
      </c>
      <c r="F88" s="396"/>
      <c r="G88" s="395" t="s">
        <v>696</v>
      </c>
      <c r="H88" s="397"/>
      <c r="I88" s="397"/>
      <c r="J88" s="397"/>
      <c r="K88" s="397"/>
      <c r="L88" s="59"/>
      <c r="M88" s="59"/>
      <c r="N88" s="59"/>
      <c r="O88" s="59"/>
      <c r="P88" s="398"/>
      <c r="Q88" s="399"/>
      <c r="R88" s="397"/>
      <c r="S88" s="397"/>
      <c r="T88" s="59"/>
      <c r="U88" s="399"/>
      <c r="V88" s="395" t="s">
        <v>698</v>
      </c>
      <c r="W88" s="60" t="s">
        <v>69</v>
      </c>
      <c r="X88" s="277" t="s">
        <v>595</v>
      </c>
      <c r="Y88" s="61">
        <v>3</v>
      </c>
      <c r="Z88" s="401"/>
      <c r="AA88" s="62"/>
      <c r="AB88" s="63"/>
      <c r="AC88" s="64"/>
      <c r="AD88" s="64"/>
      <c r="AE88" s="64"/>
      <c r="AF88" s="65"/>
      <c r="AG88" s="64"/>
      <c r="AH88" s="64"/>
      <c r="AI88" s="66"/>
      <c r="AJ88" s="66"/>
      <c r="AK88" s="66"/>
      <c r="AL88" s="66"/>
      <c r="AM88" s="64"/>
      <c r="AN88" s="64"/>
      <c r="AO88" s="66"/>
      <c r="AP88" s="66"/>
      <c r="AQ88" s="66"/>
      <c r="AR88" s="66"/>
      <c r="AS88" s="66"/>
      <c r="AT88" s="66"/>
      <c r="AU88" s="66"/>
      <c r="AV88" s="66"/>
      <c r="AW88" s="66"/>
      <c r="AX88" s="39">
        <f>'[1]TUAN 24(BS)'!Y88</f>
        <v>3</v>
      </c>
      <c r="AY88" s="39">
        <f t="shared" si="11"/>
        <v>3</v>
      </c>
      <c r="AZ88" s="66"/>
      <c r="BA88" s="66"/>
    </row>
    <row r="89" spans="1:54" s="75" customFormat="1" ht="40.5" customHeight="1" x14ac:dyDescent="0.2">
      <c r="A89" s="68">
        <v>79</v>
      </c>
      <c r="B89" s="69" t="s">
        <v>70</v>
      </c>
      <c r="C89" s="69">
        <v>21</v>
      </c>
      <c r="D89" s="70" t="s">
        <v>70</v>
      </c>
      <c r="E89" s="421"/>
      <c r="F89" s="421"/>
      <c r="G89" s="411" t="s">
        <v>71</v>
      </c>
      <c r="H89" s="71"/>
      <c r="I89" s="71"/>
      <c r="J89" s="71"/>
      <c r="K89" s="71"/>
      <c r="L89" s="72">
        <v>2</v>
      </c>
      <c r="M89" s="72" t="s">
        <v>699</v>
      </c>
      <c r="N89" s="72"/>
      <c r="O89" s="73"/>
      <c r="P89" s="72">
        <v>1</v>
      </c>
      <c r="Q89" s="71">
        <v>403</v>
      </c>
      <c r="R89" s="71">
        <v>1</v>
      </c>
      <c r="S89" s="71" t="s">
        <v>72</v>
      </c>
      <c r="T89" s="71" t="s">
        <v>684</v>
      </c>
      <c r="U89" s="71" t="s">
        <v>72</v>
      </c>
      <c r="V89" s="70" t="s">
        <v>60</v>
      </c>
      <c r="W89" s="408">
        <v>5</v>
      </c>
      <c r="X89" s="277" t="s">
        <v>595</v>
      </c>
      <c r="Y89" s="74">
        <v>5</v>
      </c>
      <c r="Z89" s="70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409"/>
      <c r="AQ89" s="74"/>
      <c r="AR89" s="409"/>
      <c r="AS89" s="409"/>
      <c r="AT89" s="74"/>
      <c r="AU89" s="74"/>
      <c r="AV89" s="74"/>
      <c r="AW89" s="66"/>
      <c r="AX89" s="39"/>
      <c r="AY89" s="39">
        <f t="shared" si="11"/>
        <v>5</v>
      </c>
      <c r="AZ89" s="409"/>
      <c r="BA89" s="409"/>
      <c r="BB89" s="410"/>
    </row>
    <row r="90" spans="1:54" s="75" customFormat="1" ht="40.5" customHeight="1" x14ac:dyDescent="0.2">
      <c r="A90" s="76">
        <v>82</v>
      </c>
      <c r="B90" s="77" t="s">
        <v>70</v>
      </c>
      <c r="C90" s="77">
        <v>21</v>
      </c>
      <c r="D90" s="70" t="s">
        <v>70</v>
      </c>
      <c r="E90" s="396"/>
      <c r="F90" s="396"/>
      <c r="G90" s="411" t="s">
        <v>73</v>
      </c>
      <c r="H90" s="59" t="s">
        <v>74</v>
      </c>
      <c r="I90" s="59" t="s">
        <v>75</v>
      </c>
      <c r="J90" s="59"/>
      <c r="K90" s="59"/>
      <c r="L90" s="59"/>
      <c r="M90" s="59"/>
      <c r="N90" s="59" t="s">
        <v>690</v>
      </c>
      <c r="O90" s="59" t="s">
        <v>75</v>
      </c>
      <c r="P90" s="78"/>
      <c r="Q90" s="59"/>
      <c r="R90" s="59"/>
      <c r="S90" s="59"/>
      <c r="T90" s="59"/>
      <c r="U90" s="59"/>
      <c r="V90" s="70" t="s">
        <v>76</v>
      </c>
      <c r="W90" s="60" t="s">
        <v>77</v>
      </c>
      <c r="X90" s="412" t="s">
        <v>78</v>
      </c>
      <c r="Y90" s="79">
        <v>8</v>
      </c>
      <c r="Z90" s="7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80"/>
      <c r="AQ90" s="79"/>
      <c r="AR90" s="80"/>
      <c r="AS90" s="80"/>
      <c r="AT90" s="79"/>
      <c r="AU90" s="79"/>
      <c r="AV90" s="79"/>
      <c r="AW90" s="79"/>
      <c r="AX90" s="66">
        <f t="shared" ref="AX90:AX96" si="13">Y90</f>
        <v>8</v>
      </c>
      <c r="AY90" s="39">
        <f t="shared" si="11"/>
        <v>8</v>
      </c>
      <c r="AZ90" s="80"/>
      <c r="BA90" s="80"/>
    </row>
    <row r="91" spans="1:54" s="75" customFormat="1" ht="40.5" customHeight="1" x14ac:dyDescent="0.2">
      <c r="A91" s="76">
        <v>83</v>
      </c>
      <c r="B91" s="77" t="s">
        <v>70</v>
      </c>
      <c r="C91" s="77">
        <v>21</v>
      </c>
      <c r="D91" s="70" t="s">
        <v>70</v>
      </c>
      <c r="E91" s="396"/>
      <c r="F91" s="396"/>
      <c r="G91" s="411" t="s">
        <v>79</v>
      </c>
      <c r="H91" s="59"/>
      <c r="I91" s="59"/>
      <c r="J91" s="59"/>
      <c r="K91" s="59"/>
      <c r="L91" s="59"/>
      <c r="M91" s="59"/>
      <c r="N91" s="59" t="s">
        <v>80</v>
      </c>
      <c r="O91" s="59" t="s">
        <v>81</v>
      </c>
      <c r="P91" s="78" t="s">
        <v>74</v>
      </c>
      <c r="Q91" s="59" t="s">
        <v>81</v>
      </c>
      <c r="R91" s="59"/>
      <c r="S91" s="59"/>
      <c r="T91" s="59"/>
      <c r="U91" s="59"/>
      <c r="V91" s="70" t="s">
        <v>82</v>
      </c>
      <c r="W91" s="60" t="s">
        <v>77</v>
      </c>
      <c r="X91" s="412" t="s">
        <v>78</v>
      </c>
      <c r="Y91" s="79">
        <v>8</v>
      </c>
      <c r="Z91" s="7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80"/>
      <c r="AQ91" s="79"/>
      <c r="AR91" s="80"/>
      <c r="AS91" s="80"/>
      <c r="AT91" s="79"/>
      <c r="AU91" s="79"/>
      <c r="AV91" s="79"/>
      <c r="AW91" s="79"/>
      <c r="AX91" s="66">
        <f t="shared" si="13"/>
        <v>8</v>
      </c>
      <c r="AY91" s="39">
        <f t="shared" si="11"/>
        <v>8</v>
      </c>
      <c r="AZ91" s="80"/>
      <c r="BA91" s="80"/>
    </row>
    <row r="92" spans="1:54" s="75" customFormat="1" ht="40.5" customHeight="1" x14ac:dyDescent="0.2">
      <c r="A92" s="76">
        <v>84</v>
      </c>
      <c r="B92" s="77" t="s">
        <v>70</v>
      </c>
      <c r="C92" s="77">
        <v>21</v>
      </c>
      <c r="D92" s="70" t="s">
        <v>70</v>
      </c>
      <c r="E92" s="396"/>
      <c r="F92" s="396"/>
      <c r="G92" s="411" t="s">
        <v>83</v>
      </c>
      <c r="H92" s="59"/>
      <c r="I92" s="59"/>
      <c r="J92" s="59" t="s">
        <v>84</v>
      </c>
      <c r="K92" s="59" t="s">
        <v>85</v>
      </c>
      <c r="L92" s="59"/>
      <c r="M92" s="59"/>
      <c r="N92" s="59" t="s">
        <v>84</v>
      </c>
      <c r="O92" s="59" t="s">
        <v>85</v>
      </c>
      <c r="P92" s="78"/>
      <c r="Q92" s="59"/>
      <c r="R92" s="59"/>
      <c r="S92" s="59"/>
      <c r="T92" s="59"/>
      <c r="U92" s="59"/>
      <c r="V92" s="70" t="s">
        <v>86</v>
      </c>
      <c r="W92" s="60" t="s">
        <v>77</v>
      </c>
      <c r="X92" s="412" t="s">
        <v>87</v>
      </c>
      <c r="Y92" s="79">
        <v>10</v>
      </c>
      <c r="Z92" s="7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80"/>
      <c r="AQ92" s="79"/>
      <c r="AR92" s="80"/>
      <c r="AS92" s="80"/>
      <c r="AT92" s="79"/>
      <c r="AU92" s="79"/>
      <c r="AV92" s="79"/>
      <c r="AW92" s="79"/>
      <c r="AX92" s="66">
        <f t="shared" si="13"/>
        <v>10</v>
      </c>
      <c r="AY92" s="39">
        <f t="shared" si="11"/>
        <v>10</v>
      </c>
      <c r="AZ92" s="80"/>
      <c r="BA92" s="80"/>
    </row>
    <row r="93" spans="1:54" s="75" customFormat="1" ht="40.5" customHeight="1" x14ac:dyDescent="0.2">
      <c r="A93" s="76">
        <v>85</v>
      </c>
      <c r="B93" s="77" t="s">
        <v>70</v>
      </c>
      <c r="C93" s="77">
        <v>21</v>
      </c>
      <c r="D93" s="70" t="s">
        <v>70</v>
      </c>
      <c r="E93" s="396"/>
      <c r="F93" s="396"/>
      <c r="G93" s="411" t="s">
        <v>88</v>
      </c>
      <c r="H93" s="59"/>
      <c r="I93" s="59"/>
      <c r="J93" s="59" t="s">
        <v>89</v>
      </c>
      <c r="K93" s="59" t="s">
        <v>90</v>
      </c>
      <c r="L93" s="59"/>
      <c r="M93" s="59"/>
      <c r="N93" s="59"/>
      <c r="O93" s="59"/>
      <c r="P93" s="78"/>
      <c r="Q93" s="59"/>
      <c r="R93" s="59"/>
      <c r="S93" s="59"/>
      <c r="T93" s="59"/>
      <c r="U93" s="59"/>
      <c r="V93" s="70" t="s">
        <v>91</v>
      </c>
      <c r="W93" s="60" t="s">
        <v>77</v>
      </c>
      <c r="X93" s="412" t="s">
        <v>78</v>
      </c>
      <c r="Y93" s="79">
        <v>5</v>
      </c>
      <c r="Z93" s="7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80"/>
      <c r="AQ93" s="79"/>
      <c r="AR93" s="80"/>
      <c r="AS93" s="80"/>
      <c r="AT93" s="79"/>
      <c r="AU93" s="79"/>
      <c r="AV93" s="79"/>
      <c r="AW93" s="79"/>
      <c r="AX93" s="66">
        <f t="shared" si="13"/>
        <v>5</v>
      </c>
      <c r="AY93" s="39">
        <f t="shared" si="11"/>
        <v>5</v>
      </c>
      <c r="AZ93" s="80"/>
      <c r="BA93" s="80"/>
    </row>
    <row r="94" spans="1:54" s="75" customFormat="1" ht="40.5" customHeight="1" x14ac:dyDescent="0.2">
      <c r="A94" s="258">
        <v>86</v>
      </c>
      <c r="B94" s="77" t="s">
        <v>70</v>
      </c>
      <c r="C94" s="77">
        <v>21</v>
      </c>
      <c r="D94" s="70" t="s">
        <v>70</v>
      </c>
      <c r="E94" s="396"/>
      <c r="F94" s="396"/>
      <c r="G94" s="411" t="s">
        <v>92</v>
      </c>
      <c r="H94" s="59" t="s">
        <v>84</v>
      </c>
      <c r="I94" s="59" t="s">
        <v>93</v>
      </c>
      <c r="J94" s="59"/>
      <c r="K94" s="59"/>
      <c r="L94" s="59"/>
      <c r="M94" s="59"/>
      <c r="N94" s="59"/>
      <c r="O94" s="59"/>
      <c r="P94" s="78"/>
      <c r="Q94" s="59"/>
      <c r="R94" s="59"/>
      <c r="S94" s="59"/>
      <c r="T94" s="59"/>
      <c r="U94" s="59"/>
      <c r="V94" s="70" t="s">
        <v>94</v>
      </c>
      <c r="W94" s="60" t="s">
        <v>77</v>
      </c>
      <c r="X94" s="412" t="s">
        <v>78</v>
      </c>
      <c r="Y94" s="79">
        <v>5</v>
      </c>
      <c r="Z94" s="7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80"/>
      <c r="AQ94" s="79"/>
      <c r="AR94" s="80"/>
      <c r="AS94" s="80"/>
      <c r="AT94" s="79"/>
      <c r="AU94" s="79"/>
      <c r="AV94" s="79"/>
      <c r="AW94" s="79"/>
      <c r="AX94" s="66">
        <f t="shared" si="13"/>
        <v>5</v>
      </c>
      <c r="AY94" s="39">
        <f t="shared" si="11"/>
        <v>5</v>
      </c>
      <c r="AZ94" s="80"/>
      <c r="BA94" s="80"/>
    </row>
    <row r="95" spans="1:54" s="75" customFormat="1" ht="40.5" customHeight="1" x14ac:dyDescent="0.2">
      <c r="A95" s="258">
        <v>87</v>
      </c>
      <c r="B95" s="77" t="s">
        <v>70</v>
      </c>
      <c r="C95" s="77">
        <v>21</v>
      </c>
      <c r="D95" s="70" t="s">
        <v>70</v>
      </c>
      <c r="E95" s="396"/>
      <c r="F95" s="396"/>
      <c r="G95" s="411" t="s">
        <v>95</v>
      </c>
      <c r="H95" s="59"/>
      <c r="I95" s="59"/>
      <c r="J95" s="59" t="s">
        <v>84</v>
      </c>
      <c r="K95" s="59" t="s">
        <v>93</v>
      </c>
      <c r="L95" s="59"/>
      <c r="M95" s="59"/>
      <c r="N95" s="59" t="s">
        <v>84</v>
      </c>
      <c r="O95" s="59" t="s">
        <v>93</v>
      </c>
      <c r="P95" s="78"/>
      <c r="Q95" s="59"/>
      <c r="R95" s="59"/>
      <c r="S95" s="59"/>
      <c r="T95" s="59"/>
      <c r="U95" s="59"/>
      <c r="V95" s="70" t="s">
        <v>94</v>
      </c>
      <c r="W95" s="60" t="s">
        <v>77</v>
      </c>
      <c r="X95" s="412" t="s">
        <v>78</v>
      </c>
      <c r="Y95" s="79">
        <v>10</v>
      </c>
      <c r="Z95" s="7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80"/>
      <c r="AQ95" s="79"/>
      <c r="AR95" s="80"/>
      <c r="AS95" s="80"/>
      <c r="AT95" s="79"/>
      <c r="AU95" s="79"/>
      <c r="AV95" s="79"/>
      <c r="AW95" s="79"/>
      <c r="AX95" s="66">
        <f t="shared" si="13"/>
        <v>10</v>
      </c>
      <c r="AY95" s="39">
        <f t="shared" si="11"/>
        <v>10</v>
      </c>
      <c r="AZ95" s="80"/>
      <c r="BA95" s="80"/>
    </row>
    <row r="96" spans="1:54" s="75" customFormat="1" ht="40.5" customHeight="1" x14ac:dyDescent="0.2">
      <c r="A96" s="258">
        <v>88</v>
      </c>
      <c r="B96" s="77" t="s">
        <v>70</v>
      </c>
      <c r="C96" s="77">
        <v>21</v>
      </c>
      <c r="D96" s="70" t="s">
        <v>70</v>
      </c>
      <c r="E96" s="396"/>
      <c r="F96" s="396"/>
      <c r="G96" s="411" t="s">
        <v>96</v>
      </c>
      <c r="H96" s="59"/>
      <c r="I96" s="59"/>
      <c r="J96" s="59"/>
      <c r="K96" s="59"/>
      <c r="L96" s="59" t="s">
        <v>97</v>
      </c>
      <c r="M96" s="59" t="s">
        <v>98</v>
      </c>
      <c r="N96" s="59"/>
      <c r="O96" s="59"/>
      <c r="P96" s="78"/>
      <c r="Q96" s="59"/>
      <c r="R96" s="59"/>
      <c r="S96" s="59"/>
      <c r="T96" s="59"/>
      <c r="U96" s="59"/>
      <c r="V96" s="70" t="s">
        <v>99</v>
      </c>
      <c r="W96" s="60" t="s">
        <v>77</v>
      </c>
      <c r="X96" s="412" t="s">
        <v>78</v>
      </c>
      <c r="Y96" s="79">
        <v>5</v>
      </c>
      <c r="Z96" s="7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80"/>
      <c r="AQ96" s="79"/>
      <c r="AR96" s="80"/>
      <c r="AS96" s="80"/>
      <c r="AT96" s="79"/>
      <c r="AU96" s="79"/>
      <c r="AV96" s="79"/>
      <c r="AW96" s="79"/>
      <c r="AX96" s="66">
        <f t="shared" si="13"/>
        <v>5</v>
      </c>
      <c r="AY96" s="39">
        <f t="shared" si="11"/>
        <v>5</v>
      </c>
      <c r="AZ96" s="80"/>
      <c r="BA96" s="80"/>
    </row>
    <row r="97" spans="1:57" s="418" customFormat="1" ht="40.5" customHeight="1" x14ac:dyDescent="0.25">
      <c r="A97" s="258"/>
      <c r="B97" s="360"/>
      <c r="C97" s="413"/>
      <c r="D97" s="414"/>
      <c r="E97" s="415"/>
      <c r="F97" s="415"/>
      <c r="G97" s="371"/>
      <c r="H97" s="360"/>
      <c r="I97" s="360"/>
      <c r="J97" s="360"/>
      <c r="K97" s="360"/>
      <c r="L97" s="413"/>
      <c r="M97" s="413"/>
      <c r="N97" s="413"/>
      <c r="O97" s="413"/>
      <c r="P97" s="416"/>
      <c r="Q97" s="413"/>
      <c r="R97" s="413"/>
      <c r="S97" s="413"/>
      <c r="T97" s="413"/>
      <c r="U97" s="413"/>
      <c r="V97" s="70"/>
      <c r="W97" s="360"/>
      <c r="X97" s="415"/>
      <c r="Y97" s="415"/>
      <c r="Z97" s="414"/>
      <c r="AA97" s="415"/>
      <c r="AB97" s="415"/>
      <c r="AC97" s="415"/>
      <c r="AD97" s="415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7"/>
      <c r="AQ97" s="415"/>
      <c r="AR97" s="417"/>
      <c r="AS97" s="417"/>
      <c r="AT97" s="415"/>
      <c r="AU97" s="415"/>
      <c r="AV97" s="415"/>
      <c r="AW97" s="415"/>
      <c r="AX97" s="415"/>
      <c r="AY97" s="39"/>
      <c r="AZ97" s="417"/>
      <c r="BA97" s="417"/>
    </row>
    <row r="98" spans="1:57" s="90" customFormat="1" ht="30" customHeight="1" x14ac:dyDescent="0.25">
      <c r="A98" s="81"/>
      <c r="B98" s="82"/>
      <c r="C98" s="82"/>
      <c r="D98" s="82"/>
      <c r="E98" s="82"/>
      <c r="F98" s="82"/>
      <c r="G98" s="82"/>
      <c r="H98" s="83" t="s">
        <v>100</v>
      </c>
      <c r="I98" s="84"/>
      <c r="J98" s="566"/>
      <c r="K98" s="566"/>
      <c r="L98" s="566"/>
      <c r="M98" s="566"/>
      <c r="N98" s="566"/>
      <c r="O98" s="566"/>
      <c r="P98" s="566"/>
      <c r="Q98" s="86"/>
      <c r="R98" s="87"/>
      <c r="S98" s="567" t="s">
        <v>101</v>
      </c>
      <c r="T98" s="567"/>
      <c r="U98" s="567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88"/>
      <c r="AK98" s="8"/>
      <c r="AL98" s="8"/>
      <c r="AM98" s="8"/>
      <c r="AN98" s="8"/>
      <c r="AO98" s="89"/>
      <c r="AP98" s="7"/>
      <c r="AQ98" s="7"/>
      <c r="AR98" s="7"/>
      <c r="AS98" s="7"/>
      <c r="AT98" s="7"/>
      <c r="AU98" s="7"/>
      <c r="AV98" s="8"/>
      <c r="AW98" s="89"/>
      <c r="AX98" s="8"/>
      <c r="AY98" s="39">
        <f t="shared" si="11"/>
        <v>0</v>
      </c>
      <c r="AZ98" s="8"/>
      <c r="BA98" s="6"/>
    </row>
    <row r="99" spans="1:57" s="90" customFormat="1" ht="30" customHeight="1" x14ac:dyDescent="0.25">
      <c r="A99" s="81"/>
      <c r="B99" s="82"/>
      <c r="C99" s="82"/>
      <c r="D99" s="82"/>
      <c r="E99" s="82"/>
      <c r="F99" s="82"/>
      <c r="G99" s="568"/>
      <c r="H99" s="568"/>
      <c r="I99" s="568"/>
      <c r="J99" s="568"/>
      <c r="K99" s="568"/>
      <c r="L99" s="568"/>
      <c r="M99" s="568"/>
      <c r="N99" s="568"/>
      <c r="O99" s="568"/>
      <c r="P99" s="568"/>
      <c r="Q99" s="87"/>
      <c r="R99" s="87"/>
      <c r="S99" s="87"/>
      <c r="T99" s="87"/>
      <c r="U99" s="87"/>
      <c r="V99" s="238"/>
      <c r="W99" s="1"/>
      <c r="X99" s="3"/>
      <c r="Y99" s="3"/>
      <c r="Z99" s="3"/>
      <c r="AA99" s="4"/>
      <c r="AB99" s="3"/>
      <c r="AC99" s="91"/>
      <c r="AD99" s="91"/>
      <c r="AE99" s="92"/>
      <c r="AF99" s="93"/>
      <c r="AG99" s="94"/>
      <c r="AH99" s="94"/>
      <c r="AI99" s="94"/>
      <c r="AJ99" s="94"/>
      <c r="AK99" s="94"/>
      <c r="AL99" s="94"/>
      <c r="AM99" s="94"/>
      <c r="AN99" s="94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8"/>
      <c r="BA99" s="6"/>
    </row>
    <row r="100" spans="1:57" s="90" customFormat="1" ht="12" customHeight="1" x14ac:dyDescent="0.25">
      <c r="A100" s="81"/>
      <c r="B100" s="85"/>
      <c r="C100" s="87"/>
      <c r="D100" s="85"/>
      <c r="E100" s="85"/>
      <c r="F100" s="81"/>
      <c r="G100" s="82"/>
      <c r="H100" s="14"/>
      <c r="I100" s="14"/>
      <c r="J100" s="87"/>
      <c r="K100" s="87"/>
      <c r="L100" s="87"/>
      <c r="M100" s="567"/>
      <c r="N100" s="567"/>
      <c r="O100" s="567"/>
      <c r="P100" s="567"/>
      <c r="Q100" s="567"/>
      <c r="R100" s="87"/>
      <c r="S100" s="87"/>
      <c r="T100" s="87"/>
      <c r="U100" s="87"/>
      <c r="V100" s="238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8"/>
      <c r="BA100" s="6"/>
    </row>
    <row r="101" spans="1:57" s="90" customFormat="1" ht="30" customHeight="1" x14ac:dyDescent="0.25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566" t="s">
        <v>102</v>
      </c>
      <c r="T101" s="566"/>
      <c r="U101" s="566"/>
      <c r="V101" s="566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8"/>
      <c r="BA101" s="6"/>
      <c r="BC101" s="90">
        <v>12</v>
      </c>
      <c r="BE101" s="90">
        <v>59</v>
      </c>
    </row>
    <row r="102" spans="1:57" s="90" customFormat="1" ht="30" customHeight="1" x14ac:dyDescent="0.25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8"/>
      <c r="BA102" s="6"/>
      <c r="BC102" s="90">
        <v>13</v>
      </c>
      <c r="BE102" s="90">
        <v>58</v>
      </c>
    </row>
    <row r="103" spans="1:57" s="90" customFormat="1" ht="30" customHeight="1" x14ac:dyDescent="0.25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8"/>
      <c r="BA103" s="6"/>
      <c r="BC103" s="90">
        <v>12</v>
      </c>
      <c r="BE103" s="90">
        <v>53</v>
      </c>
    </row>
    <row r="104" spans="1:57" s="90" customFormat="1" ht="30" customHeight="1" x14ac:dyDescent="0.25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8"/>
      <c r="BA104" s="6"/>
      <c r="BC104" s="90">
        <v>14</v>
      </c>
      <c r="BE104" s="90">
        <f>SUM(BE101:BE103)</f>
        <v>170</v>
      </c>
    </row>
    <row r="105" spans="1:57" s="90" customFormat="1" ht="30" customHeight="1" x14ac:dyDescent="0.25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8"/>
      <c r="BA105" s="6"/>
      <c r="BC105" s="90">
        <v>10</v>
      </c>
    </row>
    <row r="106" spans="1:57" s="90" customFormat="1" ht="30" customHeight="1" x14ac:dyDescent="0.25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8"/>
      <c r="BA106" s="6"/>
      <c r="BC106" s="90">
        <v>13</v>
      </c>
    </row>
    <row r="107" spans="1:57" s="90" customFormat="1" ht="30" customHeight="1" x14ac:dyDescent="0.25">
      <c r="A107" s="81"/>
      <c r="B107" s="85"/>
      <c r="C107" s="87"/>
      <c r="D107" s="378"/>
      <c r="E107" s="81"/>
      <c r="F107" s="13"/>
      <c r="G107" s="82"/>
      <c r="H107" s="95"/>
      <c r="I107" s="14"/>
      <c r="J107" s="87"/>
      <c r="K107" s="96"/>
      <c r="L107" s="87"/>
      <c r="M107" s="87"/>
      <c r="N107" s="87"/>
      <c r="O107" s="87"/>
      <c r="P107" s="97"/>
      <c r="Q107" s="98"/>
      <c r="R107" s="98"/>
      <c r="S107" s="85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8"/>
      <c r="BA107" s="6"/>
      <c r="BC107" s="90">
        <v>12</v>
      </c>
    </row>
    <row r="108" spans="1:57" s="90" customFormat="1" ht="30" customHeight="1" x14ac:dyDescent="0.25">
      <c r="A108" s="81"/>
      <c r="B108" s="85"/>
      <c r="C108" s="87"/>
      <c r="D108" s="378"/>
      <c r="E108" s="81"/>
      <c r="F108" s="13"/>
      <c r="G108" s="82"/>
      <c r="H108" s="95"/>
      <c r="I108" s="14"/>
      <c r="J108" s="87"/>
      <c r="K108" s="96"/>
      <c r="L108" s="87"/>
      <c r="M108" s="87"/>
      <c r="N108" s="87"/>
      <c r="O108" s="87"/>
      <c r="P108" s="97"/>
      <c r="Q108" s="98"/>
      <c r="R108" s="98"/>
      <c r="S108" s="85"/>
      <c r="T108" s="85"/>
      <c r="U108" s="85"/>
      <c r="V108" s="85"/>
      <c r="W108" s="1"/>
      <c r="X108" s="3"/>
      <c r="Y108" s="3"/>
      <c r="Z108" s="3"/>
      <c r="AA108" s="4"/>
      <c r="AB108" s="3"/>
      <c r="AC108" s="3"/>
      <c r="AD108" s="3"/>
      <c r="AE108" s="5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8"/>
      <c r="BA108" s="6"/>
      <c r="BC108" s="90">
        <v>13</v>
      </c>
    </row>
    <row r="109" spans="1:57" s="90" customFormat="1" ht="30" customHeight="1" x14ac:dyDescent="0.3">
      <c r="A109" s="81"/>
      <c r="B109" s="85"/>
      <c r="C109" s="87"/>
      <c r="D109" s="245"/>
      <c r="E109" s="537" t="s">
        <v>103</v>
      </c>
      <c r="F109" s="537"/>
      <c r="G109" s="537"/>
      <c r="H109" s="537"/>
      <c r="I109" s="537"/>
      <c r="J109" s="537"/>
      <c r="K109" s="537"/>
      <c r="L109" s="537"/>
      <c r="M109" s="537"/>
      <c r="N109" s="537"/>
      <c r="O109" s="537"/>
      <c r="P109" s="569"/>
      <c r="Q109" s="569"/>
      <c r="R109" s="569"/>
      <c r="S109" s="569"/>
      <c r="T109" s="85"/>
      <c r="U109" s="85"/>
      <c r="V109" s="85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8"/>
      <c r="BA109" s="6"/>
      <c r="BC109" s="90">
        <v>11</v>
      </c>
    </row>
    <row r="110" spans="1:57" x14ac:dyDescent="0.25">
      <c r="BC110" s="9">
        <v>13</v>
      </c>
    </row>
    <row r="111" spans="1:57" s="104" customFormat="1" ht="30.75" customHeight="1" x14ac:dyDescent="0.2">
      <c r="A111" s="3"/>
      <c r="B111" s="100"/>
      <c r="C111" s="101"/>
      <c r="D111" s="245"/>
      <c r="E111" s="3"/>
      <c r="F111" s="102" t="s">
        <v>11</v>
      </c>
      <c r="G111" s="102" t="s">
        <v>104</v>
      </c>
      <c r="H111" s="570" t="s">
        <v>105</v>
      </c>
      <c r="I111" s="571"/>
      <c r="J111" s="571"/>
      <c r="K111" s="572"/>
      <c r="L111" s="570" t="s">
        <v>106</v>
      </c>
      <c r="M111" s="571"/>
      <c r="N111" s="571"/>
      <c r="O111" s="571"/>
      <c r="P111" s="572"/>
      <c r="Q111" s="573" t="s">
        <v>105</v>
      </c>
      <c r="R111" s="574"/>
      <c r="S111" s="575"/>
      <c r="T111" s="29"/>
      <c r="U111" s="29"/>
      <c r="V111" s="103"/>
      <c r="W111" s="1"/>
      <c r="X111" s="3"/>
      <c r="Y111" s="3"/>
      <c r="Z111" s="3"/>
      <c r="AA111" s="4"/>
      <c r="AB111" s="3"/>
      <c r="AC111" s="3"/>
      <c r="AD111" s="3"/>
      <c r="AE111" s="5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8"/>
      <c r="BA111" s="6"/>
      <c r="BC111" s="104">
        <v>11</v>
      </c>
    </row>
    <row r="112" spans="1:57" ht="30.75" customHeight="1" x14ac:dyDescent="0.25">
      <c r="F112" s="379">
        <v>1</v>
      </c>
      <c r="G112" s="380" t="s">
        <v>107</v>
      </c>
      <c r="H112" s="105" t="s">
        <v>108</v>
      </c>
      <c r="I112" s="105">
        <v>307</v>
      </c>
      <c r="J112" s="106" t="s">
        <v>109</v>
      </c>
      <c r="K112" s="107"/>
      <c r="L112" s="108">
        <v>11</v>
      </c>
      <c r="M112" s="108" t="s">
        <v>110</v>
      </c>
      <c r="N112" s="108">
        <v>405</v>
      </c>
      <c r="O112" s="109" t="s">
        <v>111</v>
      </c>
      <c r="P112" s="110"/>
      <c r="Q112" s="111" t="s">
        <v>110</v>
      </c>
      <c r="R112" s="112">
        <v>405</v>
      </c>
      <c r="S112" s="113" t="s">
        <v>111</v>
      </c>
      <c r="BC112" s="9">
        <v>12</v>
      </c>
    </row>
    <row r="113" spans="1:55" ht="30.75" customHeight="1" x14ac:dyDescent="0.25">
      <c r="F113" s="379">
        <v>2</v>
      </c>
      <c r="G113" s="380" t="s">
        <v>112</v>
      </c>
      <c r="H113" s="105" t="s">
        <v>108</v>
      </c>
      <c r="I113" s="105">
        <v>308</v>
      </c>
      <c r="J113" s="106" t="s">
        <v>113</v>
      </c>
      <c r="K113" s="107"/>
      <c r="L113" s="108">
        <v>12</v>
      </c>
      <c r="M113" s="108" t="s">
        <v>110</v>
      </c>
      <c r="N113" s="108">
        <v>502</v>
      </c>
      <c r="O113" s="109" t="s">
        <v>114</v>
      </c>
      <c r="P113" s="110"/>
      <c r="Q113" s="111" t="s">
        <v>110</v>
      </c>
      <c r="R113" s="112">
        <v>402</v>
      </c>
      <c r="S113" s="113" t="s">
        <v>114</v>
      </c>
      <c r="BC113" s="9">
        <f>SUM(BC101:BC112)</f>
        <v>146</v>
      </c>
    </row>
    <row r="114" spans="1:55" ht="30.75" customHeight="1" x14ac:dyDescent="0.25">
      <c r="F114" s="379">
        <v>3</v>
      </c>
      <c r="G114" s="380" t="s">
        <v>115</v>
      </c>
      <c r="H114" s="105" t="s">
        <v>108</v>
      </c>
      <c r="I114" s="105">
        <v>403</v>
      </c>
      <c r="J114" s="106" t="s">
        <v>116</v>
      </c>
      <c r="K114" s="107"/>
      <c r="L114" s="108">
        <v>13</v>
      </c>
      <c r="M114" s="108" t="s">
        <v>110</v>
      </c>
      <c r="N114" s="108">
        <v>503</v>
      </c>
      <c r="O114" s="109" t="s">
        <v>117</v>
      </c>
      <c r="P114" s="110"/>
      <c r="Q114" s="111" t="s">
        <v>110</v>
      </c>
      <c r="R114" s="112">
        <v>403</v>
      </c>
      <c r="S114" s="113" t="s">
        <v>117</v>
      </c>
    </row>
    <row r="115" spans="1:55" ht="30.75" customHeight="1" x14ac:dyDescent="0.25">
      <c r="F115" s="379">
        <v>4</v>
      </c>
      <c r="G115" s="380" t="s">
        <v>118</v>
      </c>
      <c r="H115" s="105" t="s">
        <v>108</v>
      </c>
      <c r="I115" s="105">
        <v>404</v>
      </c>
      <c r="J115" s="106" t="s">
        <v>119</v>
      </c>
      <c r="K115" s="107"/>
      <c r="L115" s="108">
        <v>14</v>
      </c>
      <c r="M115" s="108" t="s">
        <v>110</v>
      </c>
      <c r="N115" s="108">
        <v>505</v>
      </c>
      <c r="O115" s="109" t="s">
        <v>120</v>
      </c>
      <c r="P115" s="110"/>
      <c r="Q115" s="111" t="s">
        <v>110</v>
      </c>
      <c r="R115" s="112">
        <v>404</v>
      </c>
      <c r="S115" s="113" t="s">
        <v>120</v>
      </c>
    </row>
    <row r="116" spans="1:55" ht="30.75" customHeight="1" x14ac:dyDescent="0.25">
      <c r="F116" s="379">
        <v>5</v>
      </c>
      <c r="G116" s="380" t="s">
        <v>121</v>
      </c>
      <c r="H116" s="105" t="s">
        <v>108</v>
      </c>
      <c r="I116" s="105">
        <v>405</v>
      </c>
      <c r="J116" s="106" t="s">
        <v>122</v>
      </c>
      <c r="K116" s="107"/>
      <c r="L116" s="108">
        <v>15</v>
      </c>
      <c r="M116" s="108" t="s">
        <v>110</v>
      </c>
      <c r="N116" s="108">
        <v>302</v>
      </c>
      <c r="O116" s="106" t="s">
        <v>123</v>
      </c>
      <c r="P116" s="110"/>
      <c r="Q116" s="108" t="s">
        <v>108</v>
      </c>
      <c r="R116" s="108">
        <v>314</v>
      </c>
      <c r="S116" s="108" t="s">
        <v>123</v>
      </c>
      <c r="T116" s="114" t="s">
        <v>124</v>
      </c>
      <c r="U116" s="114"/>
    </row>
    <row r="117" spans="1:55" ht="30.75" customHeight="1" x14ac:dyDescent="0.25">
      <c r="F117" s="379">
        <v>6</v>
      </c>
      <c r="G117" s="380" t="s">
        <v>125</v>
      </c>
      <c r="H117" s="105" t="s">
        <v>108</v>
      </c>
      <c r="I117" s="105">
        <v>406</v>
      </c>
      <c r="J117" s="106" t="s">
        <v>126</v>
      </c>
      <c r="K117" s="115" t="s">
        <v>127</v>
      </c>
      <c r="L117" s="108">
        <v>16</v>
      </c>
      <c r="M117" s="108" t="s">
        <v>110</v>
      </c>
      <c r="N117" s="108">
        <v>304</v>
      </c>
      <c r="O117" s="106" t="s">
        <v>128</v>
      </c>
      <c r="P117" s="110"/>
      <c r="Q117" s="108" t="s">
        <v>108</v>
      </c>
      <c r="R117" s="108">
        <v>312</v>
      </c>
      <c r="S117" s="108" t="s">
        <v>128</v>
      </c>
      <c r="T117" s="114" t="s">
        <v>129</v>
      </c>
      <c r="U117" s="114"/>
    </row>
    <row r="118" spans="1:55" s="116" customFormat="1" ht="30.75" customHeight="1" x14ac:dyDescent="0.25">
      <c r="A118" s="10"/>
      <c r="B118" s="11"/>
      <c r="C118" s="12"/>
      <c r="D118" s="245"/>
      <c r="E118" s="13"/>
      <c r="F118" s="379">
        <v>7</v>
      </c>
      <c r="G118" s="380"/>
      <c r="H118" s="105" t="s">
        <v>108</v>
      </c>
      <c r="I118" s="105">
        <v>409</v>
      </c>
      <c r="J118" s="106" t="s">
        <v>130</v>
      </c>
      <c r="K118" s="107"/>
      <c r="L118" s="108">
        <v>17</v>
      </c>
      <c r="M118" s="108" t="s">
        <v>110</v>
      </c>
      <c r="N118" s="108">
        <v>305</v>
      </c>
      <c r="O118" s="106" t="s">
        <v>131</v>
      </c>
      <c r="P118" s="110"/>
      <c r="Q118" s="108" t="s">
        <v>108</v>
      </c>
      <c r="R118" s="108">
        <v>313</v>
      </c>
      <c r="S118" s="108" t="s">
        <v>131</v>
      </c>
      <c r="T118" s="564" t="s">
        <v>132</v>
      </c>
      <c r="U118" s="565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8"/>
      <c r="BA118" s="6"/>
      <c r="BB118" s="98"/>
    </row>
    <row r="119" spans="1:55" s="116" customFormat="1" ht="30.75" customHeight="1" x14ac:dyDescent="0.25">
      <c r="A119" s="10"/>
      <c r="B119" s="11"/>
      <c r="C119" s="12"/>
      <c r="D119" s="245"/>
      <c r="E119" s="13"/>
      <c r="F119" s="379">
        <v>8</v>
      </c>
      <c r="G119" s="380" t="s">
        <v>133</v>
      </c>
      <c r="H119" s="105" t="s">
        <v>108</v>
      </c>
      <c r="I119" s="105">
        <v>410</v>
      </c>
      <c r="J119" s="106" t="s">
        <v>134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8"/>
      <c r="BA119" s="6"/>
      <c r="BB119" s="98"/>
    </row>
    <row r="120" spans="1:55" s="116" customFormat="1" ht="30.75" customHeight="1" x14ac:dyDescent="0.25">
      <c r="A120" s="10"/>
      <c r="B120" s="11"/>
      <c r="C120" s="12"/>
      <c r="D120" s="245"/>
      <c r="E120" s="13"/>
      <c r="F120" s="379">
        <v>9</v>
      </c>
      <c r="G120" s="380" t="s">
        <v>135</v>
      </c>
      <c r="H120" s="105" t="s">
        <v>108</v>
      </c>
      <c r="I120" s="105">
        <v>411</v>
      </c>
      <c r="J120" s="106" t="s">
        <v>136</v>
      </c>
      <c r="K120" s="107"/>
      <c r="L120" s="108"/>
      <c r="M120" s="108"/>
      <c r="N120" s="108"/>
      <c r="O120" s="106"/>
      <c r="P120" s="110"/>
      <c r="Q120" s="117"/>
      <c r="R120" s="117"/>
      <c r="S120" s="117"/>
      <c r="T120" s="98"/>
      <c r="U120" s="98"/>
      <c r="V120" s="381"/>
      <c r="W120" s="1"/>
      <c r="X120" s="2"/>
      <c r="Y120" s="3"/>
      <c r="Z120" s="3"/>
      <c r="AA120" s="4"/>
      <c r="AB120" s="3"/>
      <c r="AC120" s="3"/>
      <c r="AD120" s="3"/>
      <c r="AE120" s="5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8"/>
      <c r="BA120" s="6"/>
      <c r="BB120" s="98"/>
    </row>
    <row r="121" spans="1:55" s="116" customFormat="1" ht="30.75" customHeight="1" x14ac:dyDescent="0.25">
      <c r="A121" s="10"/>
      <c r="B121" s="11"/>
      <c r="C121" s="12"/>
      <c r="D121" s="245"/>
      <c r="E121" s="13"/>
      <c r="F121" s="379">
        <v>10</v>
      </c>
      <c r="G121" s="380" t="s">
        <v>137</v>
      </c>
      <c r="H121" s="105" t="s">
        <v>108</v>
      </c>
      <c r="I121" s="105">
        <v>412</v>
      </c>
      <c r="J121" s="106" t="s">
        <v>138</v>
      </c>
      <c r="K121" s="107"/>
      <c r="L121" s="108"/>
      <c r="M121" s="108"/>
      <c r="N121" s="108"/>
      <c r="O121" s="106"/>
      <c r="P121" s="110"/>
      <c r="Q121" s="117"/>
      <c r="R121" s="117"/>
      <c r="S121" s="117"/>
      <c r="T121" s="98"/>
      <c r="U121" s="98"/>
      <c r="V121" s="381"/>
      <c r="W121" s="1"/>
      <c r="X121" s="2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8"/>
      <c r="BA121" s="6"/>
      <c r="BB121" s="98"/>
    </row>
    <row r="123" spans="1:55" s="122" customFormat="1" ht="19.5" customHeight="1" x14ac:dyDescent="0.25">
      <c r="A123" s="13"/>
      <c r="B123" s="118"/>
      <c r="C123" s="119"/>
      <c r="D123" s="245"/>
      <c r="E123" s="13"/>
      <c r="F123" s="13"/>
      <c r="G123" s="382"/>
      <c r="H123" s="566" t="s">
        <v>139</v>
      </c>
      <c r="I123" s="566"/>
      <c r="J123" s="566"/>
      <c r="K123" s="566"/>
      <c r="L123" s="87"/>
      <c r="M123" s="566" t="s">
        <v>140</v>
      </c>
      <c r="N123" s="566"/>
      <c r="O123" s="566"/>
      <c r="P123" s="566"/>
      <c r="Q123" s="566"/>
      <c r="R123" s="119"/>
      <c r="S123" s="119"/>
      <c r="T123" s="119"/>
      <c r="U123" s="119"/>
      <c r="V123" s="383"/>
      <c r="W123" s="120"/>
      <c r="X123" s="121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8"/>
      <c r="BA123" s="6"/>
      <c r="BB123" s="384"/>
    </row>
    <row r="124" spans="1:55" s="122" customFormat="1" ht="19.5" customHeight="1" x14ac:dyDescent="0.25">
      <c r="A124" s="13"/>
      <c r="B124" s="118"/>
      <c r="C124" s="119"/>
      <c r="D124" s="245"/>
      <c r="E124" s="13"/>
      <c r="F124" s="13"/>
      <c r="G124" s="382"/>
      <c r="H124" s="566" t="s">
        <v>141</v>
      </c>
      <c r="I124" s="566"/>
      <c r="J124" s="566"/>
      <c r="K124" s="123"/>
      <c r="L124" s="123"/>
      <c r="M124" s="566" t="s">
        <v>142</v>
      </c>
      <c r="N124" s="566"/>
      <c r="O124" s="566"/>
      <c r="P124" s="566"/>
      <c r="Q124" s="566"/>
      <c r="R124" s="119"/>
      <c r="S124" s="119"/>
      <c r="T124" s="119"/>
      <c r="U124" s="119"/>
      <c r="V124" s="383"/>
      <c r="W124" s="120"/>
      <c r="X124" s="121"/>
      <c r="Y124" s="3"/>
      <c r="Z124" s="3"/>
      <c r="AA124" s="4"/>
      <c r="AB124" s="3"/>
      <c r="AC124" s="3"/>
      <c r="AD124" s="3"/>
      <c r="AE124" s="5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8"/>
      <c r="BA124" s="6"/>
      <c r="BB124" s="384"/>
    </row>
    <row r="125" spans="1:55" s="98" customFormat="1" x14ac:dyDescent="0.25">
      <c r="A125" s="10"/>
      <c r="B125" s="11"/>
      <c r="C125" s="12"/>
      <c r="D125" s="245"/>
      <c r="E125" s="13"/>
      <c r="F125" s="13"/>
      <c r="G125" s="246"/>
      <c r="H125" s="95"/>
      <c r="I125" s="95"/>
      <c r="J125" s="124"/>
      <c r="K125" s="125"/>
      <c r="L125" s="124"/>
      <c r="M125" s="124"/>
      <c r="N125" s="124"/>
      <c r="O125" s="124"/>
      <c r="P125" s="126"/>
      <c r="Q125" s="124"/>
      <c r="V125" s="381"/>
      <c r="W125" s="1"/>
      <c r="X125" s="2"/>
      <c r="Y125" s="3"/>
      <c r="Z125" s="3"/>
      <c r="AA125" s="4"/>
      <c r="AB125" s="3"/>
      <c r="AC125" s="3"/>
      <c r="AD125" s="3"/>
      <c r="AE125" s="5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8"/>
      <c r="BA125" s="6"/>
      <c r="BB125" s="9"/>
    </row>
    <row r="142" spans="1:54" s="7" customFormat="1" x14ac:dyDescent="0.25">
      <c r="A142" s="10"/>
      <c r="B142" s="11"/>
      <c r="C142" s="12"/>
      <c r="D142" s="245"/>
      <c r="E142" s="13"/>
      <c r="F142" s="13"/>
      <c r="G142" s="246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381"/>
      <c r="W142" s="1"/>
      <c r="X142" s="2"/>
      <c r="Y142" s="3"/>
      <c r="Z142" s="3"/>
      <c r="AA142" s="4"/>
      <c r="AB142" s="3"/>
      <c r="AC142" s="3"/>
      <c r="AD142" s="3"/>
      <c r="AE142" s="5"/>
      <c r="AF142" s="6">
        <v>50</v>
      </c>
      <c r="AG142" s="7">
        <v>100</v>
      </c>
      <c r="AH142" s="7">
        <f>Z1447</f>
        <v>0</v>
      </c>
      <c r="AZ142" s="8"/>
      <c r="BA142" s="6"/>
      <c r="BB142" s="9"/>
    </row>
    <row r="181" spans="2:54" s="10" customFormat="1" ht="24" customHeight="1" x14ac:dyDescent="0.25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8"/>
      <c r="BA181" s="6"/>
      <c r="BB181" s="9"/>
    </row>
    <row r="182" spans="2:54" s="10" customFormat="1" ht="24" customHeight="1" x14ac:dyDescent="0.25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8"/>
      <c r="BA182" s="6"/>
      <c r="BB182" s="9"/>
    </row>
    <row r="183" spans="2:54" s="10" customFormat="1" ht="24" customHeight="1" x14ac:dyDescent="0.25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8"/>
      <c r="BA183" s="6"/>
      <c r="BB183" s="9"/>
    </row>
    <row r="184" spans="2:54" s="10" customFormat="1" ht="24" customHeight="1" x14ac:dyDescent="0.25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8"/>
      <c r="BA184" s="127">
        <v>50000</v>
      </c>
      <c r="BB184" s="9"/>
    </row>
    <row r="185" spans="2:54" s="10" customFormat="1" ht="24" customHeight="1" x14ac:dyDescent="0.25">
      <c r="B185" s="11"/>
      <c r="C185" s="12"/>
      <c r="D185" s="245"/>
      <c r="E185" s="13"/>
      <c r="F185" s="13"/>
      <c r="G185" s="246"/>
      <c r="H185" s="95"/>
      <c r="I185" s="95"/>
      <c r="J185" s="98"/>
      <c r="K185" s="99"/>
      <c r="L185" s="98"/>
      <c r="M185" s="98"/>
      <c r="N185" s="98"/>
      <c r="O185" s="98"/>
      <c r="P185" s="97"/>
      <c r="Q185" s="98"/>
      <c r="R185" s="98"/>
      <c r="S185" s="98"/>
      <c r="T185" s="98"/>
      <c r="U185" s="98"/>
      <c r="V185" s="381"/>
      <c r="W185" s="1"/>
      <c r="X185" s="2"/>
      <c r="Y185" s="3"/>
      <c r="Z185" s="3"/>
      <c r="AA185" s="4"/>
      <c r="AB185" s="3"/>
      <c r="AC185" s="3"/>
      <c r="AD185" s="3"/>
      <c r="AE185" s="5"/>
      <c r="AF185" s="6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8"/>
      <c r="BA185" s="127">
        <v>100</v>
      </c>
      <c r="BB185" s="9"/>
    </row>
    <row r="186" spans="2:54" s="10" customFormat="1" ht="24" customHeight="1" x14ac:dyDescent="0.25">
      <c r="B186" s="11"/>
      <c r="C186" s="12"/>
      <c r="D186" s="245"/>
      <c r="E186" s="13"/>
      <c r="F186" s="13"/>
      <c r="G186" s="246"/>
      <c r="H186" s="95"/>
      <c r="I186" s="95"/>
      <c r="J186" s="98"/>
      <c r="K186" s="99"/>
      <c r="L186" s="98"/>
      <c r="M186" s="98"/>
      <c r="N186" s="98"/>
      <c r="O186" s="98"/>
      <c r="P186" s="97"/>
      <c r="Q186" s="98"/>
      <c r="R186" s="98"/>
      <c r="S186" s="98"/>
      <c r="T186" s="98"/>
      <c r="U186" s="98"/>
      <c r="V186" s="381"/>
      <c r="W186" s="1"/>
      <c r="X186" s="2"/>
      <c r="Y186" s="3"/>
      <c r="Z186" s="3"/>
      <c r="AA186" s="4"/>
      <c r="AB186" s="3"/>
      <c r="AC186" s="3"/>
      <c r="AD186" s="3"/>
      <c r="AE186" s="5"/>
      <c r="AF186" s="6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8"/>
      <c r="BA186" s="127">
        <f>BA184*BA185</f>
        <v>5000000</v>
      </c>
      <c r="BB186" s="9"/>
    </row>
  </sheetData>
  <autoFilter ref="A8:BE96" xr:uid="{759396DD-F037-4136-9B05-E5492433A89D}">
    <filterColumn colId="2">
      <filters>
        <filter val="17"/>
        <filter val="21"/>
      </filters>
    </filterColumn>
  </autoFilter>
  <mergeCells count="40">
    <mergeCell ref="H124:J124"/>
    <mergeCell ref="M124:Q124"/>
    <mergeCell ref="H111:K111"/>
    <mergeCell ref="L111:P111"/>
    <mergeCell ref="Q111:S111"/>
    <mergeCell ref="T118:U118"/>
    <mergeCell ref="H123:K123"/>
    <mergeCell ref="M123:Q123"/>
    <mergeCell ref="J98:P98"/>
    <mergeCell ref="S98:U98"/>
    <mergeCell ref="G99:P99"/>
    <mergeCell ref="M100:Q100"/>
    <mergeCell ref="S101:V101"/>
    <mergeCell ref="E109:S109"/>
    <mergeCell ref="F7:F8"/>
    <mergeCell ref="H7:I7"/>
    <mergeCell ref="J7:K7"/>
    <mergeCell ref="L7:M7"/>
    <mergeCell ref="N7:O7"/>
    <mergeCell ref="P7:Q7"/>
    <mergeCell ref="R6:S6"/>
    <mergeCell ref="T6:U6"/>
    <mergeCell ref="V6:V8"/>
    <mergeCell ref="W6:W8"/>
    <mergeCell ref="Y6:AC7"/>
    <mergeCell ref="AD6:BA6"/>
    <mergeCell ref="R7:S7"/>
    <mergeCell ref="T7:U7"/>
    <mergeCell ref="X7:X8"/>
    <mergeCell ref="AD7:BA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42E1-6B66-4E98-AF05-3A53A5C22FD8}">
  <sheetPr>
    <tabColor rgb="FF0000CC"/>
  </sheetPr>
  <dimension ref="A1:BD186"/>
  <sheetViews>
    <sheetView zoomScale="72" zoomScaleNormal="72" workbookViewId="0">
      <pane xSplit="23" ySplit="8" topLeftCell="X74" activePane="bottomRight" state="frozen"/>
      <selection activeCell="BB84" sqref="BB84"/>
      <selection pane="topRight" activeCell="BB84" sqref="BB84"/>
      <selection pane="bottomLeft" activeCell="BB84" sqref="BB84"/>
      <selection pane="bottomRight" activeCell="BG82" sqref="BG82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hidden="1" customWidth="1"/>
    <col min="31" max="31" width="4.85546875" style="5" hidden="1" customWidth="1"/>
    <col min="32" max="32" width="4.85546875" style="6" hidden="1" customWidth="1"/>
    <col min="33" max="50" width="4.85546875" style="7" hidden="1" customWidth="1"/>
    <col min="51" max="51" width="8" style="8" customWidth="1"/>
    <col min="52" max="52" width="13.140625" style="6" customWidth="1"/>
    <col min="53" max="16384" width="9.140625" style="9"/>
  </cols>
  <sheetData>
    <row r="1" spans="1:52" ht="18.75" x14ac:dyDescent="0.3">
      <c r="A1" s="537" t="s">
        <v>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52" ht="16.5" x14ac:dyDescent="0.25">
      <c r="A2" s="538" t="s">
        <v>691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52" ht="22.5" customHeight="1" x14ac:dyDescent="0.25">
      <c r="H3" s="14"/>
      <c r="I3" s="14"/>
      <c r="J3" s="538" t="s">
        <v>692</v>
      </c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</row>
    <row r="4" spans="1:52" s="20" customFormat="1" ht="29.25" customHeight="1" x14ac:dyDescent="0.3">
      <c r="A4" s="10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15"/>
      <c r="M4" s="15"/>
      <c r="N4" s="539" t="s">
        <v>693</v>
      </c>
      <c r="O4" s="539"/>
      <c r="P4" s="539"/>
      <c r="Q4" s="539"/>
      <c r="R4" s="539"/>
      <c r="S4" s="539"/>
      <c r="T4" s="539"/>
      <c r="U4" s="539"/>
      <c r="V4" s="539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  <c r="AZ4" s="6"/>
    </row>
    <row r="5" spans="1:52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2" s="35" customFormat="1" ht="16.5" customHeight="1" x14ac:dyDescent="0.25">
      <c r="A6" s="31"/>
      <c r="B6" s="32"/>
      <c r="C6" s="33"/>
      <c r="D6" s="247"/>
      <c r="E6" s="248"/>
      <c r="F6" s="248"/>
      <c r="G6" s="249"/>
      <c r="H6" s="533" t="s">
        <v>1</v>
      </c>
      <c r="I6" s="534"/>
      <c r="J6" s="535" t="s">
        <v>2</v>
      </c>
      <c r="K6" s="536"/>
      <c r="L6" s="535" t="s">
        <v>3</v>
      </c>
      <c r="M6" s="536"/>
      <c r="N6" s="535" t="s">
        <v>4</v>
      </c>
      <c r="O6" s="536"/>
      <c r="P6" s="535" t="s">
        <v>5</v>
      </c>
      <c r="Q6" s="536"/>
      <c r="R6" s="554" t="s">
        <v>6</v>
      </c>
      <c r="S6" s="555"/>
      <c r="T6" s="554" t="s">
        <v>7</v>
      </c>
      <c r="U6" s="555"/>
      <c r="V6" s="556" t="s">
        <v>8</v>
      </c>
      <c r="W6" s="559" t="s">
        <v>9</v>
      </c>
      <c r="X6" s="34"/>
      <c r="Y6" s="540" t="s">
        <v>10</v>
      </c>
      <c r="Z6" s="541"/>
      <c r="AA6" s="541"/>
      <c r="AB6" s="541"/>
      <c r="AC6" s="542"/>
      <c r="AD6" s="546"/>
      <c r="AE6" s="547"/>
      <c r="AF6" s="547"/>
      <c r="AG6" s="547"/>
      <c r="AH6" s="547"/>
      <c r="AI6" s="547"/>
      <c r="AJ6" s="547"/>
      <c r="AK6" s="547"/>
      <c r="AL6" s="547"/>
      <c r="AM6" s="547"/>
      <c r="AN6" s="547"/>
      <c r="AO6" s="547"/>
      <c r="AP6" s="547"/>
      <c r="AQ6" s="547"/>
      <c r="AR6" s="547"/>
      <c r="AS6" s="547"/>
      <c r="AT6" s="547"/>
      <c r="AU6" s="547"/>
      <c r="AV6" s="547"/>
      <c r="AW6" s="547"/>
      <c r="AX6" s="547"/>
      <c r="AY6" s="547"/>
      <c r="AZ6" s="548"/>
    </row>
    <row r="7" spans="1:52" s="35" customFormat="1" ht="20.25" customHeight="1" x14ac:dyDescent="0.25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562" t="s">
        <v>15</v>
      </c>
      <c r="G7" s="252" t="s">
        <v>16</v>
      </c>
      <c r="H7" s="549">
        <v>20</v>
      </c>
      <c r="I7" s="550"/>
      <c r="J7" s="549">
        <v>21</v>
      </c>
      <c r="K7" s="550"/>
      <c r="L7" s="549">
        <v>22</v>
      </c>
      <c r="M7" s="550"/>
      <c r="N7" s="549">
        <v>23</v>
      </c>
      <c r="O7" s="550"/>
      <c r="P7" s="549">
        <v>24</v>
      </c>
      <c r="Q7" s="550"/>
      <c r="R7" s="549">
        <v>25</v>
      </c>
      <c r="S7" s="550"/>
      <c r="T7" s="549">
        <v>26</v>
      </c>
      <c r="U7" s="550"/>
      <c r="V7" s="557"/>
      <c r="W7" s="560"/>
      <c r="X7" s="551" t="s">
        <v>17</v>
      </c>
      <c r="Y7" s="543"/>
      <c r="Z7" s="544"/>
      <c r="AA7" s="544"/>
      <c r="AB7" s="544"/>
      <c r="AC7" s="545"/>
      <c r="AD7" s="553" t="s">
        <v>18</v>
      </c>
      <c r="AE7" s="553"/>
      <c r="AF7" s="553"/>
      <c r="AG7" s="553"/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3"/>
      <c r="AY7" s="553"/>
      <c r="AZ7" s="553"/>
    </row>
    <row r="8" spans="1:52" s="51" customFormat="1" ht="36" hidden="1" customHeight="1" x14ac:dyDescent="0.2">
      <c r="A8" s="40"/>
      <c r="B8" s="41"/>
      <c r="C8" s="42"/>
      <c r="D8" s="253"/>
      <c r="E8" s="254" t="s">
        <v>19</v>
      </c>
      <c r="F8" s="563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558"/>
      <c r="W8" s="561"/>
      <c r="X8" s="552"/>
      <c r="Y8" s="47" t="s">
        <v>22</v>
      </c>
      <c r="Z8" s="48" t="s">
        <v>23</v>
      </c>
      <c r="AA8" s="49" t="s">
        <v>24</v>
      </c>
      <c r="AB8" s="50" t="s">
        <v>25</v>
      </c>
      <c r="AC8" s="256" t="s">
        <v>26</v>
      </c>
      <c r="AD8" s="256" t="s">
        <v>27</v>
      </c>
      <c r="AE8" s="256" t="s">
        <v>28</v>
      </c>
      <c r="AF8" s="256" t="s">
        <v>29</v>
      </c>
      <c r="AG8" s="256" t="s">
        <v>30</v>
      </c>
      <c r="AH8" s="256" t="s">
        <v>31</v>
      </c>
      <c r="AI8" s="256" t="s">
        <v>32</v>
      </c>
      <c r="AJ8" s="256" t="s">
        <v>33</v>
      </c>
      <c r="AK8" s="256" t="s">
        <v>34</v>
      </c>
      <c r="AL8" s="256" t="s">
        <v>35</v>
      </c>
      <c r="AM8" s="256" t="s">
        <v>36</v>
      </c>
      <c r="AN8" s="256" t="s">
        <v>37</v>
      </c>
      <c r="AO8" s="256" t="s">
        <v>38</v>
      </c>
      <c r="AP8" s="256" t="s">
        <v>39</v>
      </c>
      <c r="AQ8" s="256" t="s">
        <v>40</v>
      </c>
      <c r="AR8" s="256" t="s">
        <v>41</v>
      </c>
      <c r="AS8" s="256" t="s">
        <v>42</v>
      </c>
      <c r="AT8" s="256" t="s">
        <v>43</v>
      </c>
      <c r="AU8" s="385" t="s">
        <v>44</v>
      </c>
      <c r="AV8" s="385" t="s">
        <v>45</v>
      </c>
      <c r="AW8" s="385">
        <v>23</v>
      </c>
      <c r="AX8" s="385">
        <v>24</v>
      </c>
      <c r="AY8" s="256" t="s">
        <v>46</v>
      </c>
      <c r="AZ8" s="257" t="s">
        <v>47</v>
      </c>
    </row>
    <row r="9" spans="1:52" s="272" customFormat="1" ht="41.25" hidden="1" customHeight="1" x14ac:dyDescent="0.2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'[2]TUAN 1 TỪ 12.9 den 17.9'!Y9</f>
        <v>1</v>
      </c>
      <c r="AD9" s="270">
        <f>'[2]TUAN 2 TỪ 12.9 den 17.9 (2)'!Y9</f>
        <v>0</v>
      </c>
      <c r="AE9" s="270">
        <f>'[2]TUAN 3 TƯ 26.9 DEN 2.10'!Y9</f>
        <v>1</v>
      </c>
      <c r="AF9" s="271">
        <f>'[2]TUAN 4 từ 3,10 den 9.10.2022'!Y9</f>
        <v>1</v>
      </c>
      <c r="AG9" s="270">
        <f>'[2]TUAN 5 (DC 12.10.2022)'!Y9</f>
        <v>1</v>
      </c>
      <c r="AH9" s="270">
        <f>'[2]TUAN 6(17.10 DEN 23,10) '!Y9</f>
        <v>1</v>
      </c>
      <c r="AI9" s="39">
        <f>'[2]TUAN 7 (24.10 DEN 30.10)'!Y9</f>
        <v>1</v>
      </c>
      <c r="AJ9" s="39">
        <f>'[2]TUAN 8(31.00-6.11) '!Y9</f>
        <v>1</v>
      </c>
      <c r="AK9" s="39">
        <f>'[2]TUAN 9 (7.11-13.11)'!Y9</f>
        <v>1</v>
      </c>
      <c r="AL9" s="39">
        <f>'[2]TUAN 10 (14.10 -20.11)OK'!Y9</f>
        <v>1</v>
      </c>
      <c r="AM9" s="270">
        <f>'[2]TUAN 11 (DC 23.11-27.11)'!Y9</f>
        <v>0</v>
      </c>
      <c r="AN9" s="270">
        <f>'[2]TUAN 12'!Y9</f>
        <v>0</v>
      </c>
      <c r="AO9" s="39">
        <f>'[2]TUAN 13(2.12)'!Y9</f>
        <v>1</v>
      </c>
      <c r="AP9" s="39">
        <f>'[2]TUAN 14(15.12)'!Y9</f>
        <v>0</v>
      </c>
      <c r="AQ9" s="39">
        <f>'[2]TUAN 15(15.12) '!Y9</f>
        <v>0</v>
      </c>
      <c r="AR9" s="39">
        <f>'[2]TUAN 16(dc)'!Y9</f>
        <v>0</v>
      </c>
      <c r="AS9" s="39">
        <f>'[2]TUAN 17'!Y9</f>
        <v>0</v>
      </c>
      <c r="AT9" s="39">
        <f>Y9</f>
        <v>0</v>
      </c>
      <c r="AU9" s="39">
        <f>'[2]TUAN 21'!Y9</f>
        <v>0</v>
      </c>
      <c r="AV9" s="39">
        <f>Y9</f>
        <v>0</v>
      </c>
      <c r="AW9" s="39">
        <f>'[2]TUAN 23(BS)13,2'!Y9</f>
        <v>0</v>
      </c>
      <c r="AX9" s="39">
        <f>Y9</f>
        <v>0</v>
      </c>
      <c r="AY9" s="39">
        <f>SUM(AC9:AX9)</f>
        <v>10</v>
      </c>
      <c r="AZ9" s="39">
        <f t="shared" ref="AZ9:AZ72" si="1">AB9-AY9</f>
        <v>0</v>
      </c>
    </row>
    <row r="10" spans="1:52" s="272" customFormat="1" ht="41.25" hidden="1" customHeight="1" x14ac:dyDescent="0.2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'[2]TUAN 1 TỪ 12.9 den 17.9'!Y10</f>
        <v>0</v>
      </c>
      <c r="AD10" s="270">
        <f>'[2]TUAN 2 TỪ 12.9 den 17.9 (2)'!Y10</f>
        <v>1</v>
      </c>
      <c r="AE10" s="270">
        <f>'[2]TUAN 3 TƯ 26.9 DEN 2.10'!Y10</f>
        <v>1</v>
      </c>
      <c r="AF10" s="271">
        <f>'[2]TUAN 4 từ 3,10 den 9.10.2022'!Y10</f>
        <v>1</v>
      </c>
      <c r="AG10" s="270">
        <f>'[2]TUAN 5 (DC 12.10.2022)'!Y10</f>
        <v>1</v>
      </c>
      <c r="AH10" s="270">
        <f>'[2]TUAN 6(17.10 DEN 23,10) '!Y10</f>
        <v>1</v>
      </c>
      <c r="AI10" s="39">
        <f>'[2]TUAN 7 (24.10 DEN 30.10)'!Y10</f>
        <v>0</v>
      </c>
      <c r="AJ10" s="39">
        <f>'[2]TUAN 8(31.00-6.11) '!Y10</f>
        <v>0</v>
      </c>
      <c r="AK10" s="39">
        <f>'[2]TUAN 9 (7.11-13.11)'!Y10</f>
        <v>1</v>
      </c>
      <c r="AL10" s="39">
        <f>'[2]TUAN 10 (14.10 -20.11)OK'!Y10</f>
        <v>1</v>
      </c>
      <c r="AM10" s="270">
        <f>'[2]TUAN 11 (DC 23.11-27.11)'!Y10</f>
        <v>1</v>
      </c>
      <c r="AN10" s="270">
        <f>'[2]TUAN 12'!Y10</f>
        <v>1</v>
      </c>
      <c r="AO10" s="39">
        <f>'[2]TUAN 13(2.12)'!Y10</f>
        <v>1</v>
      </c>
      <c r="AP10" s="39">
        <f>'[2]TUAN 14(15.12)'!Y10</f>
        <v>0</v>
      </c>
      <c r="AQ10" s="39">
        <f>'[2]TUAN 15(15.12) '!Y10</f>
        <v>0</v>
      </c>
      <c r="AR10" s="39">
        <f>'[2]TUAN 16(dc)'!Y10</f>
        <v>0</v>
      </c>
      <c r="AS10" s="39">
        <f>'[2]TUAN 17'!Y10</f>
        <v>0</v>
      </c>
      <c r="AT10" s="39">
        <f t="shared" ref="AT10:AT73" si="3">Y10</f>
        <v>0</v>
      </c>
      <c r="AU10" s="39">
        <f>'[2]TUAN 21'!Y10</f>
        <v>0</v>
      </c>
      <c r="AV10" s="39">
        <f t="shared" ref="AV10:AV58" si="4">Y10</f>
        <v>0</v>
      </c>
      <c r="AW10" s="39">
        <f>'[2]TUAN 23(BS)13,2'!Y10</f>
        <v>0</v>
      </c>
      <c r="AX10" s="39">
        <f t="shared" ref="AX10:AX73" si="5">Y10</f>
        <v>0</v>
      </c>
      <c r="AY10" s="39">
        <f t="shared" ref="AY10:AY73" si="6">SUM(AC10:AX10)</f>
        <v>10</v>
      </c>
      <c r="AZ10" s="39">
        <f t="shared" si="1"/>
        <v>0</v>
      </c>
    </row>
    <row r="11" spans="1:52" s="272" customFormat="1" ht="41.25" hidden="1" customHeight="1" x14ac:dyDescent="0.2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'[2]TUAN 1 TỪ 12.9 den 17.9'!Y11</f>
        <v>0</v>
      </c>
      <c r="AD11" s="270">
        <f>'[2]TUAN 2 TỪ 12.9 den 17.9 (2)'!Y11</f>
        <v>1</v>
      </c>
      <c r="AE11" s="270">
        <f>'[2]TUAN 3 TƯ 26.9 DEN 2.10'!Y11</f>
        <v>1</v>
      </c>
      <c r="AF11" s="271">
        <f>'[2]TUAN 4 từ 3,10 den 9.10.2022'!Y11</f>
        <v>1</v>
      </c>
      <c r="AG11" s="270">
        <f>'[2]TUAN 5 (DC 12.10.2022)'!Y11</f>
        <v>1</v>
      </c>
      <c r="AH11" s="270">
        <f>'[2]TUAN 6(17.10 DEN 23,10) '!Y11</f>
        <v>1</v>
      </c>
      <c r="AI11" s="39">
        <f>'[2]TUAN 7 (24.10 DEN 30.10)'!Y11</f>
        <v>1</v>
      </c>
      <c r="AJ11" s="39">
        <f>'[2]TUAN 8(31.00-6.11) '!Y11</f>
        <v>0</v>
      </c>
      <c r="AK11" s="39">
        <f>'[2]TUAN 9 (7.11-13.11)'!Y11</f>
        <v>1</v>
      </c>
      <c r="AL11" s="39">
        <f>'[2]TUAN 10 (14.10 -20.11)OK'!Y11</f>
        <v>0</v>
      </c>
      <c r="AM11" s="270">
        <f>'[2]TUAN 11 (DC 23.11-27.11)'!Y11</f>
        <v>1</v>
      </c>
      <c r="AN11" s="270">
        <f>'[2]TUAN 12'!Y11</f>
        <v>0</v>
      </c>
      <c r="AO11" s="39">
        <f>'[2]TUAN 13(2.12)'!Y11</f>
        <v>1</v>
      </c>
      <c r="AP11" s="39">
        <f>'[2]TUAN 14(15.12)'!Y11</f>
        <v>1</v>
      </c>
      <c r="AQ11" s="39">
        <f>'[2]TUAN 15(15.12) '!Y11</f>
        <v>0</v>
      </c>
      <c r="AR11" s="39">
        <f>'[2]TUAN 16(dc)'!Y11</f>
        <v>0</v>
      </c>
      <c r="AS11" s="39">
        <f>'[2]TUAN 17'!Y11</f>
        <v>0</v>
      </c>
      <c r="AT11" s="39">
        <f t="shared" si="3"/>
        <v>0</v>
      </c>
      <c r="AU11" s="39">
        <f>'[2]TUAN 21'!Y11</f>
        <v>0</v>
      </c>
      <c r="AV11" s="39">
        <f t="shared" si="4"/>
        <v>0</v>
      </c>
      <c r="AW11" s="39">
        <f>'[2]TUAN 23(BS)13,2'!Y11</f>
        <v>0</v>
      </c>
      <c r="AX11" s="39">
        <f t="shared" si="5"/>
        <v>0</v>
      </c>
      <c r="AY11" s="39">
        <f t="shared" si="6"/>
        <v>10</v>
      </c>
      <c r="AZ11" s="39">
        <f t="shared" si="1"/>
        <v>0</v>
      </c>
    </row>
    <row r="12" spans="1:52" s="272" customFormat="1" ht="38.25" hidden="1" customHeight="1" x14ac:dyDescent="0.2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'[2]TUAN 1 TỪ 12.9 den 17.9'!Y12</f>
        <v>1</v>
      </c>
      <c r="AD12" s="270">
        <f>'[2]TUAN 2 TỪ 12.9 den 17.9 (2)'!Y12</f>
        <v>1</v>
      </c>
      <c r="AE12" s="270">
        <f>'[2]TUAN 3 TƯ 26.9 DEN 2.10'!Y12</f>
        <v>0</v>
      </c>
      <c r="AF12" s="271">
        <f>'[2]TUAN 4 từ 3,10 den 9.10.2022'!Y12</f>
        <v>1</v>
      </c>
      <c r="AG12" s="270">
        <f>'[2]TUAN 5 (DC 12.10.2022)'!Y12</f>
        <v>0</v>
      </c>
      <c r="AH12" s="270">
        <f>'[2]TUAN 6(17.10 DEN 23,10) '!Y12</f>
        <v>1</v>
      </c>
      <c r="AI12" s="39">
        <f>'[2]TUAN 7 (24.10 DEN 30.10)'!Y12</f>
        <v>1</v>
      </c>
      <c r="AJ12" s="39">
        <f>'[2]TUAN 8(31.00-6.11) '!Y12</f>
        <v>1</v>
      </c>
      <c r="AK12" s="39">
        <f>'[2]TUAN 9 (7.11-13.11)'!Y12</f>
        <v>1</v>
      </c>
      <c r="AL12" s="39">
        <f>'[2]TUAN 10 (14.10 -20.11)OK'!Y12</f>
        <v>1</v>
      </c>
      <c r="AM12" s="270">
        <f>'[2]TUAN 11 (DC 23.11-27.11)'!Y12</f>
        <v>0</v>
      </c>
      <c r="AN12" s="270">
        <f>'[2]TUAN 12'!Y12</f>
        <v>0</v>
      </c>
      <c r="AO12" s="39">
        <f>'[2]TUAN 13(2.12)'!Y12</f>
        <v>2</v>
      </c>
      <c r="AP12" s="39">
        <f>'[2]TUAN 14(15.12)'!Y12</f>
        <v>0</v>
      </c>
      <c r="AQ12" s="39">
        <f>'[2]TUAN 15(15.12) '!Y12</f>
        <v>0</v>
      </c>
      <c r="AR12" s="39">
        <f>'[2]TUAN 16(dc)'!Y12</f>
        <v>0</v>
      </c>
      <c r="AS12" s="39">
        <f>'[2]TUAN 17'!Y12</f>
        <v>0</v>
      </c>
      <c r="AT12" s="39">
        <f t="shared" si="3"/>
        <v>0</v>
      </c>
      <c r="AU12" s="39">
        <f>'[2]TUAN 21'!Y12</f>
        <v>0</v>
      </c>
      <c r="AV12" s="39">
        <f t="shared" si="4"/>
        <v>0</v>
      </c>
      <c r="AW12" s="39">
        <f>'[2]TUAN 23(BS)13,2'!Y12</f>
        <v>0</v>
      </c>
      <c r="AX12" s="39">
        <f t="shared" si="5"/>
        <v>0</v>
      </c>
      <c r="AY12" s="39">
        <f t="shared" si="6"/>
        <v>10</v>
      </c>
      <c r="AZ12" s="39">
        <f t="shared" si="1"/>
        <v>0</v>
      </c>
    </row>
    <row r="13" spans="1:52" s="272" customFormat="1" ht="38.25" hidden="1" customHeight="1" x14ac:dyDescent="0.2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'[2]TUAN 1 TỪ 12.9 den 17.9'!Y13</f>
        <v>1</v>
      </c>
      <c r="AD13" s="270">
        <f>'[2]TUAN 2 TỪ 12.9 den 17.9 (2)'!Y13</f>
        <v>1</v>
      </c>
      <c r="AE13" s="270">
        <v>1</v>
      </c>
      <c r="AF13" s="271">
        <f>'[2]TUAN 4 từ 3,10 den 9.10.2022'!Y13</f>
        <v>2</v>
      </c>
      <c r="AG13" s="270">
        <f>'[2]TUAN 5 (DC 12.10.2022)'!Y13</f>
        <v>2</v>
      </c>
      <c r="AH13" s="270">
        <f>'[2]TUAN 6(17.10 DEN 23,10) '!Y13</f>
        <v>0</v>
      </c>
      <c r="AI13" s="39">
        <f>'[2]TUAN 7 (24.10 DEN 30.10)'!Y13</f>
        <v>2</v>
      </c>
      <c r="AJ13" s="39">
        <f>'[2]TUAN 8(31.00-6.11) '!Y13</f>
        <v>1</v>
      </c>
      <c r="AK13" s="39">
        <f>'[2]TUAN 9 (7.11-13.11)'!Y13</f>
        <v>0</v>
      </c>
      <c r="AL13" s="39">
        <f>'[2]TUAN 10 (14.10 -20.11)OK'!Y13</f>
        <v>0</v>
      </c>
      <c r="AM13" s="270">
        <f>'[2]TUAN 11 (DC 23.11-27.11)'!Y13</f>
        <v>0</v>
      </c>
      <c r="AN13" s="270">
        <f>'[2]TUAN 12'!Y13</f>
        <v>0</v>
      </c>
      <c r="AO13" s="39">
        <f>'[2]TUAN 13(2.12)'!Y13</f>
        <v>0</v>
      </c>
      <c r="AP13" s="39">
        <f>'[2]TUAN 14(15.12)'!Y13</f>
        <v>0</v>
      </c>
      <c r="AQ13" s="39">
        <f>'[2]TUAN 15(15.12) '!Y13</f>
        <v>0</v>
      </c>
      <c r="AR13" s="39">
        <f>'[2]TUAN 16(dc)'!Y13</f>
        <v>0</v>
      </c>
      <c r="AS13" s="39">
        <f>'[2]TUAN 17'!Y13</f>
        <v>0</v>
      </c>
      <c r="AT13" s="39">
        <f t="shared" si="3"/>
        <v>0</v>
      </c>
      <c r="AU13" s="39">
        <f>'[2]TUAN 21'!Y13</f>
        <v>0</v>
      </c>
      <c r="AV13" s="39">
        <f t="shared" si="4"/>
        <v>0</v>
      </c>
      <c r="AW13" s="39">
        <f>'[2]TUAN 23(BS)13,2'!Y13</f>
        <v>0</v>
      </c>
      <c r="AX13" s="39">
        <f t="shared" si="5"/>
        <v>0</v>
      </c>
      <c r="AY13" s="39">
        <f t="shared" si="6"/>
        <v>10</v>
      </c>
      <c r="AZ13" s="39">
        <f t="shared" si="1"/>
        <v>0</v>
      </c>
    </row>
    <row r="14" spans="1:52" s="272" customFormat="1" ht="38.25" hidden="1" customHeight="1" x14ac:dyDescent="0.2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'[2]TUAN 1 TỪ 12.9 den 17.9'!Y14</f>
        <v>1</v>
      </c>
      <c r="AD14" s="270">
        <f>'[2]TUAN 2 TỪ 12.9 den 17.9 (2)'!Y14</f>
        <v>1</v>
      </c>
      <c r="AE14" s="274">
        <f>'[2]TUAN 3 TƯ 26.9 DEN 2.10'!Y14</f>
        <v>1</v>
      </c>
      <c r="AF14" s="271">
        <f>'[2]TUAN 4 từ 3,10 den 9.10.2022'!Y14</f>
        <v>0</v>
      </c>
      <c r="AG14" s="270">
        <f>'[2]TUAN 5 (DC 12.10.2022)'!Y14</f>
        <v>1</v>
      </c>
      <c r="AH14" s="270">
        <f>'[2]TUAN 6(17.10 DEN 23,10) '!Y14</f>
        <v>1</v>
      </c>
      <c r="AI14" s="39">
        <f>'[2]TUAN 7 (24.10 DEN 30.10)'!Y14</f>
        <v>1</v>
      </c>
      <c r="AJ14" s="39">
        <f>'[2]TUAN 8(31.00-6.11) '!Y14</f>
        <v>1</v>
      </c>
      <c r="AK14" s="39">
        <f>'[2]TUAN 9 (7.11-13.11)'!Y14</f>
        <v>1</v>
      </c>
      <c r="AL14" s="39">
        <f>'[2]TUAN 10 (14.10 -20.11)OK'!Y14</f>
        <v>1</v>
      </c>
      <c r="AM14" s="270">
        <f>'[2]TUAN 11 (DC 23.11-27.11)'!Y14</f>
        <v>0</v>
      </c>
      <c r="AN14" s="270">
        <f>'[2]TUAN 12'!Y14</f>
        <v>0</v>
      </c>
      <c r="AO14" s="39">
        <f>'[2]TUAN 13(2.12)'!Y14</f>
        <v>1</v>
      </c>
      <c r="AP14" s="39">
        <f>'[2]TUAN 14(15.12)'!Y14</f>
        <v>1</v>
      </c>
      <c r="AQ14" s="39">
        <f>'[2]TUAN 15(15.12) '!Y14</f>
        <v>0</v>
      </c>
      <c r="AR14" s="39">
        <f>'[2]TUAN 16(dc)'!Y14</f>
        <v>0</v>
      </c>
      <c r="AS14" s="39">
        <f>'[2]TUAN 17'!Y14</f>
        <v>0</v>
      </c>
      <c r="AT14" s="39">
        <f t="shared" si="3"/>
        <v>0</v>
      </c>
      <c r="AU14" s="39">
        <f>'[2]TUAN 21'!Y14</f>
        <v>0</v>
      </c>
      <c r="AV14" s="39">
        <f t="shared" si="4"/>
        <v>0</v>
      </c>
      <c r="AW14" s="39">
        <f>'[2]TUAN 23(BS)13,2'!Y14</f>
        <v>0</v>
      </c>
      <c r="AX14" s="39">
        <f t="shared" si="5"/>
        <v>0</v>
      </c>
      <c r="AY14" s="39">
        <f t="shared" si="6"/>
        <v>11</v>
      </c>
      <c r="AZ14" s="39">
        <f t="shared" si="1"/>
        <v>-1</v>
      </c>
    </row>
    <row r="15" spans="1:52" s="272" customFormat="1" ht="38.25" hidden="1" customHeight="1" x14ac:dyDescent="0.2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'[2]TUAN 1 TỪ 12.9 den 17.9'!Y15</f>
        <v>1</v>
      </c>
      <c r="AD15" s="270">
        <f>'[2]TUAN 2 TỪ 12.9 den 17.9 (2)'!Y15</f>
        <v>1</v>
      </c>
      <c r="AE15" s="270">
        <f>'[2]TUAN 3 TƯ 26.9 DEN 2.10'!Y15</f>
        <v>1</v>
      </c>
      <c r="AF15" s="271">
        <f>'[2]TUAN 4 từ 3,10 den 9.10.2022'!Y15</f>
        <v>1</v>
      </c>
      <c r="AG15" s="270">
        <f>'[2]TUAN 5 (DC 12.10.2022)'!Y15</f>
        <v>1</v>
      </c>
      <c r="AH15" s="270">
        <f>'[2]TUAN 6(17.10 DEN 23,10) '!Y15</f>
        <v>1</v>
      </c>
      <c r="AI15" s="39">
        <f>'[2]TUAN 7 (24.10 DEN 30.10)'!Y15</f>
        <v>0</v>
      </c>
      <c r="AJ15" s="39">
        <f>'[2]TUAN 8(31.00-6.11) '!Y15</f>
        <v>1</v>
      </c>
      <c r="AK15" s="39">
        <f>'[2]TUAN 9 (7.11-13.11)'!Y15</f>
        <v>1</v>
      </c>
      <c r="AL15" s="39">
        <f>'[2]TUAN 10 (14.10 -20.11)OK'!Y15</f>
        <v>0</v>
      </c>
      <c r="AM15" s="270">
        <f>'[2]TUAN 11 (DC 23.11-27.11)'!Y15</f>
        <v>0</v>
      </c>
      <c r="AN15" s="270">
        <f>'[2]TUAN 12'!Y15</f>
        <v>1</v>
      </c>
      <c r="AO15" s="39">
        <f>'[2]TUAN 13(2.12)'!Y15</f>
        <v>1</v>
      </c>
      <c r="AP15" s="39">
        <f>'[2]TUAN 14(15.12)'!Y15</f>
        <v>0</v>
      </c>
      <c r="AQ15" s="39">
        <f>'[2]TUAN 15(15.12) '!Y15</f>
        <v>0</v>
      </c>
      <c r="AR15" s="39">
        <f>'[2]TUAN 16(dc)'!Y15</f>
        <v>0</v>
      </c>
      <c r="AS15" s="39">
        <f>'[2]TUAN 17'!Y15</f>
        <v>0</v>
      </c>
      <c r="AT15" s="39">
        <f t="shared" si="3"/>
        <v>0</v>
      </c>
      <c r="AU15" s="39">
        <f>'[2]TUAN 21'!Y15</f>
        <v>0</v>
      </c>
      <c r="AV15" s="39">
        <f t="shared" si="4"/>
        <v>0</v>
      </c>
      <c r="AW15" s="39">
        <f>'[2]TUAN 23(BS)13,2'!Y15</f>
        <v>0</v>
      </c>
      <c r="AX15" s="39">
        <f t="shared" si="5"/>
        <v>0</v>
      </c>
      <c r="AY15" s="39">
        <f t="shared" si="6"/>
        <v>10</v>
      </c>
      <c r="AZ15" s="39">
        <f t="shared" si="1"/>
        <v>0</v>
      </c>
    </row>
    <row r="16" spans="1:52" s="272" customFormat="1" ht="38.25" hidden="1" customHeight="1" x14ac:dyDescent="0.2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'[2]TUAN 1 TỪ 12.9 den 17.9'!Y16</f>
        <v>1</v>
      </c>
      <c r="AD16" s="270">
        <f>'[2]TUAN 2 TỪ 12.9 den 17.9 (2)'!Y16</f>
        <v>0</v>
      </c>
      <c r="AE16" s="270">
        <f>'[2]TUAN 3 TƯ 26.9 DEN 2.10'!Y16</f>
        <v>1</v>
      </c>
      <c r="AF16" s="271">
        <f>'[2]TUAN 4 từ 3,10 den 9.10.2022'!Y16</f>
        <v>1</v>
      </c>
      <c r="AG16" s="270">
        <f>'[2]TUAN 5 (DC 12.10.2022)'!Y16</f>
        <v>1</v>
      </c>
      <c r="AH16" s="270">
        <f>'[2]TUAN 6(17.10 DEN 23,10) '!Y16</f>
        <v>0</v>
      </c>
      <c r="AI16" s="39">
        <f>'[2]TUAN 7 (24.10 DEN 30.10)'!Y16</f>
        <v>1</v>
      </c>
      <c r="AJ16" s="39">
        <f>'[2]TUAN 8(31.00-6.11) '!Y16</f>
        <v>0</v>
      </c>
      <c r="AK16" s="39">
        <f>'[2]TUAN 9 (7.11-13.11)'!Y16</f>
        <v>1</v>
      </c>
      <c r="AL16" s="39">
        <f>'[2]TUAN 10 (14.10 -20.11)OK'!Y16</f>
        <v>1</v>
      </c>
      <c r="AM16" s="270">
        <f>'[2]TUAN 11 (DC 23.11-27.11)'!Y16</f>
        <v>1</v>
      </c>
      <c r="AN16" s="270">
        <f>'[2]TUAN 12'!Y16</f>
        <v>1</v>
      </c>
      <c r="AO16" s="39">
        <f>'[2]TUAN 13(2.12)'!Y16</f>
        <v>1</v>
      </c>
      <c r="AP16" s="39">
        <f>'[2]TUAN 14(15.12)'!Y16</f>
        <v>0</v>
      </c>
      <c r="AQ16" s="39">
        <f>'[2]TUAN 15(15.12) '!Y16</f>
        <v>0</v>
      </c>
      <c r="AR16" s="39">
        <f>'[2]TUAN 16(dc)'!Y16</f>
        <v>0</v>
      </c>
      <c r="AS16" s="39">
        <f>'[2]TUAN 17'!Y16</f>
        <v>0</v>
      </c>
      <c r="AT16" s="39">
        <f t="shared" si="3"/>
        <v>0</v>
      </c>
      <c r="AU16" s="39">
        <f>'[2]TUAN 21'!Y16</f>
        <v>0</v>
      </c>
      <c r="AV16" s="39">
        <f t="shared" si="4"/>
        <v>0</v>
      </c>
      <c r="AW16" s="39">
        <f>'[2]TUAN 23(BS)13,2'!Y16</f>
        <v>0</v>
      </c>
      <c r="AX16" s="39">
        <f t="shared" si="5"/>
        <v>0</v>
      </c>
      <c r="AY16" s="39">
        <f t="shared" si="6"/>
        <v>10</v>
      </c>
      <c r="AZ16" s="39">
        <f t="shared" si="1"/>
        <v>0</v>
      </c>
    </row>
    <row r="17" spans="1:52" s="272" customFormat="1" ht="38.25" hidden="1" customHeight="1" x14ac:dyDescent="0.2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'[2]TUAN 1 TỪ 12.9 den 17.9'!Y17</f>
        <v>1</v>
      </c>
      <c r="AD17" s="270">
        <f>'[2]TUAN 2 TỪ 12.9 den 17.9 (2)'!Y17</f>
        <v>2</v>
      </c>
      <c r="AE17" s="270">
        <f>'[2]TUAN 3 TƯ 26.9 DEN 2.10'!Y17</f>
        <v>1</v>
      </c>
      <c r="AF17" s="271">
        <f>'[2]TUAN 4 từ 3,10 den 9.10.2022'!Y17</f>
        <v>2</v>
      </c>
      <c r="AG17" s="270">
        <v>1</v>
      </c>
      <c r="AH17" s="270">
        <v>1</v>
      </c>
      <c r="AI17" s="39">
        <f>'[2]TUAN 7 (24.10 DEN 30.10)'!Y17</f>
        <v>0</v>
      </c>
      <c r="AJ17" s="39">
        <f>'[2]TUAN 8(31.00-6.11) '!Y17</f>
        <v>1</v>
      </c>
      <c r="AK17" s="39">
        <f>'[2]TUAN 9 (7.11-13.11)'!Y17</f>
        <v>1</v>
      </c>
      <c r="AL17" s="39">
        <f>'[2]TUAN 10 (14.10 -20.11)OK'!Y17</f>
        <v>0</v>
      </c>
      <c r="AM17" s="270">
        <f>'[2]TUAN 11 (DC 23.11-27.11)'!Y17</f>
        <v>0</v>
      </c>
      <c r="AN17" s="270">
        <f>'[2]TUAN 12'!Y17</f>
        <v>0</v>
      </c>
      <c r="AO17" s="39">
        <f>'[2]TUAN 13(2.12)'!Y17</f>
        <v>0</v>
      </c>
      <c r="AP17" s="39">
        <f>'[2]TUAN 14(15.12)'!Y17</f>
        <v>0</v>
      </c>
      <c r="AQ17" s="39">
        <f>'[2]TUAN 15(15.12) '!Y17</f>
        <v>0</v>
      </c>
      <c r="AR17" s="39">
        <f>'[2]TUAN 16(dc)'!Y17</f>
        <v>0</v>
      </c>
      <c r="AS17" s="39">
        <f>'[2]TUAN 17'!Y17</f>
        <v>0</v>
      </c>
      <c r="AT17" s="39">
        <f t="shared" si="3"/>
        <v>0</v>
      </c>
      <c r="AU17" s="39">
        <f>'[2]TUAN 21'!Y17</f>
        <v>0</v>
      </c>
      <c r="AV17" s="39">
        <f t="shared" si="4"/>
        <v>0</v>
      </c>
      <c r="AW17" s="39">
        <f>'[2]TUAN 23(BS)13,2'!Y17</f>
        <v>0</v>
      </c>
      <c r="AX17" s="39">
        <f t="shared" si="5"/>
        <v>0</v>
      </c>
      <c r="AY17" s="39">
        <f t="shared" si="6"/>
        <v>10</v>
      </c>
      <c r="AZ17" s="39">
        <f t="shared" si="1"/>
        <v>0</v>
      </c>
    </row>
    <row r="18" spans="1:52" s="272" customFormat="1" ht="38.25" hidden="1" customHeight="1" x14ac:dyDescent="0.2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'[2]TUAN 1 TỪ 12.9 den 17.9'!Y18</f>
        <v>1</v>
      </c>
      <c r="AD18" s="270">
        <f>'[2]TUAN 2 TỪ 12.9 den 17.9 (2)'!Y18</f>
        <v>1</v>
      </c>
      <c r="AE18" s="270">
        <f>'[2]TUAN 3 TƯ 26.9 DEN 2.10'!Y18</f>
        <v>1</v>
      </c>
      <c r="AF18" s="271">
        <f>'[2]TUAN 4 từ 3,10 den 9.10.2022'!Y18</f>
        <v>1</v>
      </c>
      <c r="AG18" s="270">
        <f>'[2]TUAN 5 (DC 12.10.2022)'!Y18</f>
        <v>1</v>
      </c>
      <c r="AH18" s="270">
        <f>'[2]TUAN 6(17.10 DEN 23,10) '!Y18</f>
        <v>1</v>
      </c>
      <c r="AI18" s="39">
        <v>1</v>
      </c>
      <c r="AJ18" s="39">
        <f>'[2]TUAN 8(31.00-6.11) '!Y18</f>
        <v>2</v>
      </c>
      <c r="AK18" s="39">
        <f>'[2]TUAN 9 (7.11-13.11)'!Y18</f>
        <v>1</v>
      </c>
      <c r="AL18" s="39">
        <f>'[2]TUAN 10 (14.10 -20.11)OK'!Y18</f>
        <v>0</v>
      </c>
      <c r="AM18" s="270">
        <f>'[2]TUAN 11 (DC 23.11-27.11)'!Y18</f>
        <v>0</v>
      </c>
      <c r="AN18" s="270">
        <f>'[2]TUAN 12'!Y18</f>
        <v>0</v>
      </c>
      <c r="AO18" s="39">
        <f>'[2]TUAN 13(2.12)'!Y18</f>
        <v>0</v>
      </c>
      <c r="AP18" s="39">
        <f>'[2]TUAN 14(15.12)'!Y18</f>
        <v>0</v>
      </c>
      <c r="AQ18" s="39">
        <f>'[2]TUAN 15(15.12) '!Y18</f>
        <v>0</v>
      </c>
      <c r="AR18" s="39">
        <f>'[2]TUAN 16(dc)'!Y18</f>
        <v>0</v>
      </c>
      <c r="AS18" s="39">
        <f>'[2]TUAN 17'!Y18</f>
        <v>0</v>
      </c>
      <c r="AT18" s="39">
        <f t="shared" si="3"/>
        <v>0</v>
      </c>
      <c r="AU18" s="39">
        <f>'[2]TUAN 21'!Y18</f>
        <v>0</v>
      </c>
      <c r="AV18" s="39">
        <f t="shared" si="4"/>
        <v>0</v>
      </c>
      <c r="AW18" s="39">
        <f>'[2]TUAN 23(BS)13,2'!Y18</f>
        <v>0</v>
      </c>
      <c r="AX18" s="39">
        <f t="shared" si="5"/>
        <v>0</v>
      </c>
      <c r="AY18" s="39">
        <f t="shared" si="6"/>
        <v>10</v>
      </c>
      <c r="AZ18" s="39">
        <f t="shared" si="1"/>
        <v>0</v>
      </c>
    </row>
    <row r="19" spans="1:52" s="272" customFormat="1" ht="38.25" hidden="1" customHeight="1" x14ac:dyDescent="0.2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'[2]TUAN 1 TỪ 12.9 den 17.9'!Y19</f>
        <v>1</v>
      </c>
      <c r="AD19" s="270">
        <f>'[2]TUAN 2 TỪ 12.9 den 17.9 (2)'!Y19</f>
        <v>2</v>
      </c>
      <c r="AE19" s="270">
        <f>'[2]TUAN 3 TƯ 26.9 DEN 2.10'!Y19</f>
        <v>2</v>
      </c>
      <c r="AF19" s="271">
        <f>'[2]TUAN 4 từ 3,10 den 9.10.2022'!Y19</f>
        <v>2</v>
      </c>
      <c r="AG19" s="270">
        <f>'[2]TUAN 5 (DC 12.10.2022)'!Y19</f>
        <v>3</v>
      </c>
      <c r="AH19" s="270">
        <f>'[2]TUAN 6(17.10 DEN 23,10) '!Y19</f>
        <v>0</v>
      </c>
      <c r="AI19" s="39">
        <f>'[2]TUAN 7 (24.10 DEN 30.10)'!Y19</f>
        <v>0</v>
      </c>
      <c r="AJ19" s="39">
        <f>'[2]TUAN 8(31.00-6.11) '!Y19</f>
        <v>0</v>
      </c>
      <c r="AK19" s="39">
        <f>'[2]TUAN 9 (7.11-13.11)'!Y19</f>
        <v>0</v>
      </c>
      <c r="AL19" s="39">
        <f>'[2]TUAN 10 (14.10 -20.11)OK'!Y19</f>
        <v>0</v>
      </c>
      <c r="AM19" s="270">
        <f>'[2]TUAN 11 (DC 23.11-27.11)'!Y19</f>
        <v>0</v>
      </c>
      <c r="AN19" s="270">
        <f>'[2]TUAN 12'!Y19</f>
        <v>0</v>
      </c>
      <c r="AO19" s="39">
        <f>'[2]TUAN 13(2.12)'!Y19</f>
        <v>0</v>
      </c>
      <c r="AP19" s="39">
        <f>'[2]TUAN 14(15.12)'!Y19</f>
        <v>0</v>
      </c>
      <c r="AQ19" s="39">
        <f>'[2]TUAN 15(15.12) '!Y19</f>
        <v>0</v>
      </c>
      <c r="AR19" s="39">
        <f>'[2]TUAN 16(dc)'!Y19</f>
        <v>0</v>
      </c>
      <c r="AS19" s="39">
        <f>'[2]TUAN 17'!Y19</f>
        <v>0</v>
      </c>
      <c r="AT19" s="39">
        <f t="shared" si="3"/>
        <v>0</v>
      </c>
      <c r="AU19" s="39">
        <f>'[2]TUAN 21'!Y19</f>
        <v>0</v>
      </c>
      <c r="AV19" s="39">
        <f t="shared" si="4"/>
        <v>0</v>
      </c>
      <c r="AW19" s="39">
        <f>'[2]TUAN 23(BS)13,2'!Y19</f>
        <v>0</v>
      </c>
      <c r="AX19" s="39">
        <f t="shared" si="5"/>
        <v>0</v>
      </c>
      <c r="AY19" s="39">
        <f t="shared" si="6"/>
        <v>10</v>
      </c>
      <c r="AZ19" s="39">
        <f t="shared" si="1"/>
        <v>0</v>
      </c>
    </row>
    <row r="20" spans="1:52" s="272" customFormat="1" ht="38.25" hidden="1" customHeight="1" x14ac:dyDescent="0.2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'[2]TUAN 1 TỪ 12.9 den 17.9'!Y20</f>
        <v>1</v>
      </c>
      <c r="AD20" s="270">
        <f>'[2]TUAN 2 TỪ 12.9 den 17.9 (2)'!Y20</f>
        <v>1</v>
      </c>
      <c r="AE20" s="270">
        <f>'[2]TUAN 3 TƯ 26.9 DEN 2.10'!Y20</f>
        <v>1</v>
      </c>
      <c r="AF20" s="271">
        <f>'[2]TUAN 4 từ 3,10 den 9.10.2022'!Y20</f>
        <v>1</v>
      </c>
      <c r="AG20" s="270">
        <f>'[2]TUAN 5 (DC 12.10.2022)'!Y20</f>
        <v>1</v>
      </c>
      <c r="AH20" s="270">
        <f>'[2]TUAN 6(17.10 DEN 23,10) '!Y20</f>
        <v>1</v>
      </c>
      <c r="AI20" s="39">
        <f>'[2]TUAN 7 (24.10 DEN 30.10)'!Y20</f>
        <v>1</v>
      </c>
      <c r="AJ20" s="39">
        <f>'[2]TUAN 8(31.00-6.11) '!Y20</f>
        <v>1</v>
      </c>
      <c r="AK20" s="39">
        <f>'[2]TUAN 9 (7.11-13.11)'!Y20</f>
        <v>0</v>
      </c>
      <c r="AL20" s="39">
        <f>'[2]TUAN 10 (14.10 -20.11)OK'!Y20</f>
        <v>0</v>
      </c>
      <c r="AM20" s="270">
        <f>'[2]TUAN 11 (DC 23.11-27.11)'!Y20</f>
        <v>1</v>
      </c>
      <c r="AN20" s="270">
        <f>'[2]TUAN 12'!Y20</f>
        <v>1</v>
      </c>
      <c r="AO20" s="39">
        <f>'[2]TUAN 13(2.12)'!Y20</f>
        <v>0</v>
      </c>
      <c r="AP20" s="39">
        <f>'[2]TUAN 14(15.12)'!Y20</f>
        <v>0</v>
      </c>
      <c r="AQ20" s="39">
        <f>'[2]TUAN 15(15.12) '!Y20</f>
        <v>0</v>
      </c>
      <c r="AR20" s="39">
        <f>'[2]TUAN 16(dc)'!Y20</f>
        <v>0</v>
      </c>
      <c r="AS20" s="39">
        <f>'[2]TUAN 17'!Y20</f>
        <v>0</v>
      </c>
      <c r="AT20" s="39">
        <f t="shared" si="3"/>
        <v>0</v>
      </c>
      <c r="AU20" s="39">
        <f>'[2]TUAN 21'!Y20</f>
        <v>0</v>
      </c>
      <c r="AV20" s="39">
        <f t="shared" si="4"/>
        <v>0</v>
      </c>
      <c r="AW20" s="39">
        <f>'[2]TUAN 23(BS)13,2'!Y20</f>
        <v>0</v>
      </c>
      <c r="AX20" s="39">
        <f t="shared" si="5"/>
        <v>0</v>
      </c>
      <c r="AY20" s="39">
        <f t="shared" si="6"/>
        <v>10</v>
      </c>
      <c r="AZ20" s="39">
        <f t="shared" si="1"/>
        <v>0</v>
      </c>
    </row>
    <row r="21" spans="1:52" s="272" customFormat="1" ht="38.25" hidden="1" customHeight="1" x14ac:dyDescent="0.2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'[2]TUAN 1 TỪ 12.9 den 17.9'!Y21</f>
        <v>1</v>
      </c>
      <c r="AD21" s="270">
        <f>'[2]TUAN 2 TỪ 12.9 den 17.9 (2)'!Y21</f>
        <v>1</v>
      </c>
      <c r="AE21" s="270">
        <f>'[2]TUAN 3 TƯ 26.9 DEN 2.10'!Y21</f>
        <v>1</v>
      </c>
      <c r="AF21" s="271">
        <f>'[2]TUAN 4 từ 3,10 den 9.10.2022'!Y21</f>
        <v>1</v>
      </c>
      <c r="AG21" s="270">
        <f>'[2]TUAN 5 (DC 12.10.2022)'!Y21</f>
        <v>1</v>
      </c>
      <c r="AH21" s="270">
        <f>'[2]TUAN 6(17.10 DEN 23,10) '!Y21</f>
        <v>1</v>
      </c>
      <c r="AI21" s="39">
        <f>'[2]TUAN 7 (24.10 DEN 30.10)'!Y21</f>
        <v>1</v>
      </c>
      <c r="AJ21" s="39">
        <f>'[2]TUAN 8(31.00-6.11) '!Y21</f>
        <v>1</v>
      </c>
      <c r="AK21" s="39">
        <f>'[2]TUAN 9 (7.11-13.11)'!Y21</f>
        <v>0</v>
      </c>
      <c r="AL21" s="39">
        <f>'[2]TUAN 10 (14.10 -20.11)OK'!Y21</f>
        <v>0</v>
      </c>
      <c r="AM21" s="270">
        <f>'[2]TUAN 11 (DC 23.11-27.11)'!Y21</f>
        <v>1</v>
      </c>
      <c r="AN21" s="270">
        <f>'[2]TUAN 12'!Y21</f>
        <v>1</v>
      </c>
      <c r="AO21" s="39">
        <f>'[2]TUAN 13(2.12)'!Y21</f>
        <v>0</v>
      </c>
      <c r="AP21" s="39">
        <f>'[2]TUAN 14(15.12)'!Y21</f>
        <v>0</v>
      </c>
      <c r="AQ21" s="39">
        <f>'[2]TUAN 15(15.12) '!Y21</f>
        <v>0</v>
      </c>
      <c r="AR21" s="39">
        <f>'[2]TUAN 16(dc)'!Y21</f>
        <v>0</v>
      </c>
      <c r="AS21" s="39">
        <f>'[2]TUAN 17'!Y21</f>
        <v>0</v>
      </c>
      <c r="AT21" s="39">
        <f t="shared" si="3"/>
        <v>0</v>
      </c>
      <c r="AU21" s="39">
        <f>'[2]TUAN 21'!Y21</f>
        <v>0</v>
      </c>
      <c r="AV21" s="39">
        <f t="shared" si="4"/>
        <v>0</v>
      </c>
      <c r="AW21" s="39">
        <f>'[2]TUAN 23(BS)13,2'!Y21</f>
        <v>0</v>
      </c>
      <c r="AX21" s="39">
        <f t="shared" si="5"/>
        <v>0</v>
      </c>
      <c r="AY21" s="39">
        <f t="shared" si="6"/>
        <v>10</v>
      </c>
      <c r="AZ21" s="39">
        <f t="shared" si="1"/>
        <v>0</v>
      </c>
    </row>
    <row r="22" spans="1:52" s="272" customFormat="1" ht="38.25" hidden="1" customHeight="1" x14ac:dyDescent="0.2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'[2]TUAN 1 TỪ 12.9 den 17.9'!Y22</f>
        <v>1</v>
      </c>
      <c r="AD22" s="270">
        <f>'[2]TUAN 2 TỪ 12.9 den 17.9 (2)'!Y22</f>
        <v>1</v>
      </c>
      <c r="AE22" s="270">
        <f>'[2]TUAN 3 TƯ 26.9 DEN 2.10'!Y22</f>
        <v>1</v>
      </c>
      <c r="AF22" s="271">
        <f>'[2]TUAN 4 từ 3,10 den 9.10.2022'!Y22</f>
        <v>1</v>
      </c>
      <c r="AG22" s="270">
        <f>'[2]TUAN 5 (DC 12.10.2022)'!Y22</f>
        <v>1</v>
      </c>
      <c r="AH22" s="270">
        <f>'[2]TUAN 6(17.10 DEN 23,10) '!Y22</f>
        <v>1</v>
      </c>
      <c r="AI22" s="39">
        <f>'[2]TUAN 7 (24.10 DEN 30.10)'!Y22</f>
        <v>0</v>
      </c>
      <c r="AJ22" s="39">
        <f>'[2]TUAN 8(31.00-6.11) '!Y22</f>
        <v>1</v>
      </c>
      <c r="AK22" s="39">
        <f>'[2]TUAN 9 (7.11-13.11)'!Y22</f>
        <v>0</v>
      </c>
      <c r="AL22" s="39">
        <f>'[2]TUAN 10 (14.10 -20.11)OK'!Y22</f>
        <v>0</v>
      </c>
      <c r="AM22" s="270">
        <f>'[2]TUAN 11 (DC 23.11-27.11)'!Y22</f>
        <v>0</v>
      </c>
      <c r="AN22" s="270">
        <f>'[2]TUAN 12'!Y22</f>
        <v>1</v>
      </c>
      <c r="AO22" s="39">
        <f>'[2]TUAN 13(2.12)'!Y22</f>
        <v>1</v>
      </c>
      <c r="AP22" s="39">
        <f>'[2]TUAN 14(15.12)'!Y22</f>
        <v>0</v>
      </c>
      <c r="AQ22" s="39">
        <f>'[2]TUAN 15(15.12) '!Y22</f>
        <v>1</v>
      </c>
      <c r="AR22" s="39">
        <f>'[2]TUAN 16(dc)'!Y22</f>
        <v>0</v>
      </c>
      <c r="AS22" s="39">
        <f>'[2]TUAN 17'!Y22</f>
        <v>0</v>
      </c>
      <c r="AT22" s="39">
        <f t="shared" si="3"/>
        <v>0</v>
      </c>
      <c r="AU22" s="39">
        <f>'[2]TUAN 21'!Y22</f>
        <v>0</v>
      </c>
      <c r="AV22" s="39">
        <f t="shared" si="4"/>
        <v>0</v>
      </c>
      <c r="AW22" s="39">
        <f>'[2]TUAN 23(BS)13,2'!Y22</f>
        <v>0</v>
      </c>
      <c r="AX22" s="39">
        <f t="shared" si="5"/>
        <v>0</v>
      </c>
      <c r="AY22" s="39">
        <f t="shared" si="6"/>
        <v>10</v>
      </c>
      <c r="AZ22" s="39">
        <f t="shared" si="1"/>
        <v>0</v>
      </c>
    </row>
    <row r="23" spans="1:52" s="272" customFormat="1" ht="38.25" hidden="1" customHeight="1" x14ac:dyDescent="0.2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'[2]TUAN 1 TỪ 12.9 den 17.9'!Y23</f>
        <v>1</v>
      </c>
      <c r="AD23" s="270">
        <f>'[2]TUAN 2 TỪ 12.9 den 17.9 (2)'!Y23</f>
        <v>1</v>
      </c>
      <c r="AE23" s="270">
        <f>'[2]TUAN 3 TƯ 26.9 DEN 2.10'!Y23</f>
        <v>1</v>
      </c>
      <c r="AF23" s="271">
        <f>'[2]TUAN 4 từ 3,10 den 9.10.2022'!Y23</f>
        <v>0</v>
      </c>
      <c r="AG23" s="270">
        <f>'[2]TUAN 5 (DC 12.10.2022)'!Y23</f>
        <v>1</v>
      </c>
      <c r="AH23" s="270">
        <f>'[2]TUAN 6(17.10 DEN 23,10) '!Y23</f>
        <v>1</v>
      </c>
      <c r="AI23" s="39">
        <f>'[2]TUAN 7 (24.10 DEN 30.10)'!Y23</f>
        <v>1</v>
      </c>
      <c r="AJ23" s="39">
        <f>'[2]TUAN 8(31.00-6.11) '!Y23</f>
        <v>1</v>
      </c>
      <c r="AK23" s="39">
        <f>'[2]TUAN 9 (7.11-13.11)'!Y23</f>
        <v>0</v>
      </c>
      <c r="AL23" s="39">
        <f>'[2]TUAN 10 (14.10 -20.11)OK'!Y23</f>
        <v>0</v>
      </c>
      <c r="AM23" s="270">
        <f>'[2]TUAN 11 (DC 23.11-27.11)'!Y23</f>
        <v>1</v>
      </c>
      <c r="AN23" s="270">
        <f>'[2]TUAN 12'!Y23</f>
        <v>1</v>
      </c>
      <c r="AO23" s="39">
        <f>'[2]TUAN 13(2.12)'!Y23</f>
        <v>1</v>
      </c>
      <c r="AP23" s="39">
        <f>'[2]TUAN 14(15.12)'!Y23</f>
        <v>0</v>
      </c>
      <c r="AQ23" s="39">
        <f>'[2]TUAN 15(15.12) '!Y23</f>
        <v>0</v>
      </c>
      <c r="AR23" s="39">
        <f>'[2]TUAN 16(dc)'!Y23</f>
        <v>0</v>
      </c>
      <c r="AS23" s="39">
        <f>'[2]TUAN 17'!Y23</f>
        <v>0</v>
      </c>
      <c r="AT23" s="39">
        <f t="shared" si="3"/>
        <v>0</v>
      </c>
      <c r="AU23" s="39">
        <f>'[2]TUAN 21'!Y23</f>
        <v>0</v>
      </c>
      <c r="AV23" s="39">
        <f t="shared" si="4"/>
        <v>0</v>
      </c>
      <c r="AW23" s="39">
        <f>'[2]TUAN 23(BS)13,2'!Y23</f>
        <v>0</v>
      </c>
      <c r="AX23" s="39">
        <f t="shared" si="5"/>
        <v>0</v>
      </c>
      <c r="AY23" s="39">
        <f t="shared" si="6"/>
        <v>10</v>
      </c>
      <c r="AZ23" s="39">
        <f t="shared" si="1"/>
        <v>0</v>
      </c>
    </row>
    <row r="24" spans="1:52" s="272" customFormat="1" ht="38.25" hidden="1" customHeight="1" x14ac:dyDescent="0.2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'[2]TUAN 1 TỪ 12.9 den 17.9'!Y24</f>
        <v>1</v>
      </c>
      <c r="AD24" s="270">
        <f>'[2]TUAN 2 TỪ 12.9 den 17.9 (2)'!Y24</f>
        <v>1</v>
      </c>
      <c r="AE24" s="270">
        <f>'[2]TUAN 3 TƯ 26.9 DEN 2.10'!Y24</f>
        <v>1</v>
      </c>
      <c r="AF24" s="271">
        <f>'[2]TUAN 4 từ 3,10 den 9.10.2022'!Y24</f>
        <v>1</v>
      </c>
      <c r="AG24" s="270">
        <f>'[2]TUAN 5 (DC 12.10.2022)'!Y24</f>
        <v>1</v>
      </c>
      <c r="AH24" s="270">
        <f>'[2]TUAN 6(17.10 DEN 23,10) '!Y24</f>
        <v>1</v>
      </c>
      <c r="AI24" s="39">
        <f>'[2]TUAN 7 (24.10 DEN 30.10)'!Y24</f>
        <v>1</v>
      </c>
      <c r="AJ24" s="39">
        <f>'[2]TUAN 8(31.00-6.11) '!Y24</f>
        <v>1</v>
      </c>
      <c r="AK24" s="39">
        <f>'[2]TUAN 9 (7.11-13.11)'!Y24</f>
        <v>0</v>
      </c>
      <c r="AL24" s="39">
        <f>'[2]TUAN 10 (14.10 -20.11)OK'!Y24</f>
        <v>0</v>
      </c>
      <c r="AM24" s="270">
        <f>'[2]TUAN 11 (DC 23.11-27.11)'!Y24</f>
        <v>1</v>
      </c>
      <c r="AN24" s="270">
        <f>'[2]TUAN 12'!Y24</f>
        <v>1</v>
      </c>
      <c r="AO24" s="39">
        <f>'[2]TUAN 13(2.12)'!Y24</f>
        <v>0</v>
      </c>
      <c r="AP24" s="39">
        <f>'[2]TUAN 14(15.12)'!Y24</f>
        <v>0</v>
      </c>
      <c r="AQ24" s="39">
        <f>'[2]TUAN 15(15.12) '!Y24</f>
        <v>0</v>
      </c>
      <c r="AR24" s="39">
        <f>'[2]TUAN 16(dc)'!Y24</f>
        <v>0</v>
      </c>
      <c r="AS24" s="39">
        <f>'[2]TUAN 17'!Y24</f>
        <v>0</v>
      </c>
      <c r="AT24" s="39">
        <f t="shared" si="3"/>
        <v>0</v>
      </c>
      <c r="AU24" s="39">
        <f>'[2]TUAN 21'!Y24</f>
        <v>0</v>
      </c>
      <c r="AV24" s="39">
        <f t="shared" si="4"/>
        <v>0</v>
      </c>
      <c r="AW24" s="39">
        <f>'[2]TUAN 23(BS)13,2'!Y24</f>
        <v>0</v>
      </c>
      <c r="AX24" s="39">
        <f t="shared" si="5"/>
        <v>0</v>
      </c>
      <c r="AY24" s="39">
        <f t="shared" si="6"/>
        <v>10</v>
      </c>
      <c r="AZ24" s="39">
        <f t="shared" si="1"/>
        <v>0</v>
      </c>
    </row>
    <row r="25" spans="1:52" s="272" customFormat="1" ht="38.25" hidden="1" customHeight="1" x14ac:dyDescent="0.2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'[2]TUAN 1 TỪ 12.9 den 17.9'!Y25</f>
        <v>1</v>
      </c>
      <c r="AD25" s="270">
        <f>'[2]TUAN 2 TỪ 12.9 den 17.9 (2)'!Y25</f>
        <v>1</v>
      </c>
      <c r="AE25" s="270">
        <f>'[2]TUAN 3 TƯ 26.9 DEN 2.10'!Y25</f>
        <v>1</v>
      </c>
      <c r="AF25" s="271">
        <f>'[2]TUAN 4 từ 3,10 den 9.10.2022'!Y25</f>
        <v>1</v>
      </c>
      <c r="AG25" s="270">
        <f>'[2]TUAN 5 (DC 12.10.2022)'!Y25</f>
        <v>1</v>
      </c>
      <c r="AH25" s="270">
        <f>'[2]TUAN 6(17.10 DEN 23,10) '!Y25</f>
        <v>1</v>
      </c>
      <c r="AI25" s="39">
        <f>'[2]TUAN 7 (24.10 DEN 30.10)'!Y25</f>
        <v>1</v>
      </c>
      <c r="AJ25" s="39">
        <f>'[2]TUAN 8(31.00-6.11) '!Y25</f>
        <v>1</v>
      </c>
      <c r="AK25" s="39">
        <f>'[2]TUAN 9 (7.11-13.11)'!Y25</f>
        <v>0</v>
      </c>
      <c r="AL25" s="39">
        <f>'[2]TUAN 10 (14.10 -20.11)OK'!Y25</f>
        <v>0</v>
      </c>
      <c r="AM25" s="270">
        <f>'[2]TUAN 11 (DC 23.11-27.11)'!Y25</f>
        <v>1</v>
      </c>
      <c r="AN25" s="270">
        <f>'[2]TUAN 12'!Y25</f>
        <v>1</v>
      </c>
      <c r="AO25" s="39">
        <f>'[2]TUAN 13(2.12)'!Y25</f>
        <v>0</v>
      </c>
      <c r="AP25" s="39">
        <f>'[2]TUAN 14(15.12)'!Y25</f>
        <v>0</v>
      </c>
      <c r="AQ25" s="39">
        <f>'[2]TUAN 15(15.12) '!Y25</f>
        <v>0</v>
      </c>
      <c r="AR25" s="39">
        <f>'[2]TUAN 16(dc)'!Y25</f>
        <v>0</v>
      </c>
      <c r="AS25" s="39">
        <f>'[2]TUAN 17'!Y25</f>
        <v>0</v>
      </c>
      <c r="AT25" s="39">
        <f t="shared" si="3"/>
        <v>0</v>
      </c>
      <c r="AU25" s="39">
        <f>'[2]TUAN 21'!Y25</f>
        <v>0</v>
      </c>
      <c r="AV25" s="39">
        <f t="shared" si="4"/>
        <v>0</v>
      </c>
      <c r="AW25" s="39">
        <f>'[2]TUAN 23(BS)13,2'!Y25</f>
        <v>0</v>
      </c>
      <c r="AX25" s="39">
        <f t="shared" si="5"/>
        <v>0</v>
      </c>
      <c r="AY25" s="39">
        <f t="shared" si="6"/>
        <v>10</v>
      </c>
      <c r="AZ25" s="39">
        <f t="shared" si="1"/>
        <v>0</v>
      </c>
    </row>
    <row r="26" spans="1:52" s="272" customFormat="1" ht="38.25" hidden="1" customHeight="1" x14ac:dyDescent="0.2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'[2]TUAN 1 TỪ 12.9 den 17.9'!Y26</f>
        <v>1</v>
      </c>
      <c r="AD26" s="270">
        <f>'[2]TUAN 2 TỪ 12.9 den 17.9 (2)'!Y26</f>
        <v>1</v>
      </c>
      <c r="AE26" s="270">
        <f>'[2]TUAN 3 TƯ 26.9 DEN 2.10'!Y26</f>
        <v>1</v>
      </c>
      <c r="AF26" s="271">
        <f>'[2]TUAN 4 từ 3,10 den 9.10.2022'!Y26</f>
        <v>1</v>
      </c>
      <c r="AG26" s="270">
        <f>'[2]TUAN 5 (DC 12.10.2022)'!Y26</f>
        <v>1</v>
      </c>
      <c r="AH26" s="270">
        <f>'[2]TUAN 6(17.10 DEN 23,10) '!Y26</f>
        <v>1</v>
      </c>
      <c r="AI26" s="39">
        <f>'[2]TUAN 7 (24.10 DEN 30.10)'!Y26</f>
        <v>1</v>
      </c>
      <c r="AJ26" s="39">
        <f>'[2]TUAN 8(31.00-6.11) '!Y26</f>
        <v>0</v>
      </c>
      <c r="AK26" s="39">
        <f>'[2]TUAN 9 (7.11-13.11)'!Y26</f>
        <v>1</v>
      </c>
      <c r="AL26" s="39">
        <f>'[2]TUAN 10 (14.10 -20.11)OK'!Y26</f>
        <v>1</v>
      </c>
      <c r="AM26" s="270">
        <f>'[2]TUAN 11 (DC 23.11-27.11)'!Y26</f>
        <v>1</v>
      </c>
      <c r="AN26" s="270">
        <f>'[2]TUAN 12'!Y26</f>
        <v>0</v>
      </c>
      <c r="AO26" s="39">
        <f>'[2]TUAN 13(2.12)'!Y26</f>
        <v>0</v>
      </c>
      <c r="AP26" s="39">
        <f>'[2]TUAN 14(15.12)'!Y26</f>
        <v>0</v>
      </c>
      <c r="AQ26" s="39">
        <f>'[2]TUAN 15(15.12) '!Y26</f>
        <v>0</v>
      </c>
      <c r="AR26" s="39">
        <f>'[2]TUAN 16(dc)'!Y26</f>
        <v>0</v>
      </c>
      <c r="AS26" s="39">
        <f>'[2]TUAN 17'!Y26</f>
        <v>0</v>
      </c>
      <c r="AT26" s="39">
        <f t="shared" si="3"/>
        <v>0</v>
      </c>
      <c r="AU26" s="39">
        <f>'[2]TUAN 21'!Y26</f>
        <v>0</v>
      </c>
      <c r="AV26" s="39">
        <f t="shared" si="4"/>
        <v>0</v>
      </c>
      <c r="AW26" s="39">
        <f>'[2]TUAN 23(BS)13,2'!Y26</f>
        <v>0</v>
      </c>
      <c r="AX26" s="39">
        <f t="shared" si="5"/>
        <v>0</v>
      </c>
      <c r="AY26" s="39">
        <f t="shared" si="6"/>
        <v>10</v>
      </c>
      <c r="AZ26" s="39">
        <f t="shared" si="1"/>
        <v>0</v>
      </c>
    </row>
    <row r="27" spans="1:52" s="272" customFormat="1" ht="38.25" hidden="1" customHeight="1" x14ac:dyDescent="0.2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'[2]TUAN 1 TỪ 12.9 den 17.9'!Y27</f>
        <v>1</v>
      </c>
      <c r="AD27" s="270">
        <f>'[2]TUAN 2 TỪ 12.9 den 17.9 (2)'!Y27</f>
        <v>0</v>
      </c>
      <c r="AE27" s="270">
        <f>'[2]TUAN 3 TƯ 26.9 DEN 2.10'!Y27</f>
        <v>0</v>
      </c>
      <c r="AF27" s="271">
        <f>'[2]TUAN 4 từ 3,10 den 9.10.2022'!Y27</f>
        <v>1</v>
      </c>
      <c r="AG27" s="270">
        <f>'[2]TUAN 5 (DC 12.10.2022)'!Y27</f>
        <v>1</v>
      </c>
      <c r="AH27" s="270">
        <f>'[2]TUAN 6(17.10 DEN 23,10) '!Y27</f>
        <v>1</v>
      </c>
      <c r="AI27" s="39">
        <f>'[2]TUAN 7 (24.10 DEN 30.10)'!Y27</f>
        <v>1</v>
      </c>
      <c r="AJ27" s="39">
        <f>'[2]TUAN 8(31.00-6.11) '!Y27</f>
        <v>1</v>
      </c>
      <c r="AK27" s="39">
        <f>'[2]TUAN 9 (7.11-13.11)'!Y27</f>
        <v>1</v>
      </c>
      <c r="AL27" s="39">
        <f>'[2]TUAN 10 (14.10 -20.11)OK'!Y27</f>
        <v>1</v>
      </c>
      <c r="AM27" s="270">
        <f>'[2]TUAN 11 (DC 23.11-27.11)'!Y27</f>
        <v>1</v>
      </c>
      <c r="AN27" s="270">
        <f>'[2]TUAN 12'!Y27</f>
        <v>0</v>
      </c>
      <c r="AO27" s="39">
        <f>'[2]TUAN 13(2.12)'!Y27</f>
        <v>1</v>
      </c>
      <c r="AP27" s="39">
        <f>'[2]TUAN 14(15.12)'!Y27</f>
        <v>0</v>
      </c>
      <c r="AQ27" s="39">
        <f>'[2]TUAN 15(15.12) '!Y27</f>
        <v>0</v>
      </c>
      <c r="AR27" s="39">
        <f>'[2]TUAN 16(dc)'!Y27</f>
        <v>0</v>
      </c>
      <c r="AS27" s="39">
        <f>'[2]TUAN 17'!Y27</f>
        <v>0</v>
      </c>
      <c r="AT27" s="39">
        <f t="shared" si="3"/>
        <v>0</v>
      </c>
      <c r="AU27" s="39">
        <f>'[2]TUAN 21'!Y27</f>
        <v>0</v>
      </c>
      <c r="AV27" s="39">
        <f t="shared" si="4"/>
        <v>0</v>
      </c>
      <c r="AW27" s="39">
        <f>'[2]TUAN 23(BS)13,2'!Y27</f>
        <v>0</v>
      </c>
      <c r="AX27" s="39">
        <f t="shared" si="5"/>
        <v>0</v>
      </c>
      <c r="AY27" s="39">
        <f t="shared" si="6"/>
        <v>10</v>
      </c>
      <c r="AZ27" s="39">
        <f t="shared" si="1"/>
        <v>0</v>
      </c>
    </row>
    <row r="28" spans="1:52" s="272" customFormat="1" ht="38.25" hidden="1" customHeight="1" x14ac:dyDescent="0.2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'[2]TUAN 1 TỪ 12.9 den 17.9'!Y28</f>
        <v>0</v>
      </c>
      <c r="AD28" s="270">
        <f>'[2]TUAN 2 TỪ 12.9 den 17.9 (2)'!Y28</f>
        <v>0</v>
      </c>
      <c r="AE28" s="270">
        <f>'[2]TUAN 3 TƯ 26.9 DEN 2.10'!Y28</f>
        <v>1</v>
      </c>
      <c r="AF28" s="271">
        <f>'[2]TUAN 4 từ 3,10 den 9.10.2022'!Y28</f>
        <v>1</v>
      </c>
      <c r="AG28" s="270">
        <f>'[2]TUAN 5 (DC 12.10.2022)'!Y28</f>
        <v>1</v>
      </c>
      <c r="AH28" s="270">
        <f>'[2]TUAN 6(17.10 DEN 23,10) '!Y28</f>
        <v>1</v>
      </c>
      <c r="AI28" s="39">
        <f>'[2]TUAN 7 (24.10 DEN 30.10)'!Y28</f>
        <v>1</v>
      </c>
      <c r="AJ28" s="39">
        <f>'[2]TUAN 8(31.00-6.11) '!Y28</f>
        <v>1</v>
      </c>
      <c r="AK28" s="39">
        <f>'[2]TUAN 9 (7.11-13.11)'!Y28</f>
        <v>1</v>
      </c>
      <c r="AL28" s="39">
        <f>'[2]TUAN 10 (14.10 -20.11)OK'!Y28</f>
        <v>1</v>
      </c>
      <c r="AM28" s="270">
        <f>'[2]TUAN 11 (DC 23.11-27.11)'!Y28</f>
        <v>0</v>
      </c>
      <c r="AN28" s="270">
        <f>'[2]TUAN 12'!Y28</f>
        <v>1</v>
      </c>
      <c r="AO28" s="39">
        <f>'[2]TUAN 13(2.12)'!Y28</f>
        <v>1</v>
      </c>
      <c r="AP28" s="39">
        <f>'[2]TUAN 14(15.12)'!Y28</f>
        <v>0</v>
      </c>
      <c r="AQ28" s="39">
        <f>'[2]TUAN 15(15.12) '!Y28</f>
        <v>0</v>
      </c>
      <c r="AR28" s="39">
        <f>'[2]TUAN 16(dc)'!Y28</f>
        <v>0</v>
      </c>
      <c r="AS28" s="39">
        <f>'[2]TUAN 17'!Y28</f>
        <v>0</v>
      </c>
      <c r="AT28" s="39">
        <f t="shared" si="3"/>
        <v>0</v>
      </c>
      <c r="AU28" s="39">
        <f>'[2]TUAN 21'!Y28</f>
        <v>0</v>
      </c>
      <c r="AV28" s="39">
        <f t="shared" si="4"/>
        <v>0</v>
      </c>
      <c r="AW28" s="39">
        <f>'[2]TUAN 23(BS)13,2'!Y28</f>
        <v>0</v>
      </c>
      <c r="AX28" s="39">
        <f t="shared" si="5"/>
        <v>0</v>
      </c>
      <c r="AY28" s="39">
        <f t="shared" si="6"/>
        <v>10</v>
      </c>
      <c r="AZ28" s="39">
        <f t="shared" si="1"/>
        <v>0</v>
      </c>
    </row>
    <row r="29" spans="1:52" s="272" customFormat="1" ht="38.25" hidden="1" customHeight="1" x14ac:dyDescent="0.2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'[2]TUAN 1 TỪ 12.9 den 17.9'!Y29</f>
        <v>1</v>
      </c>
      <c r="AD29" s="270">
        <f>'[2]TUAN 2 TỪ 12.9 den 17.9 (2)'!Y29</f>
        <v>1</v>
      </c>
      <c r="AE29" s="270">
        <f>'[2]TUAN 3 TƯ 26.9 DEN 2.10'!Y29</f>
        <v>0</v>
      </c>
      <c r="AF29" s="271">
        <f>'[2]TUAN 4 từ 3,10 den 9.10.2022'!Y29</f>
        <v>0</v>
      </c>
      <c r="AG29" s="270">
        <f>'[2]TUAN 5 (DC 12.10.2022)'!Y29</f>
        <v>1</v>
      </c>
      <c r="AH29" s="270">
        <f>'[2]TUAN 6(17.10 DEN 23,10) '!Y29</f>
        <v>1</v>
      </c>
      <c r="AI29" s="39">
        <f>'[2]TUAN 7 (24.10 DEN 30.10)'!Y29</f>
        <v>1</v>
      </c>
      <c r="AJ29" s="39">
        <f>'[2]TUAN 8(31.00-6.11) '!Y29</f>
        <v>1</v>
      </c>
      <c r="AK29" s="39">
        <f>'[2]TUAN 9 (7.11-13.11)'!Y29</f>
        <v>1</v>
      </c>
      <c r="AL29" s="39">
        <f>'[2]TUAN 10 (14.10 -20.11)OK'!Y29</f>
        <v>1</v>
      </c>
      <c r="AM29" s="270">
        <f>'[2]TUAN 11 (DC 23.11-27.11)'!Y29</f>
        <v>1</v>
      </c>
      <c r="AN29" s="270">
        <f>'[2]TUAN 12'!Y29</f>
        <v>1</v>
      </c>
      <c r="AO29" s="39">
        <f>'[2]TUAN 13(2.12)'!Y29</f>
        <v>0</v>
      </c>
      <c r="AP29" s="39">
        <f>'[2]TUAN 14(15.12)'!Y29</f>
        <v>0</v>
      </c>
      <c r="AQ29" s="39">
        <f>'[2]TUAN 15(15.12) '!Y29</f>
        <v>0</v>
      </c>
      <c r="AR29" s="39">
        <f>'[2]TUAN 16(dc)'!Y29</f>
        <v>0</v>
      </c>
      <c r="AS29" s="39">
        <f>'[2]TUAN 17'!Y29</f>
        <v>0</v>
      </c>
      <c r="AT29" s="39">
        <f t="shared" si="3"/>
        <v>0</v>
      </c>
      <c r="AU29" s="39">
        <f>'[2]TUAN 21'!Y29</f>
        <v>0</v>
      </c>
      <c r="AV29" s="39">
        <f t="shared" si="4"/>
        <v>0</v>
      </c>
      <c r="AW29" s="39">
        <f>'[2]TUAN 23(BS)13,2'!Y29</f>
        <v>0</v>
      </c>
      <c r="AX29" s="39">
        <f t="shared" si="5"/>
        <v>0</v>
      </c>
      <c r="AY29" s="39">
        <f t="shared" si="6"/>
        <v>10</v>
      </c>
      <c r="AZ29" s="39">
        <f t="shared" si="1"/>
        <v>0</v>
      </c>
    </row>
    <row r="30" spans="1:52" s="272" customFormat="1" ht="38.25" hidden="1" customHeight="1" x14ac:dyDescent="0.2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'[2]TUAN 1 TỪ 12.9 den 17.9'!Y30</f>
        <v>1</v>
      </c>
      <c r="AD30" s="270">
        <f>'[2]TUAN 2 TỪ 12.9 den 17.9 (2)'!Y30</f>
        <v>1</v>
      </c>
      <c r="AE30" s="270">
        <f>'[2]TUAN 3 TƯ 26.9 DEN 2.10'!Y30</f>
        <v>1</v>
      </c>
      <c r="AF30" s="271">
        <f>'[2]TUAN 4 từ 3,10 den 9.10.2022'!Y30</f>
        <v>1</v>
      </c>
      <c r="AG30" s="270">
        <f>'[2]TUAN 5 (DC 12.10.2022)'!Y30</f>
        <v>1</v>
      </c>
      <c r="AH30" s="270">
        <f>'[2]TUAN 6(17.10 DEN 23,10) '!Y30</f>
        <v>1</v>
      </c>
      <c r="AI30" s="39">
        <f>'[2]TUAN 7 (24.10 DEN 30.10)'!Y30</f>
        <v>1</v>
      </c>
      <c r="AJ30" s="39">
        <f>'[2]TUAN 8(31.00-6.11) '!Y30</f>
        <v>1</v>
      </c>
      <c r="AK30" s="39">
        <f>'[2]TUAN 9 (7.11-13.11)'!Y30</f>
        <v>0</v>
      </c>
      <c r="AL30" s="39">
        <f>'[2]TUAN 10 (14.10 -20.11)OK'!Y30</f>
        <v>1</v>
      </c>
      <c r="AM30" s="270">
        <f>'[2]TUAN 11 (DC 23.11-27.11)'!Y30</f>
        <v>0</v>
      </c>
      <c r="AN30" s="270">
        <f>'[2]TUAN 12'!Y30</f>
        <v>1</v>
      </c>
      <c r="AO30" s="39">
        <f>'[2]TUAN 13(2.12)'!Y30</f>
        <v>0</v>
      </c>
      <c r="AP30" s="39">
        <f>'[2]TUAN 14(15.12)'!Y30</f>
        <v>0</v>
      </c>
      <c r="AQ30" s="39">
        <f>'[2]TUAN 15(15.12) '!Y30</f>
        <v>0</v>
      </c>
      <c r="AR30" s="39">
        <f>'[2]TUAN 16(dc)'!Y30</f>
        <v>0</v>
      </c>
      <c r="AS30" s="39">
        <f>'[2]TUAN 17'!Y30</f>
        <v>0</v>
      </c>
      <c r="AT30" s="39">
        <f t="shared" si="3"/>
        <v>0</v>
      </c>
      <c r="AU30" s="39">
        <f>'[2]TUAN 21'!Y30</f>
        <v>0</v>
      </c>
      <c r="AV30" s="39">
        <f t="shared" si="4"/>
        <v>0</v>
      </c>
      <c r="AW30" s="39">
        <f>'[2]TUAN 23(BS)13,2'!Y30</f>
        <v>0</v>
      </c>
      <c r="AX30" s="39">
        <f t="shared" si="5"/>
        <v>0</v>
      </c>
      <c r="AY30" s="39">
        <f t="shared" si="6"/>
        <v>10</v>
      </c>
      <c r="AZ30" s="39">
        <f t="shared" si="1"/>
        <v>0</v>
      </c>
    </row>
    <row r="31" spans="1:52" s="272" customFormat="1" ht="38.25" hidden="1" customHeight="1" x14ac:dyDescent="0.2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'[2]TUAN 1 TỪ 12.9 den 17.9'!Y31</f>
        <v>1</v>
      </c>
      <c r="AD31" s="270">
        <f>'[2]TUAN 2 TỪ 12.9 den 17.9 (2)'!Y31</f>
        <v>1</v>
      </c>
      <c r="AE31" s="270">
        <f>'[2]TUAN 3 TƯ 26.9 DEN 2.10'!Y31</f>
        <v>1</v>
      </c>
      <c r="AF31" s="271">
        <f>'[2]TUAN 4 từ 3,10 den 9.10.2022'!Y31</f>
        <v>1</v>
      </c>
      <c r="AG31" s="270">
        <f>'[2]TUAN 5 (DC 12.10.2022)'!Y31</f>
        <v>1</v>
      </c>
      <c r="AH31" s="270">
        <f>'[2]TUAN 6(17.10 DEN 23,10) '!Y31</f>
        <v>1</v>
      </c>
      <c r="AI31" s="39">
        <f>'[2]TUAN 7 (24.10 DEN 30.10)'!Y31</f>
        <v>1</v>
      </c>
      <c r="AJ31" s="39">
        <f>'[2]TUAN 8(31.00-6.11) '!Y31</f>
        <v>0</v>
      </c>
      <c r="AK31" s="39">
        <f>'[2]TUAN 9 (7.11-13.11)'!Y31</f>
        <v>1</v>
      </c>
      <c r="AL31" s="39">
        <f>'[2]TUAN 10 (14.10 -20.11)OK'!Y31</f>
        <v>1</v>
      </c>
      <c r="AM31" s="270">
        <f>'[2]TUAN 11 (DC 23.11-27.11)'!Y31</f>
        <v>0</v>
      </c>
      <c r="AN31" s="270">
        <f>'[2]TUAN 12'!Y31</f>
        <v>1</v>
      </c>
      <c r="AO31" s="39">
        <f>'[2]TUAN 13(2.12)'!Y31</f>
        <v>0</v>
      </c>
      <c r="AP31" s="39">
        <f>'[2]TUAN 14(15.12)'!Y31</f>
        <v>0</v>
      </c>
      <c r="AQ31" s="39">
        <f>'[2]TUAN 15(15.12) '!Y31</f>
        <v>0</v>
      </c>
      <c r="AR31" s="39">
        <f>'[2]TUAN 16(dc)'!Y31</f>
        <v>0</v>
      </c>
      <c r="AS31" s="39">
        <f>'[2]TUAN 17'!Y31</f>
        <v>0</v>
      </c>
      <c r="AT31" s="39">
        <f t="shared" si="3"/>
        <v>0</v>
      </c>
      <c r="AU31" s="39">
        <f>'[2]TUAN 21'!Y31</f>
        <v>0</v>
      </c>
      <c r="AV31" s="39">
        <f t="shared" si="4"/>
        <v>0</v>
      </c>
      <c r="AW31" s="39">
        <f>'[2]TUAN 23(BS)13,2'!Y31</f>
        <v>0</v>
      </c>
      <c r="AX31" s="39">
        <f t="shared" si="5"/>
        <v>0</v>
      </c>
      <c r="AY31" s="39">
        <f t="shared" si="6"/>
        <v>10</v>
      </c>
      <c r="AZ31" s="39">
        <f t="shared" si="1"/>
        <v>0</v>
      </c>
    </row>
    <row r="32" spans="1:52" s="272" customFormat="1" ht="38.25" hidden="1" customHeight="1" x14ac:dyDescent="0.2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'[2]TUAN 1 TỪ 12.9 den 17.9'!Y32</f>
        <v>1</v>
      </c>
      <c r="AD32" s="270">
        <f>'[2]TUAN 2 TỪ 12.9 den 17.9 (2)'!Y32</f>
        <v>1</v>
      </c>
      <c r="AE32" s="270">
        <f>'[2]TUAN 3 TƯ 26.9 DEN 2.10'!Y32</f>
        <v>0</v>
      </c>
      <c r="AF32" s="271">
        <f>'[2]TUAN 4 từ 3,10 den 9.10.2022'!Y32</f>
        <v>1</v>
      </c>
      <c r="AG32" s="270">
        <f>'[2]TUAN 5 (DC 12.10.2022)'!Y32</f>
        <v>1</v>
      </c>
      <c r="AH32" s="270">
        <f>'[2]TUAN 6(17.10 DEN 23,10) '!Y32</f>
        <v>1</v>
      </c>
      <c r="AI32" s="39">
        <f>'[2]TUAN 7 (24.10 DEN 30.10)'!Y32</f>
        <v>1</v>
      </c>
      <c r="AJ32" s="39">
        <f>'[2]TUAN 8(31.00-6.11) '!Y32</f>
        <v>1</v>
      </c>
      <c r="AK32" s="39">
        <f>'[2]TUAN 9 (7.11-13.11)'!Y32</f>
        <v>1</v>
      </c>
      <c r="AL32" s="39">
        <f>'[2]TUAN 10 (14.10 -20.11)OK'!Y32</f>
        <v>1</v>
      </c>
      <c r="AM32" s="270">
        <f>'[2]TUAN 11 (DC 23.11-27.11)'!Y32</f>
        <v>1</v>
      </c>
      <c r="AN32" s="270">
        <f>'[2]TUAN 12'!Y32</f>
        <v>0</v>
      </c>
      <c r="AO32" s="39">
        <f>'[2]TUAN 13(2.12)'!Y32</f>
        <v>0</v>
      </c>
      <c r="AP32" s="39">
        <f>'[2]TUAN 14(15.12)'!Y32</f>
        <v>0</v>
      </c>
      <c r="AQ32" s="39">
        <f>'[2]TUAN 15(15.12) '!Y32</f>
        <v>0</v>
      </c>
      <c r="AR32" s="39">
        <f>'[2]TUAN 16(dc)'!Y32</f>
        <v>0</v>
      </c>
      <c r="AS32" s="39">
        <f>'[2]TUAN 17'!Y32</f>
        <v>0</v>
      </c>
      <c r="AT32" s="39">
        <f t="shared" si="3"/>
        <v>0</v>
      </c>
      <c r="AU32" s="39">
        <f>'[2]TUAN 21'!Y32</f>
        <v>0</v>
      </c>
      <c r="AV32" s="39">
        <f t="shared" si="4"/>
        <v>0</v>
      </c>
      <c r="AW32" s="39">
        <f>'[2]TUAN 23(BS)13,2'!Y32</f>
        <v>0</v>
      </c>
      <c r="AX32" s="39">
        <f t="shared" si="5"/>
        <v>0</v>
      </c>
      <c r="AY32" s="39">
        <f t="shared" si="6"/>
        <v>10</v>
      </c>
      <c r="AZ32" s="39">
        <f t="shared" si="1"/>
        <v>0</v>
      </c>
    </row>
    <row r="33" spans="1:52" s="272" customFormat="1" ht="38.25" hidden="1" customHeight="1" x14ac:dyDescent="0.2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'[2]TUAN 1 TỪ 12.9 den 17.9'!Y33</f>
        <v>1</v>
      </c>
      <c r="AD33" s="270">
        <f>'[2]TUAN 2 TỪ 12.9 den 17.9 (2)'!Y33</f>
        <v>1</v>
      </c>
      <c r="AE33" s="270">
        <f>'[2]TUAN 3 TƯ 26.9 DEN 2.10'!Y33</f>
        <v>1</v>
      </c>
      <c r="AF33" s="271">
        <f>'[2]TUAN 4 từ 3,10 den 9.10.2022'!Y33</f>
        <v>1</v>
      </c>
      <c r="AG33" s="270">
        <f>'[2]TUAN 5 (DC 12.10.2022)'!Y33</f>
        <v>1</v>
      </c>
      <c r="AH33" s="270">
        <f>'[2]TUAN 6(17.10 DEN 23,10) '!Y33</f>
        <v>1</v>
      </c>
      <c r="AI33" s="39">
        <f>'[2]TUAN 7 (24.10 DEN 30.10)'!Y33</f>
        <v>1</v>
      </c>
      <c r="AJ33" s="39">
        <f>'[2]TUAN 8(31.00-6.11) '!Y33</f>
        <v>1</v>
      </c>
      <c r="AK33" s="39">
        <f>'[2]TUAN 9 (7.11-13.11)'!Y33</f>
        <v>0</v>
      </c>
      <c r="AL33" s="39">
        <f>'[2]TUAN 10 (14.10 -20.11)OK'!Y33</f>
        <v>0</v>
      </c>
      <c r="AM33" s="270">
        <f>'[2]TUAN 11 (DC 23.11-27.11)'!Y33</f>
        <v>0</v>
      </c>
      <c r="AN33" s="270">
        <f>'[2]TUAN 12'!Y33</f>
        <v>0</v>
      </c>
      <c r="AO33" s="39">
        <f>'[2]TUAN 13(2.12)'!Y33</f>
        <v>2</v>
      </c>
      <c r="AP33" s="39">
        <f>'[2]TUAN 14(15.12)'!Y33</f>
        <v>0</v>
      </c>
      <c r="AQ33" s="39">
        <f>'[2]TUAN 15(15.12) '!Y33</f>
        <v>0</v>
      </c>
      <c r="AR33" s="39">
        <f>'[2]TUAN 16(dc)'!Y33</f>
        <v>0</v>
      </c>
      <c r="AS33" s="39">
        <f>'[2]TUAN 17'!Y33</f>
        <v>0</v>
      </c>
      <c r="AT33" s="39">
        <f t="shared" si="3"/>
        <v>0</v>
      </c>
      <c r="AU33" s="39">
        <f>'[2]TUAN 21'!Y33</f>
        <v>0</v>
      </c>
      <c r="AV33" s="39">
        <f t="shared" si="4"/>
        <v>0</v>
      </c>
      <c r="AW33" s="39">
        <f>'[2]TUAN 23(BS)13,2'!Y33</f>
        <v>0</v>
      </c>
      <c r="AX33" s="39">
        <f t="shared" si="5"/>
        <v>0</v>
      </c>
      <c r="AY33" s="39">
        <f t="shared" si="6"/>
        <v>10</v>
      </c>
      <c r="AZ33" s="39">
        <f t="shared" si="1"/>
        <v>0</v>
      </c>
    </row>
    <row r="34" spans="1:52" s="272" customFormat="1" ht="38.25" hidden="1" customHeight="1" x14ac:dyDescent="0.2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'[2]TUAN 1 TỪ 12.9 den 17.9'!Y34</f>
        <v>1</v>
      </c>
      <c r="AD34" s="270">
        <f>'[2]TUAN 2 TỪ 12.9 den 17.9 (2)'!Y34</f>
        <v>1</v>
      </c>
      <c r="AE34" s="270">
        <f>'[2]TUAN 3 TƯ 26.9 DEN 2.10'!Y34</f>
        <v>1</v>
      </c>
      <c r="AF34" s="271">
        <f>'[2]TUAN 4 từ 3,10 den 9.10.2022'!Y34</f>
        <v>0</v>
      </c>
      <c r="AG34" s="270">
        <f>'[2]TUAN 5 (DC 12.10.2022)'!Y34</f>
        <v>1</v>
      </c>
      <c r="AH34" s="270">
        <f>'[2]TUAN 6(17.10 DEN 23,10) '!Y34</f>
        <v>1</v>
      </c>
      <c r="AI34" s="39">
        <f>'[2]TUAN 7 (24.10 DEN 30.10)'!Y34</f>
        <v>1</v>
      </c>
      <c r="AJ34" s="39">
        <v>0</v>
      </c>
      <c r="AK34" s="39">
        <f>'[2]TUAN 9 (7.11-13.11)'!Y34</f>
        <v>1</v>
      </c>
      <c r="AL34" s="39">
        <f>'[2]TUAN 10 (14.10 -20.11)OK'!Y34</f>
        <v>1</v>
      </c>
      <c r="AM34" s="270">
        <f>'[2]TUAN 11 (DC 23.11-27.11)'!Y34</f>
        <v>1</v>
      </c>
      <c r="AN34" s="270">
        <f>'[2]TUAN 12'!Y34</f>
        <v>1</v>
      </c>
      <c r="AO34" s="39">
        <f>'[2]TUAN 13(2.12)'!Y34</f>
        <v>0</v>
      </c>
      <c r="AP34" s="39">
        <f>'[2]TUAN 14(15.12)'!Y34</f>
        <v>0</v>
      </c>
      <c r="AQ34" s="39">
        <f>'[2]TUAN 15(15.12) '!Y34</f>
        <v>0</v>
      </c>
      <c r="AR34" s="39">
        <f>'[2]TUAN 16(dc)'!Y34</f>
        <v>0</v>
      </c>
      <c r="AS34" s="39">
        <f>'[2]TUAN 17'!Y34</f>
        <v>0</v>
      </c>
      <c r="AT34" s="39">
        <f t="shared" si="3"/>
        <v>0</v>
      </c>
      <c r="AU34" s="39">
        <f>'[2]TUAN 21'!Y34</f>
        <v>0</v>
      </c>
      <c r="AV34" s="39">
        <f t="shared" si="4"/>
        <v>0</v>
      </c>
      <c r="AW34" s="39">
        <f>'[2]TUAN 23(BS)13,2'!Y34</f>
        <v>0</v>
      </c>
      <c r="AX34" s="39">
        <f t="shared" si="5"/>
        <v>0</v>
      </c>
      <c r="AY34" s="39">
        <f t="shared" si="6"/>
        <v>10</v>
      </c>
      <c r="AZ34" s="39">
        <f t="shared" si="1"/>
        <v>0</v>
      </c>
    </row>
    <row r="35" spans="1:52" s="272" customFormat="1" ht="41.25" hidden="1" customHeight="1" x14ac:dyDescent="0.2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'[2]TUAN 1 TỪ 12.9 den 17.9'!Y35</f>
        <v>2</v>
      </c>
      <c r="AD35" s="270">
        <f>'[2]TUAN 2 TỪ 12.9 den 17.9 (2)'!Y35</f>
        <v>2</v>
      </c>
      <c r="AE35" s="270">
        <f>'[2]TUAN 3 TƯ 26.9 DEN 2.10'!Y35</f>
        <v>2</v>
      </c>
      <c r="AF35" s="271">
        <f>'[2]TUAN 4 từ 3,10 den 9.10.2022'!Y35</f>
        <v>1</v>
      </c>
      <c r="AG35" s="270">
        <f>'[2]TUAN 5 (DC 12.10.2022)'!Y35</f>
        <v>1</v>
      </c>
      <c r="AH35" s="270">
        <f>'[2]TUAN 6(17.10 DEN 23,10) '!Y35</f>
        <v>1</v>
      </c>
      <c r="AI35" s="39">
        <f>'[2]TUAN 7 (24.10 DEN 30.10)'!Y35</f>
        <v>2</v>
      </c>
      <c r="AJ35" s="39">
        <f>'[2]TUAN 8(31.00-6.11) '!Y35</f>
        <v>2</v>
      </c>
      <c r="AK35" s="39">
        <f>'[2]TUAN 9 (7.11-13.11)'!Y35</f>
        <v>1</v>
      </c>
      <c r="AL35" s="39">
        <f>'[2]TUAN 10 (14.10 -20.11)OK'!Y35</f>
        <v>1</v>
      </c>
      <c r="AM35" s="270">
        <f>'[2]TUAN 11 (DC 23.11-27.11)'!Y35</f>
        <v>1</v>
      </c>
      <c r="AN35" s="270">
        <f>'[2]TUAN 12'!Y35</f>
        <v>0</v>
      </c>
      <c r="AO35" s="39">
        <f>'[2]TUAN 13(2.12)'!Y35</f>
        <v>2</v>
      </c>
      <c r="AP35" s="39">
        <f>'[2]TUAN 14(15.12)'!Y35</f>
        <v>2</v>
      </c>
      <c r="AQ35" s="39">
        <f>'[2]TUAN 15(15.12) '!Y35</f>
        <v>0</v>
      </c>
      <c r="AR35" s="39">
        <f>'[2]TUAN 16(dc)'!Y35</f>
        <v>0</v>
      </c>
      <c r="AS35" s="39">
        <f>'[2]TUAN 17'!Y35</f>
        <v>0</v>
      </c>
      <c r="AT35" s="39">
        <f t="shared" si="3"/>
        <v>0</v>
      </c>
      <c r="AU35" s="39">
        <f>'[2]TUAN 21'!Y35</f>
        <v>0</v>
      </c>
      <c r="AV35" s="39">
        <f t="shared" si="4"/>
        <v>0</v>
      </c>
      <c r="AW35" s="39">
        <f>'[2]TUAN 23(BS)13,2'!Y35</f>
        <v>0</v>
      </c>
      <c r="AX35" s="39">
        <f t="shared" si="5"/>
        <v>0</v>
      </c>
      <c r="AY35" s="39">
        <f t="shared" si="6"/>
        <v>20</v>
      </c>
      <c r="AZ35" s="39">
        <f t="shared" si="1"/>
        <v>0</v>
      </c>
    </row>
    <row r="36" spans="1:52" s="272" customFormat="1" ht="41.25" hidden="1" customHeight="1" x14ac:dyDescent="0.2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'[2]TUAN 1 TỪ 12.9 den 17.9'!Y36</f>
        <v>2</v>
      </c>
      <c r="AD36" s="270">
        <f>'[2]TUAN 2 TỪ 12.9 den 17.9 (2)'!Y36</f>
        <v>2</v>
      </c>
      <c r="AE36" s="270">
        <f>'[2]TUAN 3 TƯ 26.9 DEN 2.10'!Y36</f>
        <v>1</v>
      </c>
      <c r="AF36" s="271">
        <f>'[2]TUAN 4 từ 3,10 den 9.10.2022'!Y36</f>
        <v>2</v>
      </c>
      <c r="AG36" s="270">
        <f>'[2]TUAN 5 (DC 12.10.2022)'!Y36</f>
        <v>1</v>
      </c>
      <c r="AH36" s="270">
        <f>'[2]TUAN 6(17.10 DEN 23,10) '!Y36</f>
        <v>2</v>
      </c>
      <c r="AI36" s="39">
        <f>'[2]TUAN 7 (24.10 DEN 30.10)'!Y36</f>
        <v>2</v>
      </c>
      <c r="AJ36" s="39">
        <f>'[2]TUAN 8(31.00-6.11) '!Y36</f>
        <v>2</v>
      </c>
      <c r="AK36" s="39">
        <f>'[2]TUAN 9 (7.11-13.11)'!Y36</f>
        <v>1</v>
      </c>
      <c r="AL36" s="39">
        <f>'[2]TUAN 10 (14.10 -20.11)OK'!Y36</f>
        <v>1</v>
      </c>
      <c r="AM36" s="270">
        <f>'[2]TUAN 11 (DC 23.11-27.11)'!Y36</f>
        <v>1</v>
      </c>
      <c r="AN36" s="270">
        <f>'[2]TUAN 12'!Y36</f>
        <v>1</v>
      </c>
      <c r="AO36" s="39">
        <f>'[2]TUAN 13(2.12)'!Y36</f>
        <v>2</v>
      </c>
      <c r="AP36" s="39">
        <f>'[2]TUAN 14(15.12)'!Y36</f>
        <v>0</v>
      </c>
      <c r="AQ36" s="39">
        <f>'[2]TUAN 15(15.12) '!Y36</f>
        <v>0</v>
      </c>
      <c r="AR36" s="39">
        <f>'[2]TUAN 16(dc)'!Y36</f>
        <v>0</v>
      </c>
      <c r="AS36" s="39">
        <f>'[2]TUAN 17'!Y36</f>
        <v>0</v>
      </c>
      <c r="AT36" s="39">
        <f t="shared" si="3"/>
        <v>0</v>
      </c>
      <c r="AU36" s="39">
        <f>'[2]TUAN 21'!Y36</f>
        <v>0</v>
      </c>
      <c r="AV36" s="39">
        <f t="shared" si="4"/>
        <v>0</v>
      </c>
      <c r="AW36" s="39">
        <f>'[2]TUAN 23(BS)13,2'!Y36</f>
        <v>0</v>
      </c>
      <c r="AX36" s="39">
        <f t="shared" si="5"/>
        <v>0</v>
      </c>
      <c r="AY36" s="39">
        <f t="shared" si="6"/>
        <v>20</v>
      </c>
      <c r="AZ36" s="39">
        <f t="shared" si="1"/>
        <v>0</v>
      </c>
    </row>
    <row r="37" spans="1:52" s="272" customFormat="1" ht="41.25" hidden="1" customHeight="1" x14ac:dyDescent="0.2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'[2]TUAN 1 TỪ 12.9 den 17.9'!Y37</f>
        <v>0</v>
      </c>
      <c r="AD37" s="270">
        <f>'[2]TUAN 2 TỪ 12.9 den 17.9 (2)'!Y37</f>
        <v>1</v>
      </c>
      <c r="AE37" s="270">
        <f>'[2]TUAN 3 TƯ 26.9 DEN 2.10'!Y37</f>
        <v>1</v>
      </c>
      <c r="AF37" s="271">
        <f>'[2]TUAN 4 từ 3,10 den 9.10.2022'!Y37</f>
        <v>2</v>
      </c>
      <c r="AG37" s="270">
        <f>'[2]TUAN 5 (DC 12.10.2022)'!Y37</f>
        <v>1</v>
      </c>
      <c r="AH37" s="270">
        <f>'[2]TUAN 6(17.10 DEN 23,10) '!Y37</f>
        <v>2</v>
      </c>
      <c r="AI37" s="39">
        <f>'[2]TUAN 7 (24.10 DEN 30.10)'!Y37</f>
        <v>2</v>
      </c>
      <c r="AJ37" s="39">
        <f>'[2]TUAN 8(31.00-6.11) '!Y37</f>
        <v>2</v>
      </c>
      <c r="AK37" s="39">
        <f>'[2]TUAN 9 (7.11-13.11)'!Y37</f>
        <v>2</v>
      </c>
      <c r="AL37" s="39">
        <f>'[2]TUAN 10 (14.10 -20.11)OK'!Y37</f>
        <v>1</v>
      </c>
      <c r="AM37" s="270">
        <f>'[2]TUAN 11 (DC 23.11-27.11)'!Y37</f>
        <v>2</v>
      </c>
      <c r="AN37" s="270">
        <f>'[2]TUAN 12'!Y37</f>
        <v>2</v>
      </c>
      <c r="AO37" s="39">
        <f>'[2]TUAN 13(2.12)'!Y37</f>
        <v>2</v>
      </c>
      <c r="AP37" s="39">
        <f>'[2]TUAN 14(15.12)'!Y37</f>
        <v>0</v>
      </c>
      <c r="AQ37" s="39">
        <f>'[2]TUAN 15(15.12) '!Y37</f>
        <v>0</v>
      </c>
      <c r="AR37" s="39">
        <f>'[2]TUAN 16(dc)'!Y37</f>
        <v>0</v>
      </c>
      <c r="AS37" s="39">
        <f>'[2]TUAN 17'!Y37</f>
        <v>0</v>
      </c>
      <c r="AT37" s="39">
        <f t="shared" si="3"/>
        <v>0</v>
      </c>
      <c r="AU37" s="39">
        <f>'[2]TUAN 21'!Y37</f>
        <v>0</v>
      </c>
      <c r="AV37" s="39">
        <f t="shared" si="4"/>
        <v>0</v>
      </c>
      <c r="AW37" s="39">
        <f>'[2]TUAN 23(BS)13,2'!Y37</f>
        <v>0</v>
      </c>
      <c r="AX37" s="39">
        <f t="shared" si="5"/>
        <v>0</v>
      </c>
      <c r="AY37" s="39">
        <f t="shared" si="6"/>
        <v>20</v>
      </c>
      <c r="AZ37" s="39">
        <f t="shared" si="1"/>
        <v>0</v>
      </c>
    </row>
    <row r="38" spans="1:52" s="272" customFormat="1" ht="41.25" hidden="1" customHeight="1" x14ac:dyDescent="0.2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'[2]TUAN 1 TỪ 12.9 den 17.9'!Y38</f>
        <v>2</v>
      </c>
      <c r="AD38" s="270">
        <f>'[2]TUAN 2 TỪ 12.9 den 17.9 (2)'!Y38</f>
        <v>2</v>
      </c>
      <c r="AE38" s="270">
        <f>'[2]TUAN 3 TƯ 26.9 DEN 2.10'!Y38</f>
        <v>1</v>
      </c>
      <c r="AF38" s="271">
        <f>'[2]TUAN 4 từ 3,10 den 9.10.2022'!Y38</f>
        <v>2</v>
      </c>
      <c r="AG38" s="270">
        <f>'[2]TUAN 5 (DC 12.10.2022)'!Y38</f>
        <v>1</v>
      </c>
      <c r="AH38" s="270">
        <f>'[2]TUAN 6(17.10 DEN 23,10) '!Y38</f>
        <v>2</v>
      </c>
      <c r="AI38" s="39">
        <f>'[2]TUAN 7 (24.10 DEN 30.10)'!Y38</f>
        <v>0</v>
      </c>
      <c r="AJ38" s="39">
        <f>'[2]TUAN 8(31.00-6.11) '!Y38</f>
        <v>2</v>
      </c>
      <c r="AK38" s="39">
        <f>'[2]TUAN 9 (7.11-13.11)'!Y38</f>
        <v>2</v>
      </c>
      <c r="AL38" s="39">
        <f>'[2]TUAN 10 (14.10 -20.11)OK'!Y38</f>
        <v>2</v>
      </c>
      <c r="AM38" s="270">
        <f>'[2]TUAN 11 (DC 23.11-27.11)'!Y38</f>
        <v>1</v>
      </c>
      <c r="AN38" s="270">
        <f>'[2]TUAN 12'!Y38</f>
        <v>1</v>
      </c>
      <c r="AO38" s="39">
        <f>'[2]TUAN 13(2.12)'!Y38</f>
        <v>1</v>
      </c>
      <c r="AP38" s="39">
        <f>'[2]TUAN 14(15.12)'!Y38</f>
        <v>1</v>
      </c>
      <c r="AQ38" s="39">
        <f>'[2]TUAN 15(15.12) '!Y38</f>
        <v>0</v>
      </c>
      <c r="AR38" s="39">
        <f>'[2]TUAN 16(dc)'!Y38</f>
        <v>0</v>
      </c>
      <c r="AS38" s="39">
        <f>'[2]TUAN 17'!Y38</f>
        <v>0</v>
      </c>
      <c r="AT38" s="39">
        <f t="shared" si="3"/>
        <v>0</v>
      </c>
      <c r="AU38" s="39">
        <f>'[2]TUAN 21'!Y38</f>
        <v>0</v>
      </c>
      <c r="AV38" s="39">
        <f t="shared" si="4"/>
        <v>0</v>
      </c>
      <c r="AW38" s="39">
        <f>'[2]TUAN 23(BS)13,2'!Y38</f>
        <v>0</v>
      </c>
      <c r="AX38" s="39">
        <f t="shared" si="5"/>
        <v>0</v>
      </c>
      <c r="AY38" s="39">
        <f t="shared" si="6"/>
        <v>20</v>
      </c>
      <c r="AZ38" s="39">
        <f t="shared" si="1"/>
        <v>0</v>
      </c>
    </row>
    <row r="39" spans="1:52" s="299" customFormat="1" ht="45" hidden="1" customHeight="1" x14ac:dyDescent="0.2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'[2]TUAN 1 TỪ 12.9 den 17.9'!Y39</f>
        <v>1</v>
      </c>
      <c r="AD39" s="296">
        <f>'[2]TUAN 2 TỪ 12.9 den 17.9 (2)'!Y39</f>
        <v>1</v>
      </c>
      <c r="AE39" s="296">
        <f>'[2]TUAN 3 TƯ 26.9 DEN 2.10'!Y39</f>
        <v>1</v>
      </c>
      <c r="AF39" s="297">
        <f>'[2]TUAN 4 từ 3,10 den 9.10.2022'!Y39</f>
        <v>1</v>
      </c>
      <c r="AG39" s="296">
        <f>'[2]TUAN 5 (DC 12.10.2022)'!Y39</f>
        <v>1</v>
      </c>
      <c r="AH39" s="296">
        <f>'[2]TUAN 6(17.10 DEN 23,10) '!Y39</f>
        <v>0</v>
      </c>
      <c r="AI39" s="298">
        <f>'[2]TUAN 7 (24.10 DEN 30.10)'!Y39</f>
        <v>0</v>
      </c>
      <c r="AJ39" s="298">
        <f>'[2]TUAN 8(31.00-6.11) '!Y39</f>
        <v>1</v>
      </c>
      <c r="AK39" s="298">
        <f>'[2]TUAN 9 (7.11-13.11)'!Y39</f>
        <v>1</v>
      </c>
      <c r="AL39" s="298">
        <f>'[2]TUAN 10 (14.10 -20.11)OK'!Y39</f>
        <v>1</v>
      </c>
      <c r="AM39" s="296">
        <f>'[2]TUAN 11 (DC 23.11-27.11)'!Y39</f>
        <v>1</v>
      </c>
      <c r="AN39" s="296">
        <f>'[2]TUAN 12'!Y39</f>
        <v>1</v>
      </c>
      <c r="AO39" s="298">
        <f>'[2]TUAN 13(2.12)'!Y39</f>
        <v>1</v>
      </c>
      <c r="AP39" s="298">
        <f>'[2]TUAN 14(15.12)'!Y39</f>
        <v>1</v>
      </c>
      <c r="AQ39" s="298">
        <f>'[2]TUAN 15(15.12) '!Y39</f>
        <v>3</v>
      </c>
      <c r="AR39" s="298">
        <f>'[2]TUAN 16(dc)'!Y39</f>
        <v>2</v>
      </c>
      <c r="AS39" s="39">
        <f>'[2]TUAN 17'!Y39</f>
        <v>3</v>
      </c>
      <c r="AT39" s="39">
        <f t="shared" si="3"/>
        <v>0</v>
      </c>
      <c r="AU39" s="39">
        <f>'[2]TUAN 21'!Y39</f>
        <v>0</v>
      </c>
      <c r="AV39" s="39">
        <f t="shared" si="4"/>
        <v>0</v>
      </c>
      <c r="AW39" s="39">
        <f>'[2]TUAN 23(BS)13,2'!Y39</f>
        <v>0</v>
      </c>
      <c r="AX39" s="39">
        <f t="shared" si="5"/>
        <v>0</v>
      </c>
      <c r="AY39" s="39">
        <f t="shared" si="6"/>
        <v>20</v>
      </c>
      <c r="AZ39" s="298">
        <f t="shared" si="1"/>
        <v>0</v>
      </c>
    </row>
    <row r="40" spans="1:52" s="304" customFormat="1" ht="39.75" hidden="1" customHeight="1" x14ac:dyDescent="0.2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'[2]TUAN 1 TỪ 12.9 den 17.9'!Y40</f>
        <v>2</v>
      </c>
      <c r="AD40" s="270">
        <f>'[2]TUAN 2 TỪ 12.9 den 17.9 (2)'!Y40</f>
        <v>2</v>
      </c>
      <c r="AE40" s="270">
        <f>'[2]TUAN 3 TƯ 26.9 DEN 2.10'!Y40</f>
        <v>1</v>
      </c>
      <c r="AF40" s="271">
        <f>'[2]TUAN 4 từ 3,10 den 9.10.2022'!Y40</f>
        <v>1</v>
      </c>
      <c r="AG40" s="270">
        <f>'[2]TUAN 5 (DC 12.10.2022)'!Y40</f>
        <v>0</v>
      </c>
      <c r="AH40" s="270">
        <f>'[2]TUAN 6(17.10 DEN 23,10) '!Y40</f>
        <v>2</v>
      </c>
      <c r="AI40" s="39">
        <f>'[2]TUAN 7 (24.10 DEN 30.10)'!Y40</f>
        <v>0</v>
      </c>
      <c r="AJ40" s="39">
        <f>'[2]TUAN 8(31.00-6.11) '!Y40</f>
        <v>2</v>
      </c>
      <c r="AK40" s="39">
        <f>'[2]TUAN 9 (7.11-13.11)'!Y40</f>
        <v>2</v>
      </c>
      <c r="AL40" s="39">
        <f>'[2]TUAN 10 (14.10 -20.11)OK'!Y40</f>
        <v>1</v>
      </c>
      <c r="AM40" s="270">
        <f>'[2]TUAN 11 (DC 23.11-27.11)'!Y40</f>
        <v>1</v>
      </c>
      <c r="AN40" s="270">
        <f>'[2]TUAN 12'!Y40</f>
        <v>1</v>
      </c>
      <c r="AO40" s="39">
        <f>'[2]TUAN 13(2.12)'!Y40</f>
        <v>2</v>
      </c>
      <c r="AP40" s="39">
        <f>'[2]TUAN 14(15.12)'!Y40</f>
        <v>2</v>
      </c>
      <c r="AQ40" s="39">
        <f>'[2]TUAN 15(15.12) '!Y40</f>
        <v>1</v>
      </c>
      <c r="AR40" s="39">
        <f>'[2]TUAN 16(dc)'!Y40</f>
        <v>0</v>
      </c>
      <c r="AS40" s="39">
        <f>'[2]TUAN 17'!Y40</f>
        <v>0</v>
      </c>
      <c r="AT40" s="39">
        <f t="shared" si="3"/>
        <v>0</v>
      </c>
      <c r="AU40" s="39">
        <f>'[2]TUAN 21'!Y40</f>
        <v>0</v>
      </c>
      <c r="AV40" s="39">
        <f t="shared" si="4"/>
        <v>0</v>
      </c>
      <c r="AW40" s="39">
        <f>'[2]TUAN 23(BS)13,2'!Y40</f>
        <v>0</v>
      </c>
      <c r="AX40" s="39">
        <f t="shared" si="5"/>
        <v>0</v>
      </c>
      <c r="AY40" s="39">
        <f t="shared" si="6"/>
        <v>20</v>
      </c>
      <c r="AZ40" s="39">
        <f t="shared" si="1"/>
        <v>0</v>
      </c>
    </row>
    <row r="41" spans="1:52" s="304" customFormat="1" ht="39.75" hidden="1" customHeight="1" x14ac:dyDescent="0.2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'[2]TUAN 1 TỪ 12.9 den 17.9'!Y41</f>
        <v>1</v>
      </c>
      <c r="AD41" s="270">
        <f>'[2]TUAN 2 TỪ 12.9 den 17.9 (2)'!Y41</f>
        <v>1</v>
      </c>
      <c r="AE41" s="270">
        <f>'[2]TUAN 3 TƯ 26.9 DEN 2.10'!Y41</f>
        <v>2</v>
      </c>
      <c r="AF41" s="271">
        <f>'[2]TUAN 4 từ 3,10 den 9.10.2022'!Y41</f>
        <v>2</v>
      </c>
      <c r="AG41" s="270">
        <f>'[2]TUAN 5 (DC 12.10.2022)'!Y41</f>
        <v>2</v>
      </c>
      <c r="AH41" s="270">
        <f>'[2]TUAN 6(17.10 DEN 23,10) '!Y41</f>
        <v>2</v>
      </c>
      <c r="AI41" s="39">
        <f>'[2]TUAN 7 (24.10 DEN 30.10)'!Y41</f>
        <v>2</v>
      </c>
      <c r="AJ41" s="39">
        <f>'[2]TUAN 8(31.00-6.11) '!Y41</f>
        <v>1</v>
      </c>
      <c r="AK41" s="39">
        <f>'[2]TUAN 9 (7.11-13.11)'!Y41</f>
        <v>2</v>
      </c>
      <c r="AL41" s="39">
        <f>'[2]TUAN 10 (14.10 -20.11)OK'!Y41</f>
        <v>2</v>
      </c>
      <c r="AM41" s="270">
        <f>'[2]TUAN 11 (DC 23.11-27.11)'!Y41</f>
        <v>1</v>
      </c>
      <c r="AN41" s="270">
        <f>'[2]TUAN 12'!Y41</f>
        <v>1</v>
      </c>
      <c r="AO41" s="39">
        <f>'[2]TUAN 13(2.12)'!Y41</f>
        <v>0</v>
      </c>
      <c r="AP41" s="39">
        <f>'[2]TUAN 14(15.12)'!Y41</f>
        <v>1</v>
      </c>
      <c r="AQ41" s="39">
        <f>'[2]TUAN 15(15.12) '!Y41</f>
        <v>0</v>
      </c>
      <c r="AR41" s="39">
        <f>'[2]TUAN 16(dc)'!Y41</f>
        <v>0</v>
      </c>
      <c r="AS41" s="39">
        <f>'[2]TUAN 17'!Y41</f>
        <v>0</v>
      </c>
      <c r="AT41" s="39">
        <f t="shared" si="3"/>
        <v>0</v>
      </c>
      <c r="AU41" s="39">
        <f>'[2]TUAN 21'!Y41</f>
        <v>0</v>
      </c>
      <c r="AV41" s="39">
        <f t="shared" si="4"/>
        <v>0</v>
      </c>
      <c r="AW41" s="39">
        <f>'[2]TUAN 23(BS)13,2'!Y41</f>
        <v>0</v>
      </c>
      <c r="AX41" s="39">
        <f t="shared" si="5"/>
        <v>0</v>
      </c>
      <c r="AY41" s="39">
        <f t="shared" si="6"/>
        <v>20</v>
      </c>
      <c r="AZ41" s="39">
        <f t="shared" si="1"/>
        <v>0</v>
      </c>
    </row>
    <row r="42" spans="1:52" s="304" customFormat="1" ht="39.75" hidden="1" customHeight="1" x14ac:dyDescent="0.2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'[2]TUAN 1 TỪ 12.9 den 17.9'!Y42</f>
        <v>1</v>
      </c>
      <c r="AD42" s="270">
        <f>'[2]TUAN 2 TỪ 12.9 den 17.9 (2)'!Y42</f>
        <v>1</v>
      </c>
      <c r="AE42" s="270">
        <f>'[2]TUAN 3 TƯ 26.9 DEN 2.10'!Y42</f>
        <v>1</v>
      </c>
      <c r="AF42" s="271">
        <f>'[2]TUAN 4 từ 3,10 den 9.10.2022'!Y42</f>
        <v>1</v>
      </c>
      <c r="AG42" s="270">
        <f>'[2]TUAN 5 (DC 12.10.2022)'!Y42</f>
        <v>1</v>
      </c>
      <c r="AH42" s="270">
        <f>'[2]TUAN 6(17.10 DEN 23,10) '!Y42</f>
        <v>1</v>
      </c>
      <c r="AI42" s="39">
        <f>'[2]TUAN 7 (24.10 DEN 30.10)'!Y42</f>
        <v>1</v>
      </c>
      <c r="AJ42" s="39">
        <f>'[2]TUAN 8(31.00-6.11) '!Y42</f>
        <v>2</v>
      </c>
      <c r="AK42" s="39">
        <f>'[2]TUAN 9 (7.11-13.11)'!Y42</f>
        <v>2</v>
      </c>
      <c r="AL42" s="39">
        <f>'[2]TUAN 10 (14.10 -20.11)OK'!Y42</f>
        <v>2</v>
      </c>
      <c r="AM42" s="270">
        <f>'[2]TUAN 11 (DC 23.11-27.11)'!Y42</f>
        <v>0</v>
      </c>
      <c r="AN42" s="270">
        <f>'[2]TUAN 12'!Y42</f>
        <v>2</v>
      </c>
      <c r="AO42" s="39">
        <f>'[2]TUAN 13(2.12)'!Y42</f>
        <v>2</v>
      </c>
      <c r="AP42" s="39">
        <f>'[2]TUAN 14(15.12)'!Y42</f>
        <v>0</v>
      </c>
      <c r="AQ42" s="39">
        <f>'[2]TUAN 15(15.12) '!Y42</f>
        <v>1</v>
      </c>
      <c r="AR42" s="39">
        <f>'[2]TUAN 16(dc)'!Y42</f>
        <v>2</v>
      </c>
      <c r="AS42" s="39">
        <f>'[2]TUAN 17'!Y42</f>
        <v>0</v>
      </c>
      <c r="AT42" s="39">
        <f t="shared" si="3"/>
        <v>0</v>
      </c>
      <c r="AU42" s="39">
        <f>'[2]TUAN 21'!Y42</f>
        <v>0</v>
      </c>
      <c r="AV42" s="39">
        <f t="shared" si="4"/>
        <v>0</v>
      </c>
      <c r="AW42" s="39">
        <f>'[2]TUAN 23(BS)13,2'!Y42</f>
        <v>0</v>
      </c>
      <c r="AX42" s="39">
        <f t="shared" si="5"/>
        <v>0</v>
      </c>
      <c r="AY42" s="39">
        <f t="shared" si="6"/>
        <v>20</v>
      </c>
      <c r="AZ42" s="39">
        <f t="shared" si="1"/>
        <v>0</v>
      </c>
    </row>
    <row r="43" spans="1:52" s="304" customFormat="1" ht="39.75" hidden="1" customHeight="1" x14ac:dyDescent="0.2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'[2]TUAN 1 TỪ 12.9 den 17.9'!Y43</f>
        <v>2</v>
      </c>
      <c r="AD43" s="270">
        <f>'[2]TUAN 2 TỪ 12.9 den 17.9 (2)'!Y43</f>
        <v>2</v>
      </c>
      <c r="AE43" s="270">
        <f>'[2]TUAN 3 TƯ 26.9 DEN 2.10'!Y43</f>
        <v>2</v>
      </c>
      <c r="AF43" s="271">
        <f>'[2]TUAN 4 từ 3,10 den 9.10.2022'!Y43</f>
        <v>1</v>
      </c>
      <c r="AG43" s="270">
        <f>'[2]TUAN 5 (DC 12.10.2022)'!Y43</f>
        <v>0</v>
      </c>
      <c r="AH43" s="270">
        <f>'[2]TUAN 6(17.10 DEN 23,10) '!Y43</f>
        <v>2</v>
      </c>
      <c r="AI43" s="39">
        <f>'[2]TUAN 7 (24.10 DEN 30.10)'!Y43</f>
        <v>1</v>
      </c>
      <c r="AJ43" s="39">
        <f>'[2]TUAN 8(31.00-6.11) '!Y43</f>
        <v>2</v>
      </c>
      <c r="AK43" s="39">
        <f>'[2]TUAN 9 (7.11-13.11)'!Y43</f>
        <v>2</v>
      </c>
      <c r="AL43" s="39">
        <f>'[2]TUAN 10 (14.10 -20.11)OK'!Y43</f>
        <v>1</v>
      </c>
      <c r="AM43" s="270">
        <f>'[2]TUAN 11 (DC 23.11-27.11)'!Y43</f>
        <v>2</v>
      </c>
      <c r="AN43" s="270">
        <f>'[2]TUAN 12'!Y43</f>
        <v>2</v>
      </c>
      <c r="AO43" s="39">
        <f>'[2]TUAN 13(2.12)'!Y43</f>
        <v>1</v>
      </c>
      <c r="AP43" s="39">
        <f>'[2]TUAN 14(15.12)'!Y43</f>
        <v>0</v>
      </c>
      <c r="AQ43" s="39">
        <f>'[2]TUAN 15(15.12) '!Y43</f>
        <v>0</v>
      </c>
      <c r="AR43" s="39">
        <f>'[2]TUAN 16(dc)'!Y43</f>
        <v>0</v>
      </c>
      <c r="AS43" s="39">
        <f>'[2]TUAN 17'!Y43</f>
        <v>0</v>
      </c>
      <c r="AT43" s="39">
        <f t="shared" si="3"/>
        <v>0</v>
      </c>
      <c r="AU43" s="39">
        <f>'[2]TUAN 21'!Y43</f>
        <v>0</v>
      </c>
      <c r="AV43" s="39">
        <f t="shared" si="4"/>
        <v>0</v>
      </c>
      <c r="AW43" s="39">
        <f>'[2]TUAN 23(BS)13,2'!Y43</f>
        <v>0</v>
      </c>
      <c r="AX43" s="39">
        <f t="shared" si="5"/>
        <v>0</v>
      </c>
      <c r="AY43" s="39">
        <f t="shared" si="6"/>
        <v>20</v>
      </c>
      <c r="AZ43" s="39">
        <f t="shared" si="1"/>
        <v>0</v>
      </c>
    </row>
    <row r="44" spans="1:52" s="304" customFormat="1" ht="39.75" hidden="1" customHeight="1" x14ac:dyDescent="0.2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'[2]TUAN 1 TỪ 12.9 den 17.9'!Y44</f>
        <v>2</v>
      </c>
      <c r="AD44" s="270">
        <f>'[2]TUAN 2 TỪ 12.9 den 17.9 (2)'!Y44</f>
        <v>1</v>
      </c>
      <c r="AE44" s="270">
        <f>'[2]TUAN 3 TƯ 26.9 DEN 2.10'!Y44</f>
        <v>2</v>
      </c>
      <c r="AF44" s="271">
        <f>'[2]TUAN 4 từ 3,10 den 9.10.2022'!Y44</f>
        <v>2</v>
      </c>
      <c r="AG44" s="270">
        <f>'[2]TUAN 5 (DC 12.10.2022)'!Y44</f>
        <v>2</v>
      </c>
      <c r="AH44" s="270">
        <f>'[2]TUAN 6(17.10 DEN 23,10) '!Y44</f>
        <v>2</v>
      </c>
      <c r="AI44" s="39">
        <f>'[2]TUAN 7 (24.10 DEN 30.10)'!Y44</f>
        <v>2</v>
      </c>
      <c r="AJ44" s="39">
        <f>'[2]TUAN 8(31.00-6.11) '!Y44</f>
        <v>1</v>
      </c>
      <c r="AK44" s="39">
        <f>'[2]TUAN 9 (7.11-13.11)'!Y44</f>
        <v>1</v>
      </c>
      <c r="AL44" s="39">
        <f>'[2]TUAN 10 (14.10 -20.11)OK'!Y44</f>
        <v>1</v>
      </c>
      <c r="AM44" s="270">
        <f>'[2]TUAN 11 (DC 23.11-27.11)'!Y44</f>
        <v>1</v>
      </c>
      <c r="AN44" s="270">
        <f>'[2]TUAN 12'!Y44</f>
        <v>1</v>
      </c>
      <c r="AO44" s="39">
        <f>'[2]TUAN 13(2.12)'!Y44</f>
        <v>1</v>
      </c>
      <c r="AP44" s="39">
        <f>'[2]TUAN 14(15.12)'!Y44</f>
        <v>1</v>
      </c>
      <c r="AQ44" s="39">
        <f>'[2]TUAN 15(15.12) '!Y44</f>
        <v>0</v>
      </c>
      <c r="AR44" s="39">
        <f>'[2]TUAN 16(dc)'!Y44</f>
        <v>0</v>
      </c>
      <c r="AS44" s="39">
        <f>'[2]TUAN 17'!Y44</f>
        <v>0</v>
      </c>
      <c r="AT44" s="39">
        <f t="shared" si="3"/>
        <v>0</v>
      </c>
      <c r="AU44" s="39">
        <f>'[2]TUAN 21'!Y44</f>
        <v>0</v>
      </c>
      <c r="AV44" s="39">
        <f t="shared" si="4"/>
        <v>0</v>
      </c>
      <c r="AW44" s="39">
        <f>'[2]TUAN 23(BS)13,2'!Y44</f>
        <v>0</v>
      </c>
      <c r="AX44" s="39">
        <f t="shared" si="5"/>
        <v>0</v>
      </c>
      <c r="AY44" s="39">
        <f t="shared" si="6"/>
        <v>20</v>
      </c>
      <c r="AZ44" s="39">
        <f t="shared" si="1"/>
        <v>0</v>
      </c>
    </row>
    <row r="45" spans="1:52" s="304" customFormat="1" ht="39.75" hidden="1" customHeight="1" x14ac:dyDescent="0.2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'[2]TUAN 1 TỪ 12.9 den 17.9'!Y45</f>
        <v>1</v>
      </c>
      <c r="AD45" s="270">
        <f>'[2]TUAN 2 TỪ 12.9 den 17.9 (2)'!Y45</f>
        <v>2</v>
      </c>
      <c r="AE45" s="270">
        <f>'[2]TUAN 3 TƯ 26.9 DEN 2.10'!Y45</f>
        <v>2</v>
      </c>
      <c r="AF45" s="271">
        <f>'[2]TUAN 4 từ 3,10 den 9.10.2022'!Y45</f>
        <v>1</v>
      </c>
      <c r="AG45" s="270">
        <f>'[2]TUAN 5 (DC 12.10.2022)'!Y45</f>
        <v>2</v>
      </c>
      <c r="AH45" s="270">
        <f>'[2]TUAN 6(17.10 DEN 23,10) '!Y45</f>
        <v>2</v>
      </c>
      <c r="AI45" s="39">
        <f>'[2]TUAN 7 (24.10 DEN 30.10)'!Y45</f>
        <v>2</v>
      </c>
      <c r="AJ45" s="39">
        <f>'[2]TUAN 8(31.00-6.11) '!Y45</f>
        <v>1</v>
      </c>
      <c r="AK45" s="39">
        <f>'[2]TUAN 9 (7.11-13.11)'!Y45</f>
        <v>2</v>
      </c>
      <c r="AL45" s="39">
        <f>'[2]TUAN 10 (14.10 -20.11)OK'!Y45</f>
        <v>1</v>
      </c>
      <c r="AM45" s="270">
        <f>'[2]TUAN 11 (DC 23.11-27.11)'!Y45</f>
        <v>1</v>
      </c>
      <c r="AN45" s="270">
        <f>'[2]TUAN 12'!Y45</f>
        <v>1</v>
      </c>
      <c r="AO45" s="39">
        <f>'[2]TUAN 13(2.12)'!Y45</f>
        <v>1</v>
      </c>
      <c r="AP45" s="39">
        <f>'[2]TUAN 14(15.12)'!Y45</f>
        <v>1</v>
      </c>
      <c r="AQ45" s="39">
        <f>'[2]TUAN 15(15.12) '!Y45</f>
        <v>0</v>
      </c>
      <c r="AR45" s="39">
        <f>'[2]TUAN 16(dc)'!Y45</f>
        <v>0</v>
      </c>
      <c r="AS45" s="39">
        <f>'[2]TUAN 17'!Y45</f>
        <v>0</v>
      </c>
      <c r="AT45" s="39">
        <f t="shared" si="3"/>
        <v>0</v>
      </c>
      <c r="AU45" s="39">
        <f>'[2]TUAN 21'!Y45</f>
        <v>0</v>
      </c>
      <c r="AV45" s="39">
        <f t="shared" si="4"/>
        <v>0</v>
      </c>
      <c r="AW45" s="39">
        <f>'[2]TUAN 23(BS)13,2'!Y45</f>
        <v>0</v>
      </c>
      <c r="AX45" s="39">
        <f t="shared" si="5"/>
        <v>0</v>
      </c>
      <c r="AY45" s="39">
        <f t="shared" si="6"/>
        <v>20</v>
      </c>
      <c r="AZ45" s="39">
        <f t="shared" si="1"/>
        <v>0</v>
      </c>
    </row>
    <row r="46" spans="1:52" s="304" customFormat="1" ht="39.75" hidden="1" customHeight="1" x14ac:dyDescent="0.2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'[2]TUAN 1 TỪ 12.9 den 17.9'!Y46</f>
        <v>2</v>
      </c>
      <c r="AD46" s="270">
        <f>'[2]TUAN 2 TỪ 12.9 den 17.9 (2)'!Y46</f>
        <v>2</v>
      </c>
      <c r="AE46" s="270">
        <f>'[2]TUAN 3 TƯ 26.9 DEN 2.10'!Y46</f>
        <v>2</v>
      </c>
      <c r="AF46" s="271">
        <f>'[2]TUAN 4 từ 3,10 den 9.10.2022'!Y46</f>
        <v>1</v>
      </c>
      <c r="AG46" s="270">
        <f>'[2]TUAN 5 (DC 12.10.2022)'!Y46</f>
        <v>1</v>
      </c>
      <c r="AH46" s="270">
        <f>'[2]TUAN 6(17.10 DEN 23,10) '!Y46</f>
        <v>4</v>
      </c>
      <c r="AI46" s="39">
        <v>2</v>
      </c>
      <c r="AJ46" s="39">
        <v>2</v>
      </c>
      <c r="AK46" s="39">
        <f>'[2]TUAN 9 (7.11-13.11)'!Y46</f>
        <v>1</v>
      </c>
      <c r="AL46" s="39">
        <f>'[2]TUAN 10 (14.10 -20.11)OK'!Y46</f>
        <v>1</v>
      </c>
      <c r="AM46" s="270">
        <f>'[2]TUAN 11 (DC 23.11-27.11)'!Y46</f>
        <v>2</v>
      </c>
      <c r="AN46" s="270">
        <f>'[2]TUAN 12'!Y46</f>
        <v>0</v>
      </c>
      <c r="AO46" s="39">
        <f>'[2]TUAN 13(2.12)'!Y46</f>
        <v>1</v>
      </c>
      <c r="AP46" s="39">
        <f>'[2]TUAN 14(15.12)'!Y46</f>
        <v>0</v>
      </c>
      <c r="AQ46" s="39">
        <f>'[2]TUAN 15(15.12) '!Y46</f>
        <v>0</v>
      </c>
      <c r="AR46" s="39">
        <f>'[2]TUAN 16(dc)'!Y46</f>
        <v>0</v>
      </c>
      <c r="AS46" s="39">
        <f>'[2]TUAN 17'!Y46</f>
        <v>0</v>
      </c>
      <c r="AT46" s="39">
        <f t="shared" si="3"/>
        <v>0</v>
      </c>
      <c r="AU46" s="39">
        <f>'[2]TUAN 21'!Y46</f>
        <v>0</v>
      </c>
      <c r="AV46" s="39">
        <f t="shared" si="4"/>
        <v>0</v>
      </c>
      <c r="AW46" s="39">
        <f>'[2]TUAN 23(BS)13,2'!Y46</f>
        <v>0</v>
      </c>
      <c r="AX46" s="39">
        <f t="shared" si="5"/>
        <v>0</v>
      </c>
      <c r="AY46" s="39">
        <f t="shared" si="6"/>
        <v>21</v>
      </c>
      <c r="AZ46" s="39">
        <f t="shared" si="1"/>
        <v>-1</v>
      </c>
    </row>
    <row r="47" spans="1:52" s="304" customFormat="1" ht="39.75" hidden="1" customHeight="1" x14ac:dyDescent="0.2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'[2]TUAN 1 TỪ 12.9 den 17.9'!Y47</f>
        <v>2</v>
      </c>
      <c r="AD47" s="270">
        <f>'[2]TUAN 2 TỪ 12.9 den 17.9 (2)'!Y47</f>
        <v>2</v>
      </c>
      <c r="AE47" s="270">
        <f>'[2]TUAN 3 TƯ 26.9 DEN 2.10'!Y47</f>
        <v>2</v>
      </c>
      <c r="AF47" s="271">
        <f>'[2]TUAN 4 từ 3,10 den 9.10.2022'!Y47</f>
        <v>1</v>
      </c>
      <c r="AG47" s="270">
        <v>1</v>
      </c>
      <c r="AH47" s="270">
        <f>'[2]TUAN 6(17.10 DEN 23,10) '!Y47</f>
        <v>2</v>
      </c>
      <c r="AI47" s="39">
        <f>'[2]TUAN 7 (24.10 DEN 30.10)'!Y47</f>
        <v>2</v>
      </c>
      <c r="AJ47" s="39">
        <f>'[2]TUAN 8(31.00-6.11) '!Y47</f>
        <v>1</v>
      </c>
      <c r="AK47" s="39">
        <f>'[2]TUAN 9 (7.11-13.11)'!Y47</f>
        <v>2</v>
      </c>
      <c r="AL47" s="39">
        <f>'[2]TUAN 10 (14.10 -20.11)OK'!Y47</f>
        <v>2</v>
      </c>
      <c r="AM47" s="270">
        <f>'[2]TUAN 11 (DC 23.11-27.11)'!Y47</f>
        <v>1</v>
      </c>
      <c r="AN47" s="270">
        <f>'[2]TUAN 12'!Y47</f>
        <v>1</v>
      </c>
      <c r="AO47" s="39">
        <f>'[2]TUAN 13(2.12)'!Y47</f>
        <v>1</v>
      </c>
      <c r="AP47" s="39">
        <f>'[2]TUAN 14(15.12)'!Y47</f>
        <v>1</v>
      </c>
      <c r="AQ47" s="39">
        <f>'[2]TUAN 15(15.12) '!Y47</f>
        <v>0</v>
      </c>
      <c r="AR47" s="39">
        <f>'[2]TUAN 16(dc)'!Y47</f>
        <v>0</v>
      </c>
      <c r="AS47" s="39">
        <f>'[2]TUAN 17'!Y47</f>
        <v>0</v>
      </c>
      <c r="AT47" s="39">
        <f t="shared" si="3"/>
        <v>0</v>
      </c>
      <c r="AU47" s="39">
        <f>'[2]TUAN 21'!Y47</f>
        <v>0</v>
      </c>
      <c r="AV47" s="39">
        <f t="shared" si="4"/>
        <v>0</v>
      </c>
      <c r="AW47" s="39">
        <f>'[2]TUAN 23(BS)13,2'!Y47</f>
        <v>0</v>
      </c>
      <c r="AX47" s="39">
        <f t="shared" si="5"/>
        <v>0</v>
      </c>
      <c r="AY47" s="39">
        <f t="shared" si="6"/>
        <v>21</v>
      </c>
      <c r="AZ47" s="39">
        <f t="shared" si="1"/>
        <v>-1</v>
      </c>
    </row>
    <row r="48" spans="1:52" s="304" customFormat="1" ht="39.75" hidden="1" customHeight="1" x14ac:dyDescent="0.2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'[2]TUAN 1 TỪ 12.9 den 17.9'!Y48</f>
        <v>2</v>
      </c>
      <c r="AD48" s="270">
        <f>'[2]TUAN 2 TỪ 12.9 den 17.9 (2)'!Y48</f>
        <v>2</v>
      </c>
      <c r="AE48" s="270">
        <f>'[2]TUAN 3 TƯ 26.9 DEN 2.10'!Y48</f>
        <v>3</v>
      </c>
      <c r="AF48" s="271">
        <f>'[2]TUAN 4 từ 3,10 den 9.10.2022'!Y48</f>
        <v>1</v>
      </c>
      <c r="AG48" s="270">
        <f>'[2]TUAN 5 (DC 12.10.2022)'!Y48</f>
        <v>2</v>
      </c>
      <c r="AH48" s="270">
        <f>'[2]TUAN 6(17.10 DEN 23,10) '!Y48</f>
        <v>1</v>
      </c>
      <c r="AI48" s="39">
        <f>'[2]TUAN 7 (24.10 DEN 30.10)'!Y48</f>
        <v>2</v>
      </c>
      <c r="AJ48" s="39">
        <f>'[2]TUAN 8(31.00-6.11) '!Y48</f>
        <v>1</v>
      </c>
      <c r="AK48" s="39">
        <f>'[2]TUAN 9 (7.11-13.11)'!Y48</f>
        <v>1</v>
      </c>
      <c r="AL48" s="39">
        <f>'[2]TUAN 10 (14.10 -20.11)OK'!Y48</f>
        <v>1</v>
      </c>
      <c r="AM48" s="270">
        <f>'[2]TUAN 11 (DC 23.11-27.11)'!Y48</f>
        <v>1</v>
      </c>
      <c r="AN48" s="270">
        <f>'[2]TUAN 12'!Y48</f>
        <v>1</v>
      </c>
      <c r="AO48" s="39">
        <f>'[2]TUAN 13(2.12)'!Y48</f>
        <v>1</v>
      </c>
      <c r="AP48" s="39">
        <f>'[2]TUAN 14(15.12)'!Y48</f>
        <v>1</v>
      </c>
      <c r="AQ48" s="39">
        <f>'[2]TUAN 15(15.12) '!Y48</f>
        <v>1</v>
      </c>
      <c r="AR48" s="39">
        <f>'[2]TUAN 16(dc)'!Y48</f>
        <v>0</v>
      </c>
      <c r="AS48" s="39">
        <f>'[2]TUAN 17'!Y48</f>
        <v>0</v>
      </c>
      <c r="AT48" s="39">
        <f t="shared" si="3"/>
        <v>0</v>
      </c>
      <c r="AU48" s="39">
        <f>'[2]TUAN 21'!Y48</f>
        <v>0</v>
      </c>
      <c r="AV48" s="39">
        <f t="shared" si="4"/>
        <v>0</v>
      </c>
      <c r="AW48" s="39">
        <f>'[2]TUAN 23(BS)13,2'!Y48</f>
        <v>0</v>
      </c>
      <c r="AX48" s="39">
        <f t="shared" si="5"/>
        <v>0</v>
      </c>
      <c r="AY48" s="39">
        <f t="shared" si="6"/>
        <v>21</v>
      </c>
      <c r="AZ48" s="39">
        <f t="shared" si="1"/>
        <v>-1</v>
      </c>
    </row>
    <row r="49" spans="1:53" s="304" customFormat="1" ht="39.75" hidden="1" customHeight="1" x14ac:dyDescent="0.2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'[2]TUAN 1 TỪ 12.9 den 17.9'!Y49</f>
        <v>2</v>
      </c>
      <c r="AD49" s="270">
        <f>'[2]TUAN 2 TỪ 12.9 den 17.9 (2)'!Y49</f>
        <v>0</v>
      </c>
      <c r="AE49" s="270">
        <f>'[2]TUAN 3 TƯ 26.9 DEN 2.10'!Y49</f>
        <v>1</v>
      </c>
      <c r="AF49" s="271">
        <f>'[2]TUAN 4 từ 3,10 den 9.10.2022'!Y49</f>
        <v>2</v>
      </c>
      <c r="AG49" s="270">
        <f>'[2]TUAN 5 (DC 12.10.2022)'!Y49</f>
        <v>1</v>
      </c>
      <c r="AH49" s="270">
        <f>'[2]TUAN 6(17.10 DEN 23,10) '!Y49</f>
        <v>2</v>
      </c>
      <c r="AI49" s="39">
        <f>'[2]TUAN 7 (24.10 DEN 30.10)'!Y49</f>
        <v>2</v>
      </c>
      <c r="AJ49" s="39">
        <f>'[2]TUAN 8(31.00-6.11) '!Y49</f>
        <v>1</v>
      </c>
      <c r="AK49" s="39">
        <f>'[2]TUAN 9 (7.11-13.11)'!Y49</f>
        <v>2</v>
      </c>
      <c r="AL49" s="313">
        <f>'[2]TUAN 10 (14.10 -20.11)OK'!Y49</f>
        <v>1</v>
      </c>
      <c r="AM49" s="270">
        <f>'[2]TUAN 11 (DC 23.11-27.11)'!Y49</f>
        <v>0</v>
      </c>
      <c r="AN49" s="270">
        <f>'[2]TUAN 12'!Y49</f>
        <v>2</v>
      </c>
      <c r="AO49" s="39">
        <f>'[2]TUAN 13(2.12)'!Y49</f>
        <v>1</v>
      </c>
      <c r="AP49" s="39">
        <f>'[2]TUAN 14(15.12)'!Y49</f>
        <v>1</v>
      </c>
      <c r="AQ49" s="39">
        <f>'[2]TUAN 15(15.12) '!Y49</f>
        <v>1</v>
      </c>
      <c r="AR49" s="39">
        <f>'[2]TUAN 16(dc)'!Y49</f>
        <v>1</v>
      </c>
      <c r="AS49" s="39">
        <f>'[2]TUAN 17'!Y49</f>
        <v>0</v>
      </c>
      <c r="AT49" s="39">
        <f t="shared" si="3"/>
        <v>0</v>
      </c>
      <c r="AU49" s="39">
        <f>'[2]TUAN 21'!Y49</f>
        <v>0</v>
      </c>
      <c r="AV49" s="39">
        <f t="shared" si="4"/>
        <v>0</v>
      </c>
      <c r="AW49" s="39">
        <f>'[2]TUAN 23(BS)13,2'!Y49</f>
        <v>0</v>
      </c>
      <c r="AX49" s="39">
        <f t="shared" si="5"/>
        <v>0</v>
      </c>
      <c r="AY49" s="39">
        <f t="shared" si="6"/>
        <v>20</v>
      </c>
      <c r="AZ49" s="39">
        <f t="shared" si="1"/>
        <v>0</v>
      </c>
    </row>
    <row r="50" spans="1:53" s="304" customFormat="1" ht="39.75" hidden="1" customHeight="1" x14ac:dyDescent="0.2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'[2]TUAN 1 TỪ 12.9 den 17.9'!Y50</f>
        <v>2</v>
      </c>
      <c r="AD50" s="270">
        <f>'[2]TUAN 2 TỪ 12.9 den 17.9 (2)'!Y50</f>
        <v>2</v>
      </c>
      <c r="AE50" s="270">
        <f>'[2]TUAN 3 TƯ 26.9 DEN 2.10'!Y50</f>
        <v>2</v>
      </c>
      <c r="AF50" s="271">
        <f>'[2]TUAN 4 từ 3,10 den 9.10.2022'!Y50</f>
        <v>2</v>
      </c>
      <c r="AG50" s="270">
        <f>'[2]TUAN 5 (DC 12.10.2022)'!Y50</f>
        <v>1</v>
      </c>
      <c r="AH50" s="270">
        <f>'[2]TUAN 6(17.10 DEN 23,10) '!Y50</f>
        <v>2</v>
      </c>
      <c r="AI50" s="39">
        <f>'[2]TUAN 7 (24.10 DEN 30.10)'!Y50</f>
        <v>2</v>
      </c>
      <c r="AJ50" s="39">
        <f>'[2]TUAN 8(31.00-6.11) '!Y50</f>
        <v>2</v>
      </c>
      <c r="AK50" s="39">
        <f>'[2]TUAN 9 (7.11-13.11)'!Y50</f>
        <v>2</v>
      </c>
      <c r="AL50" s="39">
        <f>'[2]TUAN 10 (14.10 -20.11)OK'!Y50</f>
        <v>2</v>
      </c>
      <c r="AM50" s="270">
        <f>'[2]TUAN 11 (DC 23.11-27.11)'!Y50</f>
        <v>1</v>
      </c>
      <c r="AN50" s="270">
        <f>'[2]TUAN 12'!Y50</f>
        <v>0</v>
      </c>
      <c r="AO50" s="39">
        <f>'[2]TUAN 13(2.12)'!Y50</f>
        <v>0</v>
      </c>
      <c r="AP50" s="39">
        <f>'[2]TUAN 14(15.12)'!Y50</f>
        <v>0</v>
      </c>
      <c r="AQ50" s="39">
        <f>'[2]TUAN 15(15.12) '!Y50</f>
        <v>0</v>
      </c>
      <c r="AR50" s="39">
        <f>'[2]TUAN 16(dc)'!Y50</f>
        <v>0</v>
      </c>
      <c r="AS50" s="39">
        <f>'[2]TUAN 17'!Y50</f>
        <v>0</v>
      </c>
      <c r="AT50" s="39">
        <f t="shared" si="3"/>
        <v>0</v>
      </c>
      <c r="AU50" s="39">
        <f>'[2]TUAN 21'!Y50</f>
        <v>0</v>
      </c>
      <c r="AV50" s="39">
        <f t="shared" si="4"/>
        <v>0</v>
      </c>
      <c r="AW50" s="39">
        <f>'[2]TUAN 23(BS)13,2'!Y50</f>
        <v>0</v>
      </c>
      <c r="AX50" s="39">
        <f t="shared" si="5"/>
        <v>0</v>
      </c>
      <c r="AY50" s="39">
        <f t="shared" si="6"/>
        <v>20</v>
      </c>
      <c r="AZ50" s="39">
        <f t="shared" si="1"/>
        <v>0</v>
      </c>
    </row>
    <row r="51" spans="1:53" s="304" customFormat="1" ht="39.75" hidden="1" customHeight="1" x14ac:dyDescent="0.2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'[2]TUAN 1 TỪ 12.9 den 17.9'!Y51</f>
        <v>2</v>
      </c>
      <c r="AD51" s="270">
        <f>'[2]TUAN 2 TỪ 12.9 den 17.9 (2)'!Y51</f>
        <v>2</v>
      </c>
      <c r="AE51" s="270">
        <f>'[2]TUAN 3 TƯ 26.9 DEN 2.10'!Y51</f>
        <v>1</v>
      </c>
      <c r="AF51" s="271">
        <f>'[2]TUAN 4 từ 3,10 den 9.10.2022'!Y51</f>
        <v>1</v>
      </c>
      <c r="AG51" s="270">
        <f>'[2]TUAN 5 (DC 12.10.2022)'!Y51</f>
        <v>2</v>
      </c>
      <c r="AH51" s="270">
        <f>'[2]TUAN 6(17.10 DEN 23,10) '!Y51</f>
        <v>2</v>
      </c>
      <c r="AI51" s="39">
        <f>'[2]TUAN 7 (24.10 DEN 30.10)'!Y51</f>
        <v>2</v>
      </c>
      <c r="AJ51" s="39">
        <f>'[2]TUAN 8(31.00-6.11) '!Y51</f>
        <v>2</v>
      </c>
      <c r="AK51" s="39">
        <f>'[2]TUAN 9 (7.11-13.11)'!Y51</f>
        <v>1</v>
      </c>
      <c r="AL51" s="39">
        <f>'[2]TUAN 10 (14.10 -20.11)OK'!Y51</f>
        <v>2</v>
      </c>
      <c r="AM51" s="270">
        <f>'[2]TUAN 11 (DC 23.11-27.11)'!Y51</f>
        <v>2</v>
      </c>
      <c r="AN51" s="270">
        <f>'[2]TUAN 12'!Y51</f>
        <v>0</v>
      </c>
      <c r="AO51" s="39">
        <f>'[2]TUAN 13(2.12)'!Y51</f>
        <v>0</v>
      </c>
      <c r="AP51" s="39">
        <f>'[2]TUAN 14(15.12)'!Y51</f>
        <v>1</v>
      </c>
      <c r="AQ51" s="39">
        <f>'[2]TUAN 15(15.12) '!Y51</f>
        <v>0</v>
      </c>
      <c r="AR51" s="39">
        <f>'[2]TUAN 16(dc)'!Y51</f>
        <v>0</v>
      </c>
      <c r="AS51" s="39">
        <f>'[2]TUAN 17'!Y51</f>
        <v>0</v>
      </c>
      <c r="AT51" s="39">
        <f t="shared" si="3"/>
        <v>0</v>
      </c>
      <c r="AU51" s="39">
        <f>'[2]TUAN 21'!Y51</f>
        <v>0</v>
      </c>
      <c r="AV51" s="39">
        <f t="shared" si="4"/>
        <v>0</v>
      </c>
      <c r="AW51" s="39">
        <f>'[2]TUAN 23(BS)13,2'!Y51</f>
        <v>0</v>
      </c>
      <c r="AX51" s="39">
        <f t="shared" si="5"/>
        <v>0</v>
      </c>
      <c r="AY51" s="39">
        <f t="shared" si="6"/>
        <v>20</v>
      </c>
      <c r="AZ51" s="39">
        <f t="shared" si="1"/>
        <v>0</v>
      </c>
    </row>
    <row r="52" spans="1:53" s="304" customFormat="1" ht="39.75" hidden="1" customHeight="1" x14ac:dyDescent="0.2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'[2]TUAN 1 TỪ 12.9 den 17.9'!Y52</f>
        <v>2</v>
      </c>
      <c r="AD52" s="270">
        <f>'[2]TUAN 2 TỪ 12.9 den 17.9 (2)'!Y52</f>
        <v>2</v>
      </c>
      <c r="AE52" s="270">
        <f>'[2]TUAN 3 TƯ 26.9 DEN 2.10'!Y52</f>
        <v>2</v>
      </c>
      <c r="AF52" s="271">
        <f>'[2]TUAN 4 từ 3,10 den 9.10.2022'!Y52</f>
        <v>2</v>
      </c>
      <c r="AG52" s="270">
        <f>'[2]TUAN 5 (DC 12.10.2022)'!Y52</f>
        <v>2</v>
      </c>
      <c r="AH52" s="270">
        <f>'[2]TUAN 6(17.10 DEN 23,10) '!Y52</f>
        <v>0</v>
      </c>
      <c r="AI52" s="39">
        <f>'[2]TUAN 7 (24.10 DEN 30.10)'!Y52</f>
        <v>2</v>
      </c>
      <c r="AJ52" s="39">
        <f>'[2]TUAN 8(31.00-6.11) '!Y52</f>
        <v>0</v>
      </c>
      <c r="AK52" s="39">
        <f>'[2]TUAN 9 (7.11-13.11)'!Y52</f>
        <v>3</v>
      </c>
      <c r="AL52" s="39">
        <f>'[2]TUAN 10 (14.10 -20.11)OK'!Y52</f>
        <v>1</v>
      </c>
      <c r="AM52" s="270">
        <f>'[2]TUAN 11 (DC 23.11-27.11)'!Y52</f>
        <v>1</v>
      </c>
      <c r="AN52" s="270">
        <f>'[2]TUAN 12'!Y52</f>
        <v>1</v>
      </c>
      <c r="AO52" s="39">
        <f>'[2]TUAN 13(2.12)'!Y52</f>
        <v>1</v>
      </c>
      <c r="AP52" s="39">
        <f>'[2]TUAN 14(15.12)'!Y52</f>
        <v>1</v>
      </c>
      <c r="AQ52" s="39">
        <f>'[2]TUAN 15(15.12) '!Y52</f>
        <v>0</v>
      </c>
      <c r="AR52" s="39">
        <f>'[2]TUAN 16(dc)'!Y52</f>
        <v>0</v>
      </c>
      <c r="AS52" s="39">
        <f>'[2]TUAN 17'!Y52</f>
        <v>0</v>
      </c>
      <c r="AT52" s="39">
        <f t="shared" si="3"/>
        <v>0</v>
      </c>
      <c r="AU52" s="39">
        <f>'[2]TUAN 21'!Y52</f>
        <v>0</v>
      </c>
      <c r="AV52" s="39">
        <f t="shared" si="4"/>
        <v>0</v>
      </c>
      <c r="AW52" s="39">
        <f>'[2]TUAN 23(BS)13,2'!Y52</f>
        <v>0</v>
      </c>
      <c r="AX52" s="39">
        <f t="shared" si="5"/>
        <v>0</v>
      </c>
      <c r="AY52" s="39">
        <f t="shared" si="6"/>
        <v>20</v>
      </c>
      <c r="AZ52" s="39">
        <f t="shared" si="1"/>
        <v>0</v>
      </c>
    </row>
    <row r="53" spans="1:53" s="304" customFormat="1" ht="39.75" hidden="1" customHeight="1" x14ac:dyDescent="0.2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'[2]TUAN 1 TỪ 12.9 den 17.9'!Y53</f>
        <v>2</v>
      </c>
      <c r="AD53" s="270">
        <f>'[2]TUAN 2 TỪ 12.9 den 17.9 (2)'!Y53</f>
        <v>2</v>
      </c>
      <c r="AE53" s="270">
        <f>'[2]TUAN 3 TƯ 26.9 DEN 2.10'!Y53</f>
        <v>2</v>
      </c>
      <c r="AF53" s="271">
        <f>'[2]TUAN 4 từ 3,10 den 9.10.2022'!Y53</f>
        <v>1</v>
      </c>
      <c r="AG53" s="270">
        <f>'[2]TUAN 5 (DC 12.10.2022)'!Y53</f>
        <v>2</v>
      </c>
      <c r="AH53" s="270">
        <f>'[2]TUAN 6(17.10 DEN 23,10) '!Y53</f>
        <v>1</v>
      </c>
      <c r="AI53" s="39">
        <f>'[2]TUAN 7 (24.10 DEN 30.10)'!Y53</f>
        <v>2</v>
      </c>
      <c r="AJ53" s="39">
        <f>'[2]TUAN 8(31.00-6.11) '!Y53</f>
        <v>2</v>
      </c>
      <c r="AK53" s="39">
        <f>'[2]TUAN 9 (7.11-13.11)'!Y53</f>
        <v>1</v>
      </c>
      <c r="AL53" s="39">
        <f>'[2]TUAN 10 (14.10 -20.11)OK'!Y53</f>
        <v>1</v>
      </c>
      <c r="AM53" s="270">
        <f>'[2]TUAN 11 (DC 23.11-27.11)'!Y53</f>
        <v>1</v>
      </c>
      <c r="AN53" s="270">
        <f>'[2]TUAN 12'!Y53</f>
        <v>1</v>
      </c>
      <c r="AO53" s="39">
        <f>'[2]TUAN 13(2.12)'!Y53</f>
        <v>1</v>
      </c>
      <c r="AP53" s="39">
        <f>'[2]TUAN 14(15.12)'!Y53</f>
        <v>1</v>
      </c>
      <c r="AQ53" s="39">
        <f>'[2]TUAN 15(15.12) '!Y53</f>
        <v>1</v>
      </c>
      <c r="AR53" s="39">
        <f>'[2]TUAN 16(dc)'!Y53</f>
        <v>0</v>
      </c>
      <c r="AS53" s="39">
        <f>'[2]TUAN 17'!Y53</f>
        <v>0</v>
      </c>
      <c r="AT53" s="39">
        <f t="shared" si="3"/>
        <v>0</v>
      </c>
      <c r="AU53" s="39">
        <f>'[2]TUAN 21'!Y53</f>
        <v>0</v>
      </c>
      <c r="AV53" s="39">
        <f t="shared" si="4"/>
        <v>0</v>
      </c>
      <c r="AW53" s="39">
        <f>'[2]TUAN 23(BS)13,2'!Y53</f>
        <v>0</v>
      </c>
      <c r="AX53" s="39">
        <f t="shared" si="5"/>
        <v>0</v>
      </c>
      <c r="AY53" s="39">
        <f t="shared" si="6"/>
        <v>21</v>
      </c>
      <c r="AZ53" s="39">
        <f t="shared" si="1"/>
        <v>-1</v>
      </c>
    </row>
    <row r="54" spans="1:53" s="304" customFormat="1" ht="39.75" hidden="1" customHeight="1" x14ac:dyDescent="0.2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'[2]TUAN 1 TỪ 12.9 den 17.9'!Y54</f>
        <v>1</v>
      </c>
      <c r="AD54" s="270">
        <f>'[2]TUAN 2 TỪ 12.9 den 17.9 (2)'!Y54</f>
        <v>2</v>
      </c>
      <c r="AE54" s="270">
        <f>'[2]TUAN 3 TƯ 26.9 DEN 2.10'!Y54</f>
        <v>1</v>
      </c>
      <c r="AF54" s="271">
        <f>'[2]TUAN 4 từ 3,10 den 9.10.2022'!Y54</f>
        <v>2</v>
      </c>
      <c r="AG54" s="270">
        <f>'[2]TUAN 5 (DC 12.10.2022)'!Y54</f>
        <v>2</v>
      </c>
      <c r="AH54" s="270">
        <f>'[2]TUAN 6(17.10 DEN 23,10) '!Y54</f>
        <v>1</v>
      </c>
      <c r="AI54" s="39">
        <f>'[2]TUAN 7 (24.10 DEN 30.10)'!Y54</f>
        <v>2</v>
      </c>
      <c r="AJ54" s="39">
        <f>'[2]TUAN 8(31.00-6.11) '!Y54</f>
        <v>2</v>
      </c>
      <c r="AK54" s="39">
        <f>'[2]TUAN 9 (7.11-13.11)'!Y54</f>
        <v>1</v>
      </c>
      <c r="AL54" s="39">
        <f>'[2]TUAN 10 (14.10 -20.11)OK'!Y54</f>
        <v>1</v>
      </c>
      <c r="AM54" s="270">
        <f>'[2]TUAN 11 (DC 23.11-27.11)'!Y54</f>
        <v>0</v>
      </c>
      <c r="AN54" s="270">
        <f>'[2]TUAN 12'!Y54</f>
        <v>0</v>
      </c>
      <c r="AO54" s="39">
        <f>'[2]TUAN 13(2.12)'!Y54</f>
        <v>1</v>
      </c>
      <c r="AP54" s="39">
        <f>'[2]TUAN 14(15.12)'!Y54</f>
        <v>2</v>
      </c>
      <c r="AQ54" s="39">
        <f>'[2]TUAN 15(15.12) '!Y54</f>
        <v>2</v>
      </c>
      <c r="AR54" s="39">
        <f>'[2]TUAN 16(dc)'!Y54</f>
        <v>0</v>
      </c>
      <c r="AS54" s="39">
        <f>'[2]TUAN 17'!Y54</f>
        <v>0</v>
      </c>
      <c r="AT54" s="39">
        <f t="shared" si="3"/>
        <v>0</v>
      </c>
      <c r="AU54" s="39">
        <f>'[2]TUAN 21'!Y54</f>
        <v>0</v>
      </c>
      <c r="AV54" s="39">
        <f t="shared" si="4"/>
        <v>0</v>
      </c>
      <c r="AW54" s="39">
        <f>'[2]TUAN 23(BS)13,2'!Y54</f>
        <v>0</v>
      </c>
      <c r="AX54" s="39">
        <f t="shared" si="5"/>
        <v>0</v>
      </c>
      <c r="AY54" s="39">
        <f t="shared" si="6"/>
        <v>20</v>
      </c>
      <c r="AZ54" s="39">
        <f t="shared" si="1"/>
        <v>0</v>
      </c>
      <c r="BA54" s="304">
        <v>16</v>
      </c>
    </row>
    <row r="55" spans="1:53" s="304" customFormat="1" ht="39.75" hidden="1" customHeight="1" x14ac:dyDescent="0.2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'[2]TUAN 1 TỪ 12.9 den 17.9'!Y55</f>
        <v>1</v>
      </c>
      <c r="AD55" s="270">
        <f>'[2]TUAN 2 TỪ 12.9 den 17.9 (2)'!Y55</f>
        <v>1</v>
      </c>
      <c r="AE55" s="270">
        <f>'[2]TUAN 3 TƯ 26.9 DEN 2.10'!Y55</f>
        <v>1</v>
      </c>
      <c r="AF55" s="271">
        <f>'[2]TUAN 4 từ 3,10 den 9.10.2022'!Y55</f>
        <v>0</v>
      </c>
      <c r="AG55" s="270">
        <f>'[2]TUAN 5 (DC 12.10.2022)'!Y55</f>
        <v>1</v>
      </c>
      <c r="AH55" s="270">
        <f>'[2]TUAN 6(17.10 DEN 23,10) '!Y55</f>
        <v>1</v>
      </c>
      <c r="AI55" s="39">
        <v>0</v>
      </c>
      <c r="AJ55" s="39">
        <f>'[2]TUAN 8(31.00-6.11) '!Y55</f>
        <v>0</v>
      </c>
      <c r="AK55" s="39">
        <f>'[2]TUAN 9 (7.11-13.11)'!Y55</f>
        <v>0</v>
      </c>
      <c r="AL55" s="39">
        <f>'[2]TUAN 10 (14.10 -20.11)OK'!Y55</f>
        <v>0</v>
      </c>
      <c r="AM55" s="270">
        <f>'[2]TUAN 11 (DC 23.11-27.11)'!Y55</f>
        <v>0</v>
      </c>
      <c r="AN55" s="270">
        <f>'[2]TUAN 12'!Y55</f>
        <v>0</v>
      </c>
      <c r="AO55" s="39">
        <f>'[2]TUAN 13(2.12)'!Y55</f>
        <v>0</v>
      </c>
      <c r="AP55" s="39">
        <f>'[2]TUAN 14(15.12)'!Y55</f>
        <v>0</v>
      </c>
      <c r="AQ55" s="39">
        <f>'[2]TUAN 15(15.12) '!Y55</f>
        <v>0</v>
      </c>
      <c r="AR55" s="39">
        <f>'[2]TUAN 16(dc)'!Y55</f>
        <v>0</v>
      </c>
      <c r="AS55" s="39">
        <f>'[2]TUAN 17'!Y55</f>
        <v>0</v>
      </c>
      <c r="AT55" s="39">
        <f t="shared" si="3"/>
        <v>0</v>
      </c>
      <c r="AU55" s="39">
        <f>'[2]TUAN 21'!Y55</f>
        <v>0</v>
      </c>
      <c r="AV55" s="39">
        <f t="shared" si="4"/>
        <v>0</v>
      </c>
      <c r="AW55" s="39">
        <f>'[2]TUAN 23(BS)13,2'!Y55</f>
        <v>0</v>
      </c>
      <c r="AX55" s="39">
        <f t="shared" si="5"/>
        <v>0</v>
      </c>
      <c r="AY55" s="39">
        <f t="shared" si="6"/>
        <v>5</v>
      </c>
      <c r="AZ55" s="39">
        <f t="shared" si="1"/>
        <v>5</v>
      </c>
      <c r="BA55" s="304" t="s">
        <v>653</v>
      </c>
    </row>
    <row r="56" spans="1:53" s="304" customFormat="1" ht="39.75" hidden="1" customHeight="1" x14ac:dyDescent="0.2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'[2]TUAN 1 TỪ 12.9 den 17.9'!Y56</f>
        <v>1</v>
      </c>
      <c r="AD56" s="270">
        <f>'[2]TUAN 2 TỪ 12.9 den 17.9 (2)'!Y56</f>
        <v>1</v>
      </c>
      <c r="AE56" s="270">
        <f>'[2]TUAN 3 TƯ 26.9 DEN 2.10'!Y56</f>
        <v>1</v>
      </c>
      <c r="AF56" s="271">
        <f>'[2]TUAN 4 từ 3,10 den 9.10.2022'!Y56</f>
        <v>0</v>
      </c>
      <c r="AG56" s="270">
        <f>'[2]TUAN 5 (DC 12.10.2022)'!Y56</f>
        <v>1</v>
      </c>
      <c r="AH56" s="270">
        <f>'[2]TUAN 6(17.10 DEN 23,10) '!Y56</f>
        <v>1</v>
      </c>
      <c r="AI56" s="39">
        <f>'[2]TUAN 7 (24.10 DEN 30.10)'!Y56</f>
        <v>0</v>
      </c>
      <c r="AJ56" s="39">
        <f>'[2]TUAN 8(31.00-6.11) '!Y56</f>
        <v>0</v>
      </c>
      <c r="AK56" s="39">
        <f>'[2]TUAN 9 (7.11-13.11)'!Y56</f>
        <v>0</v>
      </c>
      <c r="AL56" s="39">
        <f>'[2]TUAN 10 (14.10 -20.11)OK'!Y56</f>
        <v>0</v>
      </c>
      <c r="AM56" s="270">
        <f>'[2]TUAN 11 (DC 23.11-27.11)'!Y56</f>
        <v>0</v>
      </c>
      <c r="AN56" s="270">
        <f>'[2]TUAN 12'!Y56</f>
        <v>0</v>
      </c>
      <c r="AO56" s="39">
        <f>'[2]TUAN 13(2.12)'!Y56</f>
        <v>0</v>
      </c>
      <c r="AP56" s="39">
        <f>'[2]TUAN 14(15.12)'!Y56</f>
        <v>0</v>
      </c>
      <c r="AQ56" s="39">
        <f>'[2]TUAN 15(15.12) '!Y56</f>
        <v>0</v>
      </c>
      <c r="AR56" s="39">
        <f>'[2]TUAN 16(dc)'!Y56</f>
        <v>0</v>
      </c>
      <c r="AS56" s="39">
        <f>'[2]TUAN 17'!Y56</f>
        <v>0</v>
      </c>
      <c r="AT56" s="39">
        <f t="shared" si="3"/>
        <v>0</v>
      </c>
      <c r="AU56" s="39">
        <f>'[2]TUAN 21'!Y56</f>
        <v>0</v>
      </c>
      <c r="AV56" s="39">
        <f t="shared" si="4"/>
        <v>0</v>
      </c>
      <c r="AW56" s="39">
        <f>'[2]TUAN 23(BS)13,2'!Y56</f>
        <v>0</v>
      </c>
      <c r="AX56" s="39">
        <f t="shared" si="5"/>
        <v>0</v>
      </c>
      <c r="AY56" s="39">
        <f t="shared" si="6"/>
        <v>5</v>
      </c>
      <c r="AZ56" s="39">
        <f t="shared" si="1"/>
        <v>5</v>
      </c>
      <c r="BA56" s="304" t="s">
        <v>653</v>
      </c>
    </row>
    <row r="57" spans="1:53" s="304" customFormat="1" ht="39.75" hidden="1" customHeight="1" x14ac:dyDescent="0.2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'[2]TUAN 1 TỪ 12.9 den 17.9'!Y57</f>
        <v>1</v>
      </c>
      <c r="AD57" s="270">
        <f>'[2]TUAN 2 TỪ 12.9 den 17.9 (2)'!Y57</f>
        <v>1</v>
      </c>
      <c r="AE57" s="270">
        <f>'[2]TUAN 3 TƯ 26.9 DEN 2.10'!Y57</f>
        <v>1</v>
      </c>
      <c r="AF57" s="271">
        <f>'[2]TUAN 4 từ 3,10 den 9.10.2022'!Y57</f>
        <v>1</v>
      </c>
      <c r="AG57" s="270">
        <f>'[2]TUAN 5 (DC 12.10.2022)'!Y57</f>
        <v>1</v>
      </c>
      <c r="AH57" s="270">
        <f>'[2]TUAN 6(17.10 DEN 23,10) '!Y57</f>
        <v>1</v>
      </c>
      <c r="AI57" s="39">
        <f>'[2]TUAN 7 (24.10 DEN 30.10)'!Y57</f>
        <v>2</v>
      </c>
      <c r="AJ57" s="39">
        <f>'[2]TUAN 8(31.00-6.11) '!Y57</f>
        <v>1</v>
      </c>
      <c r="AK57" s="39">
        <f>'[2]TUAN 9 (7.11-13.11)'!Y57</f>
        <v>1</v>
      </c>
      <c r="AL57" s="39">
        <f>'[2]TUAN 10 (14.10 -20.11)OK'!Y57</f>
        <v>0</v>
      </c>
      <c r="AM57" s="270">
        <f>'[2]TUAN 11 (DC 23.11-27.11)'!Y57</f>
        <v>0</v>
      </c>
      <c r="AN57" s="270">
        <f>'[2]TUAN 12'!Y57</f>
        <v>0</v>
      </c>
      <c r="AO57" s="39">
        <f>'[2]TUAN 13(2.12)'!Y57</f>
        <v>0</v>
      </c>
      <c r="AP57" s="39">
        <f>'[2]TUAN 14(15.12)'!Y57</f>
        <v>0</v>
      </c>
      <c r="AQ57" s="39">
        <f>'[2]TUAN 15(15.12) '!Y57</f>
        <v>0</v>
      </c>
      <c r="AR57" s="39">
        <f>'[2]TUAN 16(dc)'!Y57</f>
        <v>0</v>
      </c>
      <c r="AS57" s="39">
        <f>'[2]TUAN 17'!Y57</f>
        <v>0</v>
      </c>
      <c r="AT57" s="39">
        <f t="shared" si="3"/>
        <v>0</v>
      </c>
      <c r="AU57" s="39">
        <f>'[2]TUAN 21'!Y57</f>
        <v>0</v>
      </c>
      <c r="AV57" s="39">
        <f t="shared" si="4"/>
        <v>0</v>
      </c>
      <c r="AW57" s="39">
        <f>'[2]TUAN 23(BS)13,2'!Y57</f>
        <v>0</v>
      </c>
      <c r="AX57" s="39">
        <f t="shared" si="5"/>
        <v>0</v>
      </c>
      <c r="AY57" s="39">
        <f t="shared" si="6"/>
        <v>10</v>
      </c>
      <c r="AZ57" s="39">
        <f t="shared" si="1"/>
        <v>0</v>
      </c>
    </row>
    <row r="58" spans="1:53" s="304" customFormat="1" ht="39.75" hidden="1" customHeight="1" x14ac:dyDescent="0.2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'[2]TUAN 1 TỪ 12.9 den 17.9'!Y58</f>
        <v>1</v>
      </c>
      <c r="AD58" s="270">
        <f>'[2]TUAN 2 TỪ 12.9 den 17.9 (2)'!Y58</f>
        <v>1</v>
      </c>
      <c r="AE58" s="270">
        <f>'[2]TUAN 3 TƯ 26.9 DEN 2.10'!Y58</f>
        <v>1</v>
      </c>
      <c r="AF58" s="271">
        <f>'[2]TUAN 4 từ 3,10 den 9.10.2022'!Y58</f>
        <v>1</v>
      </c>
      <c r="AG58" s="270">
        <f>'[2]TUAN 5 (DC 12.10.2022)'!Y58</f>
        <v>1</v>
      </c>
      <c r="AH58" s="270">
        <f>'[2]TUAN 6(17.10 DEN 23,10) '!Y58</f>
        <v>1</v>
      </c>
      <c r="AI58" s="39">
        <f>'[2]TUAN 7 (24.10 DEN 30.10)'!Y58</f>
        <v>1</v>
      </c>
      <c r="AJ58" s="39">
        <f>'[2]TUAN 8(31.00-6.11) '!Y58</f>
        <v>1</v>
      </c>
      <c r="AK58" s="39">
        <f>'[2]TUAN 9 (7.11-13.11)'!Y58</f>
        <v>1</v>
      </c>
      <c r="AL58" s="39">
        <f>'[2]TUAN 10 (14.10 -20.11)OK'!Y58</f>
        <v>1</v>
      </c>
      <c r="AM58" s="270">
        <f>'[2]TUAN 11 (DC 23.11-27.11)'!Y58</f>
        <v>0</v>
      </c>
      <c r="AN58" s="270">
        <f>'[2]TUAN 12'!Y58</f>
        <v>0</v>
      </c>
      <c r="AO58" s="39">
        <f>'[2]TUAN 13(2.12)'!Y58</f>
        <v>0</v>
      </c>
      <c r="AP58" s="39">
        <f>'[2]TUAN 14(15.12)'!Y58</f>
        <v>0</v>
      </c>
      <c r="AQ58" s="39">
        <f>'[2]TUAN 15(15.12) '!Y58</f>
        <v>0</v>
      </c>
      <c r="AR58" s="39">
        <f>'[2]TUAN 16(dc)'!Y58</f>
        <v>0</v>
      </c>
      <c r="AS58" s="39">
        <f>'[2]TUAN 17'!Y58</f>
        <v>0</v>
      </c>
      <c r="AT58" s="39">
        <f t="shared" si="3"/>
        <v>0</v>
      </c>
      <c r="AU58" s="39">
        <f>'[2]TUAN 21'!Y58</f>
        <v>0</v>
      </c>
      <c r="AV58" s="39">
        <f t="shared" si="4"/>
        <v>0</v>
      </c>
      <c r="AW58" s="39">
        <f>'[2]TUAN 23(BS)13,2'!Y58</f>
        <v>0</v>
      </c>
      <c r="AX58" s="39">
        <f t="shared" si="5"/>
        <v>0</v>
      </c>
      <c r="AY58" s="39">
        <f t="shared" si="6"/>
        <v>10</v>
      </c>
      <c r="AZ58" s="39">
        <f t="shared" si="1"/>
        <v>0</v>
      </c>
    </row>
    <row r="59" spans="1:53" s="304" customFormat="1" ht="39.75" hidden="1" customHeight="1" x14ac:dyDescent="0.2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'[2]TUAN 1 TỪ 12.9 den 17.9'!Y59</f>
        <v>1</v>
      </c>
      <c r="AD59" s="270">
        <f>'[2]TUAN 2 TỪ 12.9 den 17.9 (2)'!Y59</f>
        <v>1</v>
      </c>
      <c r="AE59" s="270">
        <f>'[2]TUAN 3 TƯ 26.9 DEN 2.10'!Y59</f>
        <v>1</v>
      </c>
      <c r="AF59" s="271">
        <f>'[2]TUAN 4 từ 3,10 den 9.10.2022'!Y59</f>
        <v>1</v>
      </c>
      <c r="AG59" s="270">
        <f>'[2]TUAN 5 (DC 12.10.2022)'!Y59</f>
        <v>1</v>
      </c>
      <c r="AH59" s="270">
        <f>'[2]TUAN 6(17.10 DEN 23,10) '!Y59</f>
        <v>0</v>
      </c>
      <c r="AI59" s="39">
        <f>'[2]TUAN 7 (24.10 DEN 30.10)'!Y59</f>
        <v>0</v>
      </c>
      <c r="AJ59" s="39">
        <f>'[2]TUAN 8(31.00-6.11) '!Y59</f>
        <v>1</v>
      </c>
      <c r="AK59" s="39">
        <f>'[2]TUAN 9 (7.11-13.11)'!Y59</f>
        <v>1</v>
      </c>
      <c r="AL59" s="39">
        <f>'[2]TUAN 10 (14.10 -20.11)OK'!Y59</f>
        <v>0</v>
      </c>
      <c r="AM59" s="270">
        <f>'[2]TUAN 11 (DC 23.11-27.11)'!Y59</f>
        <v>0</v>
      </c>
      <c r="AN59" s="270">
        <f>'[2]TUAN 12'!Y59</f>
        <v>2</v>
      </c>
      <c r="AO59" s="39">
        <f>'[2]TUAN 13(2.12)'!Y59</f>
        <v>1</v>
      </c>
      <c r="AP59" s="39">
        <f>'[2]TUAN 14(15.12)'!Y59</f>
        <v>0</v>
      </c>
      <c r="AQ59" s="39">
        <f>'[2]TUAN 15(15.12) '!Y59</f>
        <v>0</v>
      </c>
      <c r="AR59" s="39">
        <f>'[2]TUAN 16(dc)'!Y59</f>
        <v>0</v>
      </c>
      <c r="AS59" s="39">
        <f>'[2]TUAN 17'!Y59</f>
        <v>0</v>
      </c>
      <c r="AT59" s="39">
        <f t="shared" si="3"/>
        <v>0</v>
      </c>
      <c r="AU59" s="39">
        <f>'[2]TUAN 21'!Y59</f>
        <v>0</v>
      </c>
      <c r="AV59" s="317">
        <f>Y59</f>
        <v>0</v>
      </c>
      <c r="AW59" s="39">
        <f>'[2]TUAN 23(BS)13,2'!Y59</f>
        <v>0</v>
      </c>
      <c r="AX59" s="39">
        <f t="shared" si="5"/>
        <v>0</v>
      </c>
      <c r="AY59" s="39">
        <f t="shared" si="6"/>
        <v>10</v>
      </c>
      <c r="AZ59" s="39">
        <f t="shared" si="1"/>
        <v>0</v>
      </c>
    </row>
    <row r="60" spans="1:53" s="304" customFormat="1" ht="39.75" hidden="1" customHeight="1" x14ac:dyDescent="0.2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'[2]TUAN 1 TỪ 12.9 den 17.9'!Y60</f>
        <v>1</v>
      </c>
      <c r="AD60" s="270">
        <f>'[2]TUAN 2 TỪ 12.9 den 17.9 (2)'!Y60</f>
        <v>1</v>
      </c>
      <c r="AE60" s="270">
        <f>'[2]TUAN 3 TƯ 26.9 DEN 2.10'!Y60</f>
        <v>1</v>
      </c>
      <c r="AF60" s="271">
        <f>'[2]TUAN 4 từ 3,10 den 9.10.2022'!Y60</f>
        <v>1</v>
      </c>
      <c r="AG60" s="270">
        <f>'[2]TUAN 5 (DC 12.10.2022)'!Y60</f>
        <v>1</v>
      </c>
      <c r="AH60" s="270">
        <f>'[2]TUAN 6(17.10 DEN 23,10) '!Y60</f>
        <v>1</v>
      </c>
      <c r="AI60" s="39">
        <f>'[2]TUAN 7 (24.10 DEN 30.10)'!Y60</f>
        <v>0</v>
      </c>
      <c r="AJ60" s="39">
        <f>'[2]TUAN 8(31.00-6.11) '!Y60</f>
        <v>1</v>
      </c>
      <c r="AK60" s="39">
        <f>'[2]TUAN 9 (7.11-13.11)'!Y60</f>
        <v>1</v>
      </c>
      <c r="AL60" s="39">
        <f>'[2]TUAN 10 (14.10 -20.11)OK'!Y60</f>
        <v>1</v>
      </c>
      <c r="AM60" s="270">
        <f>'[2]TUAN 11 (DC 23.11-27.11)'!Y60</f>
        <v>1</v>
      </c>
      <c r="AN60" s="270">
        <f>'[2]TUAN 12'!Y60</f>
        <v>0</v>
      </c>
      <c r="AO60" s="39">
        <f>'[2]TUAN 13(2.12)'!Y60</f>
        <v>0</v>
      </c>
      <c r="AP60" s="39">
        <f>'[2]TUAN 14(15.12)'!Y60</f>
        <v>0</v>
      </c>
      <c r="AQ60" s="39">
        <f>'[2]TUAN 15(15.12) '!Y60</f>
        <v>0</v>
      </c>
      <c r="AR60" s="39">
        <f>'[2]TUAN 16(dc)'!Y60</f>
        <v>0</v>
      </c>
      <c r="AS60" s="39">
        <f>'[2]TUAN 17'!Y60</f>
        <v>0</v>
      </c>
      <c r="AT60" s="39">
        <f t="shared" si="3"/>
        <v>0</v>
      </c>
      <c r="AU60" s="39">
        <f>'[2]TUAN 21'!Y60</f>
        <v>0</v>
      </c>
      <c r="AV60" s="317">
        <f t="shared" ref="AV60:AV71" si="7">Y60</f>
        <v>0</v>
      </c>
      <c r="AW60" s="39">
        <f>'[2]TUAN 23(BS)13,2'!Y60</f>
        <v>0</v>
      </c>
      <c r="AX60" s="39">
        <f t="shared" si="5"/>
        <v>0</v>
      </c>
      <c r="AY60" s="39">
        <f t="shared" si="6"/>
        <v>10</v>
      </c>
      <c r="AZ60" s="39">
        <f t="shared" si="1"/>
        <v>0</v>
      </c>
    </row>
    <row r="61" spans="1:53" s="304" customFormat="1" ht="39.75" hidden="1" customHeight="1" x14ac:dyDescent="0.2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'[2]TUAN 1 TỪ 12.9 den 17.9'!Y61</f>
        <v>1</v>
      </c>
      <c r="AD61" s="270">
        <f>'[2]TUAN 2 TỪ 12.9 den 17.9 (2)'!Y61</f>
        <v>1</v>
      </c>
      <c r="AE61" s="270">
        <f>'[2]TUAN 3 TƯ 26.9 DEN 2.10'!Y61</f>
        <v>1</v>
      </c>
      <c r="AF61" s="271">
        <f>'[2]TUAN 4 từ 3,10 den 9.10.2022'!Y61</f>
        <v>1</v>
      </c>
      <c r="AG61" s="270">
        <f>'[2]TUAN 5 (DC 12.10.2022)'!Y61</f>
        <v>1</v>
      </c>
      <c r="AH61" s="270">
        <f>'[2]TUAN 6(17.10 DEN 23,10) '!Y61</f>
        <v>1</v>
      </c>
      <c r="AI61" s="39">
        <f>'[2]TUAN 7 (24.10 DEN 30.10)'!Y61</f>
        <v>2</v>
      </c>
      <c r="AJ61" s="39">
        <f>'[2]TUAN 8(31.00-6.11) '!Y61</f>
        <v>1</v>
      </c>
      <c r="AK61" s="39">
        <f>'[2]TUAN 9 (7.11-13.11)'!Y61</f>
        <v>1</v>
      </c>
      <c r="AL61" s="39">
        <f>'[2]TUAN 10 (14.10 -20.11)OK'!Y61</f>
        <v>0</v>
      </c>
      <c r="AM61" s="270">
        <f>'[2]TUAN 11 (DC 23.11-27.11)'!Y61</f>
        <v>0</v>
      </c>
      <c r="AN61" s="270">
        <f>'[2]TUAN 12'!Y61</f>
        <v>0</v>
      </c>
      <c r="AO61" s="39">
        <f>'[2]TUAN 13(2.12)'!Y61</f>
        <v>0</v>
      </c>
      <c r="AP61" s="39">
        <f>'[2]TUAN 14(15.12)'!Y61</f>
        <v>0</v>
      </c>
      <c r="AQ61" s="39">
        <f>'[2]TUAN 15(15.12) '!Y61</f>
        <v>0</v>
      </c>
      <c r="AR61" s="39">
        <f>'[2]TUAN 16(dc)'!Y61</f>
        <v>0</v>
      </c>
      <c r="AS61" s="39">
        <f>'[2]TUAN 17'!Y61</f>
        <v>0</v>
      </c>
      <c r="AT61" s="39">
        <f t="shared" si="3"/>
        <v>0</v>
      </c>
      <c r="AU61" s="39">
        <f>'[2]TUAN 21'!Y61</f>
        <v>0</v>
      </c>
      <c r="AV61" s="317">
        <f t="shared" si="7"/>
        <v>0</v>
      </c>
      <c r="AW61" s="39">
        <f>'[2]TUAN 23(BS)13,2'!Y61</f>
        <v>0</v>
      </c>
      <c r="AX61" s="39">
        <f t="shared" si="5"/>
        <v>0</v>
      </c>
      <c r="AY61" s="39">
        <f t="shared" si="6"/>
        <v>10</v>
      </c>
      <c r="AZ61" s="39">
        <f t="shared" si="1"/>
        <v>0</v>
      </c>
    </row>
    <row r="62" spans="1:53" s="304" customFormat="1" ht="39.75" hidden="1" customHeight="1" x14ac:dyDescent="0.2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'[2]TUAN 1 TỪ 12.9 den 17.9'!Y62</f>
        <v>1</v>
      </c>
      <c r="AD62" s="270">
        <f>'[2]TUAN 2 TỪ 12.9 den 17.9 (2)'!Y62</f>
        <v>0</v>
      </c>
      <c r="AE62" s="270">
        <f>'[2]TUAN 3 TƯ 26.9 DEN 2.10'!Y62</f>
        <v>1</v>
      </c>
      <c r="AF62" s="271">
        <f>'[2]TUAN 4 từ 3,10 den 9.10.2022'!Y62</f>
        <v>1</v>
      </c>
      <c r="AG62" s="270">
        <f>'[2]TUAN 5 (DC 12.10.2022)'!Y62</f>
        <v>1</v>
      </c>
      <c r="AH62" s="270">
        <f>'[2]TUAN 6(17.10 DEN 23,10) '!Y62</f>
        <v>1</v>
      </c>
      <c r="AI62" s="39">
        <f>'[2]TUAN 7 (24.10 DEN 30.10)'!Y62</f>
        <v>0</v>
      </c>
      <c r="AJ62" s="39">
        <f>'[2]TUAN 8(31.00-6.11) '!Y62</f>
        <v>0</v>
      </c>
      <c r="AK62" s="39">
        <f>'[2]TUAN 9 (7.11-13.11)'!Y62</f>
        <v>1</v>
      </c>
      <c r="AL62" s="39">
        <f>'[2]TUAN 10 (14.10 -20.11)OK'!Y62</f>
        <v>1</v>
      </c>
      <c r="AM62" s="270">
        <f>'[2]TUAN 11 (DC 23.11-27.11)'!Y62</f>
        <v>1</v>
      </c>
      <c r="AN62" s="270">
        <f>'[2]TUAN 12'!Y62</f>
        <v>1</v>
      </c>
      <c r="AO62" s="39">
        <f>'[2]TUAN 13(2.12)'!Y62</f>
        <v>1</v>
      </c>
      <c r="AP62" s="39">
        <f>'[2]TUAN 14(15.12)'!Y62</f>
        <v>0</v>
      </c>
      <c r="AQ62" s="39">
        <f>'[2]TUAN 15(15.12) '!Y62</f>
        <v>0</v>
      </c>
      <c r="AR62" s="39">
        <f>'[2]TUAN 16(dc)'!Y62</f>
        <v>0</v>
      </c>
      <c r="AS62" s="39">
        <f>'[2]TUAN 17'!Y62</f>
        <v>0</v>
      </c>
      <c r="AT62" s="39">
        <f t="shared" si="3"/>
        <v>0</v>
      </c>
      <c r="AU62" s="39">
        <f>'[2]TUAN 21'!Y62</f>
        <v>0</v>
      </c>
      <c r="AV62" s="317">
        <f t="shared" si="7"/>
        <v>0</v>
      </c>
      <c r="AW62" s="39">
        <f>'[2]TUAN 23(BS)13,2'!Y62</f>
        <v>0</v>
      </c>
      <c r="AX62" s="39">
        <f t="shared" si="5"/>
        <v>0</v>
      </c>
      <c r="AY62" s="39">
        <f t="shared" si="6"/>
        <v>10</v>
      </c>
      <c r="AZ62" s="39">
        <f t="shared" si="1"/>
        <v>0</v>
      </c>
    </row>
    <row r="63" spans="1:53" s="304" customFormat="1" ht="39.75" hidden="1" customHeight="1" x14ac:dyDescent="0.2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'[2]TUAN 1 TỪ 12.9 den 17.9'!Y63</f>
        <v>0</v>
      </c>
      <c r="AD63" s="270">
        <f>'[2]TUAN 2 TỪ 12.9 den 17.9 (2)'!Y63</f>
        <v>1</v>
      </c>
      <c r="AE63" s="270">
        <f>'[2]TUAN 3 TƯ 26.9 DEN 2.10'!Y63</f>
        <v>2</v>
      </c>
      <c r="AF63" s="271">
        <f>'[2]TUAN 4 từ 3,10 den 9.10.2022'!Y63</f>
        <v>1</v>
      </c>
      <c r="AG63" s="270">
        <f>'[2]TUAN 5 (DC 12.10.2022)'!Y63</f>
        <v>1</v>
      </c>
      <c r="AH63" s="270">
        <f>'[2]TUAN 6(17.10 DEN 23,10) '!Y63</f>
        <v>1</v>
      </c>
      <c r="AI63" s="39">
        <f>'[2]TUAN 7 (24.10 DEN 30.10)'!Y63</f>
        <v>1</v>
      </c>
      <c r="AJ63" s="39">
        <f>'[2]TUAN 8(31.00-6.11) '!Y63</f>
        <v>1</v>
      </c>
      <c r="AK63" s="39">
        <f>'[2]TUAN 9 (7.11-13.11)'!Y63</f>
        <v>1</v>
      </c>
      <c r="AL63" s="39">
        <f>'[2]TUAN 10 (14.10 -20.11)OK'!Y63</f>
        <v>1</v>
      </c>
      <c r="AM63" s="270">
        <f>'[2]TUAN 11 (DC 23.11-27.11)'!Y63</f>
        <v>1</v>
      </c>
      <c r="AN63" s="270">
        <f>'[2]TUAN 12'!Y63</f>
        <v>2</v>
      </c>
      <c r="AO63" s="39">
        <f>'[2]TUAN 13(2.12)'!Y63</f>
        <v>1</v>
      </c>
      <c r="AP63" s="39">
        <f>'[2]TUAN 14(15.12)'!Y63</f>
        <v>2</v>
      </c>
      <c r="AQ63" s="39">
        <f>'[2]TUAN 15(15.12) '!Y63</f>
        <v>3</v>
      </c>
      <c r="AR63" s="39">
        <f>'[2]TUAN 16(dc)'!Y63</f>
        <v>0</v>
      </c>
      <c r="AS63" s="39">
        <f>'[2]TUAN 17'!Y63</f>
        <v>1</v>
      </c>
      <c r="AT63" s="39">
        <f t="shared" si="3"/>
        <v>0</v>
      </c>
      <c r="AU63" s="39">
        <f>'[2]TUAN 21'!Y63</f>
        <v>0</v>
      </c>
      <c r="AV63" s="317">
        <f t="shared" si="7"/>
        <v>0</v>
      </c>
      <c r="AW63" s="39">
        <f>'[2]TUAN 23(BS)13,2'!Y63</f>
        <v>0</v>
      </c>
      <c r="AX63" s="39">
        <f t="shared" si="5"/>
        <v>0</v>
      </c>
      <c r="AY63" s="39">
        <f t="shared" si="6"/>
        <v>20</v>
      </c>
      <c r="AZ63" s="39">
        <f t="shared" si="1"/>
        <v>0</v>
      </c>
    </row>
    <row r="64" spans="1:53" s="304" customFormat="1" ht="39.75" hidden="1" customHeight="1" x14ac:dyDescent="0.2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'[2]TUAN 1 TỪ 12.9 den 17.9'!Y64</f>
        <v>1</v>
      </c>
      <c r="AD64" s="270">
        <f>'[2]TUAN 2 TỪ 12.9 den 17.9 (2)'!Y64</f>
        <v>1</v>
      </c>
      <c r="AE64" s="270">
        <f>'[2]TUAN 3 TƯ 26.9 DEN 2.10'!Y64</f>
        <v>1</v>
      </c>
      <c r="AF64" s="271">
        <f>'[2]TUAN 4 từ 3,10 den 9.10.2022'!Y64</f>
        <v>1</v>
      </c>
      <c r="AG64" s="270">
        <f>'[2]TUAN 5 (DC 12.10.2022)'!Y64</f>
        <v>1</v>
      </c>
      <c r="AH64" s="270">
        <f>'[2]TUAN 6(17.10 DEN 23,10) '!Y64</f>
        <v>1</v>
      </c>
      <c r="AI64" s="313">
        <f>'[2]TUAN 7 (24.10 DEN 30.10)'!Y64</f>
        <v>0</v>
      </c>
      <c r="AJ64" s="39">
        <f>'[2]TUAN 8(31.00-6.11) '!Y64</f>
        <v>1</v>
      </c>
      <c r="AK64" s="39">
        <f>'[2]TUAN 9 (7.11-13.11)'!Y64</f>
        <v>1</v>
      </c>
      <c r="AL64" s="39">
        <f>'[2]TUAN 10 (14.10 -20.11)OK'!Y64</f>
        <v>1</v>
      </c>
      <c r="AM64" s="270">
        <f>'[2]TUAN 11 (DC 23.11-27.11)'!Y64</f>
        <v>1</v>
      </c>
      <c r="AN64" s="270">
        <f>'[2]TUAN 12'!Y64</f>
        <v>2</v>
      </c>
      <c r="AO64" s="39">
        <f>'[2]TUAN 13(2.12)'!Y64</f>
        <v>2</v>
      </c>
      <c r="AP64" s="39">
        <f>'[2]TUAN 14(15.12)'!Y64</f>
        <v>2</v>
      </c>
      <c r="AQ64" s="39">
        <f>'[2]TUAN 15(15.12) '!Y64</f>
        <v>2</v>
      </c>
      <c r="AR64" s="39">
        <f>'[2]TUAN 16(dc)'!Y64</f>
        <v>0</v>
      </c>
      <c r="AS64" s="39">
        <f>'[2]TUAN 17'!Y64</f>
        <v>2</v>
      </c>
      <c r="AT64" s="39">
        <f t="shared" si="3"/>
        <v>0</v>
      </c>
      <c r="AU64" s="39">
        <f>'[2]TUAN 21'!Y64</f>
        <v>0</v>
      </c>
      <c r="AV64" s="317">
        <f t="shared" si="7"/>
        <v>0</v>
      </c>
      <c r="AW64" s="39">
        <f>'[2]TUAN 23(BS)13,2'!Y64</f>
        <v>0</v>
      </c>
      <c r="AX64" s="39">
        <f t="shared" si="5"/>
        <v>0</v>
      </c>
      <c r="AY64" s="39">
        <f t="shared" si="6"/>
        <v>20</v>
      </c>
      <c r="AZ64" s="39">
        <f t="shared" si="1"/>
        <v>0</v>
      </c>
    </row>
    <row r="65" spans="1:56" s="304" customFormat="1" ht="39.75" hidden="1" customHeight="1" x14ac:dyDescent="0.2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'[2]TUAN 1 TỪ 12.9 den 17.9'!Y65</f>
        <v>1</v>
      </c>
      <c r="AD65" s="270">
        <f>'[2]TUAN 2 TỪ 12.9 den 17.9 (2)'!Y65</f>
        <v>1</v>
      </c>
      <c r="AE65" s="270">
        <f>'[2]TUAN 3 TƯ 26.9 DEN 2.10'!Y65</f>
        <v>1</v>
      </c>
      <c r="AF65" s="271">
        <f>'[2]TUAN 4 từ 3,10 den 9.10.2022'!Y65</f>
        <v>1</v>
      </c>
      <c r="AG65" s="270">
        <f>'[2]TUAN 5 (DC 12.10.2022)'!Y65</f>
        <v>1</v>
      </c>
      <c r="AH65" s="270">
        <f>'[2]TUAN 6(17.10 DEN 23,10) '!Y65</f>
        <v>1</v>
      </c>
      <c r="AI65" s="39">
        <f>'[2]TUAN 7 (24.10 DEN 30.10)'!Y65</f>
        <v>1</v>
      </c>
      <c r="AJ65" s="39">
        <f>'[2]TUAN 8(31.00-6.11) '!Y65</f>
        <v>0</v>
      </c>
      <c r="AK65" s="39">
        <f>'[2]TUAN 9 (7.11-13.11)'!Y65</f>
        <v>1</v>
      </c>
      <c r="AL65" s="39">
        <f>'[2]TUAN 10 (14.10 -20.11)OK'!Y65</f>
        <v>1</v>
      </c>
      <c r="AM65" s="270">
        <f>'[2]TUAN 11 (DC 23.11-27.11)'!Y65</f>
        <v>1</v>
      </c>
      <c r="AN65" s="270">
        <f>'[2]TUAN 12'!Y65</f>
        <v>3</v>
      </c>
      <c r="AO65" s="39">
        <f>'[2]TUAN 13(2.12)'!Y65</f>
        <v>2</v>
      </c>
      <c r="AP65" s="39">
        <f>'[2]TUAN 14(15.12)'!Y65</f>
        <v>1</v>
      </c>
      <c r="AQ65" s="39">
        <f>'[2]TUAN 15(15.12) '!Y65</f>
        <v>2</v>
      </c>
      <c r="AR65" s="39">
        <f>'[2]TUAN 16(dc)'!Y65</f>
        <v>2</v>
      </c>
      <c r="AS65" s="39">
        <f>'[2]TUAN 17'!Y65</f>
        <v>0</v>
      </c>
      <c r="AT65" s="39">
        <f t="shared" si="3"/>
        <v>0</v>
      </c>
      <c r="AU65" s="39">
        <f>'[2]TUAN 21'!Y65</f>
        <v>0</v>
      </c>
      <c r="AV65" s="317">
        <f t="shared" si="7"/>
        <v>0</v>
      </c>
      <c r="AW65" s="39">
        <f>'[2]TUAN 23(BS)13,2'!Y65</f>
        <v>0</v>
      </c>
      <c r="AX65" s="39">
        <f t="shared" si="5"/>
        <v>0</v>
      </c>
      <c r="AY65" s="39">
        <f t="shared" si="6"/>
        <v>20</v>
      </c>
      <c r="AZ65" s="39">
        <f t="shared" si="1"/>
        <v>0</v>
      </c>
    </row>
    <row r="66" spans="1:56" s="304" customFormat="1" ht="39.75" hidden="1" customHeight="1" x14ac:dyDescent="0.2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'[2]TUAN 1 TỪ 12.9 den 17.9'!Y66</f>
        <v>1</v>
      </c>
      <c r="AD66" s="270">
        <f>'[2]TUAN 2 TỪ 12.9 den 17.9 (2)'!Y66</f>
        <v>2</v>
      </c>
      <c r="AE66" s="270">
        <f>'[2]TUAN 3 TƯ 26.9 DEN 2.10'!Y66</f>
        <v>2</v>
      </c>
      <c r="AF66" s="271">
        <f>'[2]TUAN 4 từ 3,10 den 9.10.2022'!Y66</f>
        <v>2</v>
      </c>
      <c r="AG66" s="270">
        <f>'[2]TUAN 5 (DC 12.10.2022)'!Y66</f>
        <v>1</v>
      </c>
      <c r="AH66" s="270">
        <f>'[2]TUAN 6(17.10 DEN 23,10) '!Y66</f>
        <v>1</v>
      </c>
      <c r="AI66" s="39">
        <f>'[2]TUAN 7 (24.10 DEN 30.10)'!Y66</f>
        <v>1</v>
      </c>
      <c r="AJ66" s="39">
        <f>'[2]TUAN 8(31.00-6.11) '!Y66</f>
        <v>1</v>
      </c>
      <c r="AK66" s="39">
        <f>'[2]TUAN 9 (7.11-13.11)'!Y66</f>
        <v>1</v>
      </c>
      <c r="AL66" s="39">
        <f>'[2]TUAN 10 (14.10 -20.11)OK'!Y66</f>
        <v>1</v>
      </c>
      <c r="AM66" s="270">
        <f>'[2]TUAN 11 (DC 23.11-27.11)'!Y66</f>
        <v>0</v>
      </c>
      <c r="AN66" s="270">
        <f>'[2]TUAN 12'!Y66</f>
        <v>1</v>
      </c>
      <c r="AO66" s="39">
        <f>'[2]TUAN 13(2.12)'!Y66</f>
        <v>0</v>
      </c>
      <c r="AP66" s="39">
        <f>'[2]TUAN 14(15.12)'!Y66</f>
        <v>2</v>
      </c>
      <c r="AQ66" s="39">
        <f>'[2]TUAN 15(15.12) '!Y66</f>
        <v>3</v>
      </c>
      <c r="AR66" s="39">
        <f>'[2]TUAN 16(dc)'!Y66</f>
        <v>1</v>
      </c>
      <c r="AS66" s="39">
        <f>'[2]TUAN 17'!Y66</f>
        <v>0</v>
      </c>
      <c r="AT66" s="39">
        <f t="shared" si="3"/>
        <v>0</v>
      </c>
      <c r="AU66" s="39">
        <f>'[2]TUAN 21'!Y66</f>
        <v>0</v>
      </c>
      <c r="AV66" s="317">
        <f t="shared" si="7"/>
        <v>0</v>
      </c>
      <c r="AW66" s="39">
        <f>'[2]TUAN 23(BS)13,2'!Y66</f>
        <v>0</v>
      </c>
      <c r="AX66" s="39">
        <f t="shared" si="5"/>
        <v>0</v>
      </c>
      <c r="AY66" s="39">
        <f t="shared" si="6"/>
        <v>20</v>
      </c>
      <c r="AZ66" s="39">
        <f t="shared" si="1"/>
        <v>0</v>
      </c>
    </row>
    <row r="67" spans="1:56" s="304" customFormat="1" ht="39.75" hidden="1" customHeight="1" x14ac:dyDescent="0.2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'[2]TUAN 1 TỪ 12.9 den 17.9'!Y67</f>
        <v>1</v>
      </c>
      <c r="AD67" s="270">
        <f>'[2]TUAN 2 TỪ 12.9 den 17.9 (2)'!Y67</f>
        <v>1</v>
      </c>
      <c r="AE67" s="270">
        <f>'[2]TUAN 3 TƯ 26.9 DEN 2.10'!Y67</f>
        <v>2</v>
      </c>
      <c r="AF67" s="271">
        <f>'[2]TUAN 4 từ 3,10 den 9.10.2022'!Y67</f>
        <v>1</v>
      </c>
      <c r="AG67" s="270">
        <f>'[2]TUAN 5 (DC 12.10.2022)'!Y67</f>
        <v>1</v>
      </c>
      <c r="AH67" s="270">
        <f>'[2]TUAN 6(17.10 DEN 23,10) '!Y67</f>
        <v>2</v>
      </c>
      <c r="AI67" s="39">
        <f>'[2]TUAN 7 (24.10 DEN 30.10)'!Y67</f>
        <v>1</v>
      </c>
      <c r="AJ67" s="39">
        <f>'[2]TUAN 8(31.00-6.11) '!Y67</f>
        <v>1</v>
      </c>
      <c r="AK67" s="39">
        <f>'[2]TUAN 9 (7.11-13.11)'!Y67</f>
        <v>2</v>
      </c>
      <c r="AL67" s="39">
        <f>'[2]TUAN 10 (14.10 -20.11)OK'!Y67</f>
        <v>1</v>
      </c>
      <c r="AM67" s="270">
        <f>'[2]TUAN 11 (DC 23.11-27.11)'!Y67</f>
        <v>0</v>
      </c>
      <c r="AN67" s="270">
        <f>'[2]TUAN 12'!Y67</f>
        <v>2</v>
      </c>
      <c r="AO67" s="39">
        <f>'[2]TUAN 13(2.12)'!Y67</f>
        <v>1</v>
      </c>
      <c r="AP67" s="39">
        <f>'[2]TUAN 14(15.12)'!Y67</f>
        <v>2</v>
      </c>
      <c r="AQ67" s="39">
        <f>'[2]TUAN 15(15.12) '!Y67</f>
        <v>2</v>
      </c>
      <c r="AR67" s="39">
        <f>'[2]TUAN 16(dc)'!Y67</f>
        <v>0</v>
      </c>
      <c r="AS67" s="39">
        <f>'[2]TUAN 17'!Y67</f>
        <v>0</v>
      </c>
      <c r="AT67" s="39">
        <f t="shared" si="3"/>
        <v>0</v>
      </c>
      <c r="AU67" s="39">
        <f>'[2]TUAN 21'!Y67</f>
        <v>0</v>
      </c>
      <c r="AV67" s="317">
        <f t="shared" si="7"/>
        <v>0</v>
      </c>
      <c r="AW67" s="39">
        <f>'[2]TUAN 23(BS)13,2'!Y67</f>
        <v>0</v>
      </c>
      <c r="AX67" s="39">
        <f t="shared" si="5"/>
        <v>0</v>
      </c>
      <c r="AY67" s="39">
        <f t="shared" si="6"/>
        <v>20</v>
      </c>
      <c r="AZ67" s="39">
        <f t="shared" si="1"/>
        <v>0</v>
      </c>
    </row>
    <row r="68" spans="1:56" s="304" customFormat="1" ht="39.75" hidden="1" customHeight="1" x14ac:dyDescent="0.2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'[2]TUAN 1 TỪ 12.9 den 17.9'!Y68</f>
        <v>1</v>
      </c>
      <c r="AD68" s="270">
        <f>'[2]TUAN 2 TỪ 12.9 den 17.9 (2)'!Y68</f>
        <v>1</v>
      </c>
      <c r="AE68" s="270">
        <f>'[2]TUAN 3 TƯ 26.9 DEN 2.10'!Y68</f>
        <v>1</v>
      </c>
      <c r="AF68" s="271">
        <f>'[2]TUAN 4 từ 3,10 den 9.10.2022'!Y68</f>
        <v>2</v>
      </c>
      <c r="AG68" s="270">
        <f>'[2]TUAN 5 (DC 12.10.2022)'!Y68</f>
        <v>2</v>
      </c>
      <c r="AH68" s="270">
        <f>'[2]TUAN 6(17.10 DEN 23,10) '!Y68</f>
        <v>1</v>
      </c>
      <c r="AI68" s="39">
        <f>'[2]TUAN 7 (24.10 DEN 30.10)'!Y68</f>
        <v>2</v>
      </c>
      <c r="AJ68" s="39">
        <f>'[2]TUAN 8(31.00-6.11) '!Y68</f>
        <v>2</v>
      </c>
      <c r="AK68" s="39">
        <f>'[2]TUAN 9 (7.11-13.11)'!Y68</f>
        <v>2</v>
      </c>
      <c r="AL68" s="39">
        <f>'[2]TUAN 10 (14.10 -20.11)OK'!Y68</f>
        <v>2</v>
      </c>
      <c r="AM68" s="270">
        <f>'[2]TUAN 11 (DC 23.11-27.11)'!Y68</f>
        <v>2</v>
      </c>
      <c r="AN68" s="270">
        <f>'[2]TUAN 12'!Y68</f>
        <v>1</v>
      </c>
      <c r="AO68" s="39">
        <f>'[2]TUAN 13(2.12)'!Y68</f>
        <v>1</v>
      </c>
      <c r="AP68" s="39">
        <f>'[2]TUAN 14(15.12)'!Y68</f>
        <v>0</v>
      </c>
      <c r="AQ68" s="39">
        <f>'[2]TUAN 15(15.12) '!Y68</f>
        <v>0</v>
      </c>
      <c r="AR68" s="39">
        <f>'[2]TUAN 16(dc)'!Y68</f>
        <v>0</v>
      </c>
      <c r="AS68" s="39">
        <f>'[2]TUAN 17'!Y68</f>
        <v>0</v>
      </c>
      <c r="AT68" s="39">
        <f t="shared" si="3"/>
        <v>0</v>
      </c>
      <c r="AU68" s="39">
        <f>'[2]TUAN 21'!Y68</f>
        <v>0</v>
      </c>
      <c r="AV68" s="317">
        <f t="shared" si="7"/>
        <v>0</v>
      </c>
      <c r="AW68" s="39">
        <f>'[2]TUAN 23(BS)13,2'!Y68</f>
        <v>0</v>
      </c>
      <c r="AX68" s="39">
        <f t="shared" si="5"/>
        <v>0</v>
      </c>
      <c r="AY68" s="39">
        <f t="shared" si="6"/>
        <v>20</v>
      </c>
      <c r="AZ68" s="39">
        <f t="shared" si="1"/>
        <v>0</v>
      </c>
    </row>
    <row r="69" spans="1:56" s="304" customFormat="1" ht="36" hidden="1" customHeight="1" x14ac:dyDescent="0.2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'[2]TUAN 1 TỪ 12.9 den 17.9'!Y69</f>
        <v>1</v>
      </c>
      <c r="AD69" s="270">
        <f>'[2]TUAN 2 TỪ 12.9 den 17.9 (2)'!Y69</f>
        <v>3</v>
      </c>
      <c r="AE69" s="270">
        <f>'[2]TUAN 3 TƯ 26.9 DEN 2.10'!Y69</f>
        <v>3</v>
      </c>
      <c r="AF69" s="271">
        <f>'[2]TUAN 4 từ 3,10 den 9.10.2022'!Y69</f>
        <v>3</v>
      </c>
      <c r="AG69" s="270">
        <f>'[2]TUAN 5 (DC 12.10.2022)'!Y69</f>
        <v>2</v>
      </c>
      <c r="AH69" s="270">
        <v>1</v>
      </c>
      <c r="AI69" s="39">
        <f>'[2]TUAN 7 (24.10 DEN 30.10)'!Y69</f>
        <v>3</v>
      </c>
      <c r="AJ69" s="39">
        <f>'[2]TUAN 8(31.00-6.11) '!Y69</f>
        <v>1</v>
      </c>
      <c r="AK69" s="39">
        <f>'[2]TUAN 9 (7.11-13.11)'!Y69</f>
        <v>2</v>
      </c>
      <c r="AL69" s="39">
        <f>'[2]TUAN 10 (14.10 -20.11)OK'!Y69</f>
        <v>1</v>
      </c>
      <c r="AM69" s="270">
        <f>'[2]TUAN 11 (DC 23.11-27.11)'!Y69</f>
        <v>0</v>
      </c>
      <c r="AN69" s="270">
        <f>'[2]TUAN 12'!Y69</f>
        <v>0</v>
      </c>
      <c r="AO69" s="39">
        <f>'[2]TUAN 13(2.12)'!Y69</f>
        <v>0</v>
      </c>
      <c r="AP69" s="39">
        <f>'[2]TUAN 14(15.12)'!Y69</f>
        <v>0</v>
      </c>
      <c r="AQ69" s="39">
        <f>'[2]TUAN 15(15.12) '!Y69</f>
        <v>0</v>
      </c>
      <c r="AR69" s="39">
        <f>'[2]TUAN 16(dc)'!Y69</f>
        <v>0</v>
      </c>
      <c r="AS69" s="39">
        <f>'[2]TUAN 17'!Y69</f>
        <v>0</v>
      </c>
      <c r="AT69" s="39">
        <f t="shared" si="3"/>
        <v>0</v>
      </c>
      <c r="AU69" s="39">
        <f>'[2]TUAN 21'!Y69</f>
        <v>0</v>
      </c>
      <c r="AV69" s="317">
        <f t="shared" si="7"/>
        <v>0</v>
      </c>
      <c r="AW69" s="39">
        <f>'[2]TUAN 23(BS)13,2'!Y69</f>
        <v>0</v>
      </c>
      <c r="AX69" s="39">
        <f t="shared" si="5"/>
        <v>0</v>
      </c>
      <c r="AY69" s="39">
        <f t="shared" si="6"/>
        <v>20</v>
      </c>
      <c r="AZ69" s="39">
        <f t="shared" si="1"/>
        <v>0</v>
      </c>
    </row>
    <row r="70" spans="1:56" s="304" customFormat="1" ht="36" hidden="1" customHeight="1" x14ac:dyDescent="0.2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'[2]TUAN 1 TỪ 12.9 den 17.9'!Y70</f>
        <v>1</v>
      </c>
      <c r="AD70" s="270">
        <f>'[2]TUAN 2 TỪ 12.9 den 17.9 (2)'!Y70</f>
        <v>1</v>
      </c>
      <c r="AE70" s="270">
        <f>'[2]TUAN 3 TƯ 26.9 DEN 2.10'!Y70</f>
        <v>1</v>
      </c>
      <c r="AF70" s="271">
        <f>'[2]TUAN 4 từ 3,10 den 9.10.2022'!Y70</f>
        <v>0</v>
      </c>
      <c r="AG70" s="270">
        <f>'[2]TUAN 5 (DC 12.10.2022)'!Y70</f>
        <v>1</v>
      </c>
      <c r="AH70" s="270">
        <f>'[2]TUAN 6(17.10 DEN 23,10) '!Y70</f>
        <v>1</v>
      </c>
      <c r="AI70" s="39">
        <f>'[2]TUAN 7 (24.10 DEN 30.10)'!Y70</f>
        <v>1</v>
      </c>
      <c r="AJ70" s="39">
        <f>'[2]TUAN 8(31.00-6.11) '!Y70</f>
        <v>1</v>
      </c>
      <c r="AK70" s="39">
        <f>'[2]TUAN 9 (7.11-13.11)'!Y70</f>
        <v>1</v>
      </c>
      <c r="AL70" s="39">
        <f>'[2]TUAN 10 (14.10 -20.11)OK'!Y70</f>
        <v>2</v>
      </c>
      <c r="AM70" s="270">
        <f>'[2]TUAN 11 (DC 23.11-27.11)'!Y70</f>
        <v>2</v>
      </c>
      <c r="AN70" s="270">
        <f>'[2]TUAN 12'!Y70</f>
        <v>2</v>
      </c>
      <c r="AO70" s="321">
        <v>2</v>
      </c>
      <c r="AP70" s="39">
        <f>'[2]TUAN 14(15.12)'!Y70</f>
        <v>2</v>
      </c>
      <c r="AQ70" s="39">
        <f>'[2]TUAN 15(15.12) '!Y70</f>
        <v>2</v>
      </c>
      <c r="AR70" s="39">
        <f>'[2]TUAN 16(dc)'!Y70</f>
        <v>0</v>
      </c>
      <c r="AS70" s="39">
        <f>'[2]TUAN 17'!Y70</f>
        <v>0</v>
      </c>
      <c r="AT70" s="39">
        <f t="shared" si="3"/>
        <v>0</v>
      </c>
      <c r="AU70" s="39">
        <f>'[2]TUAN 21'!Y70</f>
        <v>0</v>
      </c>
      <c r="AV70" s="317">
        <f t="shared" si="7"/>
        <v>0</v>
      </c>
      <c r="AW70" s="39">
        <f>'[2]TUAN 23(BS)13,2'!Y70</f>
        <v>0</v>
      </c>
      <c r="AX70" s="39">
        <f t="shared" si="5"/>
        <v>0</v>
      </c>
      <c r="AY70" s="39">
        <f t="shared" si="6"/>
        <v>20</v>
      </c>
      <c r="AZ70" s="39">
        <f t="shared" si="1"/>
        <v>0</v>
      </c>
    </row>
    <row r="71" spans="1:56" s="304" customFormat="1" ht="36" hidden="1" customHeight="1" x14ac:dyDescent="0.2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'[2]TUAN 1 TỪ 12.9 den 17.9'!Y71</f>
        <v>1</v>
      </c>
      <c r="AD71" s="270">
        <f>'[2]TUAN 2 TỪ 12.9 den 17.9 (2)'!Y71</f>
        <v>1</v>
      </c>
      <c r="AE71" s="270">
        <f>'[2]TUAN 3 TƯ 26.9 DEN 2.10'!Y71</f>
        <v>1</v>
      </c>
      <c r="AF71" s="271">
        <f>'[2]TUAN 4 từ 3,10 den 9.10.2022'!Y71</f>
        <v>1</v>
      </c>
      <c r="AG71" s="270">
        <f>'[2]TUAN 5 (DC 12.10.2022)'!Y71</f>
        <v>1</v>
      </c>
      <c r="AH71" s="270">
        <f>'[2]TUAN 6(17.10 DEN 23,10) '!Y71</f>
        <v>1</v>
      </c>
      <c r="AI71" s="39">
        <f>'[2]TUAN 7 (24.10 DEN 30.10)'!Y71</f>
        <v>1</v>
      </c>
      <c r="AJ71" s="39">
        <f>'[2]TUAN 8(31.00-6.11) '!Y71</f>
        <v>1</v>
      </c>
      <c r="AK71" s="39">
        <f>'[2]TUAN 9 (7.11-13.11)'!Y71</f>
        <v>1</v>
      </c>
      <c r="AL71" s="39">
        <f>'[2]TUAN 10 (14.10 -20.11)OK'!Y71</f>
        <v>1</v>
      </c>
      <c r="AM71" s="270">
        <f>'[2]TUAN 11 (DC 23.11-27.11)'!Y71</f>
        <v>2</v>
      </c>
      <c r="AN71" s="270">
        <f>'[2]TUAN 12'!Y71</f>
        <v>2</v>
      </c>
      <c r="AO71" s="39">
        <f>'[2]TUAN 13(2.12)'!Y71</f>
        <v>2</v>
      </c>
      <c r="AP71" s="39">
        <f>'[2]TUAN 14(15.12)'!Y71</f>
        <v>3</v>
      </c>
      <c r="AQ71" s="39">
        <f>'[2]TUAN 15(15.12) '!Y71</f>
        <v>1</v>
      </c>
      <c r="AR71" s="39">
        <f>'[2]TUAN 16(dc)'!Y71</f>
        <v>0</v>
      </c>
      <c r="AS71" s="39">
        <f>'[2]TUAN 17'!Y71</f>
        <v>0</v>
      </c>
      <c r="AT71" s="39">
        <f t="shared" si="3"/>
        <v>0</v>
      </c>
      <c r="AU71" s="39">
        <f>'[2]TUAN 21'!Y71</f>
        <v>0</v>
      </c>
      <c r="AV71" s="317">
        <f t="shared" si="7"/>
        <v>0</v>
      </c>
      <c r="AW71" s="39">
        <f>'[2]TUAN 23(BS)13,2'!Y71</f>
        <v>0</v>
      </c>
      <c r="AX71" s="39">
        <f t="shared" si="5"/>
        <v>0</v>
      </c>
      <c r="AY71" s="39">
        <f t="shared" si="6"/>
        <v>20</v>
      </c>
      <c r="AZ71" s="39">
        <f t="shared" si="1"/>
        <v>0</v>
      </c>
    </row>
    <row r="72" spans="1:56" s="304" customFormat="1" ht="36" hidden="1" customHeight="1" x14ac:dyDescent="0.2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327" t="s">
        <v>674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'[2]TUAN 1 TỪ 12.9 den 17.9'!Y72</f>
        <v>1</v>
      </c>
      <c r="AD72" s="270">
        <f>'[2]TUAN 2 TỪ 12.9 den 17.9 (2)'!Y72</f>
        <v>1</v>
      </c>
      <c r="AE72" s="274">
        <f>'[2]TUAN 3 TƯ 26.9 DEN 2.10'!Y72</f>
        <v>0</v>
      </c>
      <c r="AF72" s="271">
        <f>'[2]TUAN 4 từ 3,10 den 9.10.2022'!Y72</f>
        <v>1</v>
      </c>
      <c r="AG72" s="270">
        <f>'[2]TUAN 5 (DC 12.10.2022)'!Y72</f>
        <v>1</v>
      </c>
      <c r="AH72" s="270">
        <f>'[2]TUAN 6(17.10 DEN 23,10) '!Y72</f>
        <v>1</v>
      </c>
      <c r="AI72" s="39">
        <f>'[2]TUAN 7 (24.10 DEN 30.10)'!Y72</f>
        <v>1</v>
      </c>
      <c r="AJ72" s="39">
        <f>'[2]TUAN 8(31.00-6.11) '!Y72</f>
        <v>1</v>
      </c>
      <c r="AK72" s="39">
        <f>'[2]TUAN 9 (7.11-13.11)'!Y72</f>
        <v>1</v>
      </c>
      <c r="AL72" s="39">
        <f>'[2]TUAN 10 (14.10 -20.11)OK'!Y72</f>
        <v>1</v>
      </c>
      <c r="AM72" s="270">
        <f>'[2]TUAN 11 (DC 23.11-27.11)'!Y72</f>
        <v>1</v>
      </c>
      <c r="AN72" s="270">
        <f>'[2]TUAN 12'!Y72</f>
        <v>1</v>
      </c>
      <c r="AO72" s="39">
        <f>'[2]TUAN 13(2.12)'!Y72</f>
        <v>1</v>
      </c>
      <c r="AP72" s="39">
        <f>'[2]TUAN 14(15.12)'!Y72</f>
        <v>1</v>
      </c>
      <c r="AQ72" s="313">
        <f>'[2]TUAN 15(15.12) '!Y72</f>
        <v>0</v>
      </c>
      <c r="AR72" s="39">
        <f>'[2]TUAN 16(dc)'!Y72</f>
        <v>1</v>
      </c>
      <c r="AS72" s="39">
        <f>'[2]TUAN 17'!Y72</f>
        <v>0</v>
      </c>
      <c r="AT72" s="39">
        <f t="shared" si="3"/>
        <v>0</v>
      </c>
      <c r="AU72" s="39">
        <f>'[2]TUAN 21'!Y72</f>
        <v>0</v>
      </c>
      <c r="AV72" s="317">
        <f>'[2]TUAN 22'!AV72</f>
        <v>0</v>
      </c>
      <c r="AW72" s="39">
        <f>'[2]TUAN 23(BS)13,2'!Y72</f>
        <v>0</v>
      </c>
      <c r="AX72" s="39">
        <f t="shared" si="5"/>
        <v>0</v>
      </c>
      <c r="AY72" s="39">
        <f t="shared" si="6"/>
        <v>14</v>
      </c>
      <c r="AZ72" s="39">
        <f t="shared" si="1"/>
        <v>1</v>
      </c>
    </row>
    <row r="73" spans="1:56" s="304" customFormat="1" ht="36" hidden="1" customHeight="1" x14ac:dyDescent="0.2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7" si="8">D73</f>
        <v>20221GF6056002</v>
      </c>
      <c r="AA73" s="269">
        <v>3</v>
      </c>
      <c r="AB73" s="236">
        <f t="shared" si="2"/>
        <v>15</v>
      </c>
      <c r="AC73" s="270">
        <f>'[2]TUAN 1 TỪ 12.9 den 17.9'!Y73</f>
        <v>1</v>
      </c>
      <c r="AD73" s="270">
        <f>'[2]TUAN 2 TỪ 12.9 den 17.9 (2)'!Y73</f>
        <v>1</v>
      </c>
      <c r="AE73" s="270">
        <f>'[2]TUAN 3 TƯ 26.9 DEN 2.10'!Y73</f>
        <v>1</v>
      </c>
      <c r="AF73" s="271">
        <f>'[2]TUAN 4 từ 3,10 den 9.10.2022'!Y73</f>
        <v>1</v>
      </c>
      <c r="AG73" s="270">
        <f>'[2]TUAN 5 (DC 12.10.2022)'!Y73</f>
        <v>1</v>
      </c>
      <c r="AH73" s="270">
        <f>'[2]TUAN 6(17.10 DEN 23,10) '!Y73</f>
        <v>1</v>
      </c>
      <c r="AI73" s="39">
        <f>'[2]TUAN 7 (24.10 DEN 30.10)'!Y73</f>
        <v>1</v>
      </c>
      <c r="AJ73" s="39">
        <f>'[2]TUAN 8(31.00-6.11) '!Y73</f>
        <v>1</v>
      </c>
      <c r="AK73" s="39">
        <f>'[2]TUAN 9 (7.11-13.11)'!Y73</f>
        <v>0</v>
      </c>
      <c r="AL73" s="39">
        <f>'[2]TUAN 10 (14.10 -20.11)OK'!Y73</f>
        <v>2</v>
      </c>
      <c r="AM73" s="270">
        <f>'[2]TUAN 11 (DC 23.11-27.11)'!Y73</f>
        <v>1</v>
      </c>
      <c r="AN73" s="270">
        <f>'[2]TUAN 12'!Y73</f>
        <v>1</v>
      </c>
      <c r="AO73" s="39">
        <f>'[2]TUAN 13(2.12)'!Y73</f>
        <v>1</v>
      </c>
      <c r="AP73" s="39">
        <f>'[2]TUAN 14(15.12)'!Y73</f>
        <v>1</v>
      </c>
      <c r="AQ73" s="39">
        <f>'[2]TUAN 15(15.12) '!Y73</f>
        <v>1</v>
      </c>
      <c r="AR73" s="39">
        <f>'[2]TUAN 16(dc)'!Y73</f>
        <v>1</v>
      </c>
      <c r="AS73" s="39">
        <f>'[2]TUAN 17'!Y73</f>
        <v>0</v>
      </c>
      <c r="AT73" s="39">
        <f t="shared" si="3"/>
        <v>0</v>
      </c>
      <c r="AU73" s="39">
        <f>'[2]TUAN 21'!Y73</f>
        <v>0</v>
      </c>
      <c r="AV73" s="317">
        <f>'[2]TUAN 22'!AV73</f>
        <v>0</v>
      </c>
      <c r="AW73" s="39">
        <f>'[2]TUAN 23(BS)13,2'!Y73</f>
        <v>0</v>
      </c>
      <c r="AX73" s="39">
        <f t="shared" si="5"/>
        <v>0</v>
      </c>
      <c r="AY73" s="39">
        <f t="shared" si="6"/>
        <v>16</v>
      </c>
      <c r="AZ73" s="39">
        <f t="shared" ref="AZ73:AZ86" si="9">AB73-AY73</f>
        <v>-1</v>
      </c>
    </row>
    <row r="74" spans="1:56" s="272" customFormat="1" ht="34.5" customHeight="1" x14ac:dyDescent="0.2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'[2]TUAN 4 từ 3,10 den 9.10.2022'!Y74</f>
        <v>0</v>
      </c>
      <c r="AG74" s="270">
        <v>0</v>
      </c>
      <c r="AH74" s="270">
        <f>'[2]TUAN 6(17.10 DEN 23,10) '!Y74</f>
        <v>1</v>
      </c>
      <c r="AI74" s="39">
        <f>'[2]TUAN 7 (24.10 DEN 30.10)'!Y74</f>
        <v>1</v>
      </c>
      <c r="AJ74" s="39">
        <f>'[2]TUAN 8(31.00-6.11) '!Y74</f>
        <v>1</v>
      </c>
      <c r="AK74" s="39">
        <f>'[2]TUAN 9 (7.11-13.11)'!Y74</f>
        <v>1</v>
      </c>
      <c r="AL74" s="39">
        <f>'[2]TUAN 10 (14.10 -20.11)OK'!Y74</f>
        <v>0</v>
      </c>
      <c r="AM74" s="270">
        <f>'[2]TUAN 11 (DC 23.11-27.11)'!Y74</f>
        <v>0</v>
      </c>
      <c r="AN74" s="270">
        <v>0</v>
      </c>
      <c r="AO74" s="39">
        <f>'[2]TUAN 13(2.12)'!Y74</f>
        <v>0</v>
      </c>
      <c r="AP74" s="39">
        <f>'[2]TUAN 14(15.12)'!Y74</f>
        <v>0</v>
      </c>
      <c r="AQ74" s="39">
        <f>'[2]TUAN 15(15.12) '!Y74</f>
        <v>1</v>
      </c>
      <c r="AR74" s="39">
        <f>'[2]TUAN 16(dc)'!Y74</f>
        <v>1</v>
      </c>
      <c r="AS74" s="39">
        <f>'[2]TUAN 17'!Y74</f>
        <v>1</v>
      </c>
      <c r="AT74" s="39">
        <f>'[2]TUAN 18 dc'!Y74</f>
        <v>1</v>
      </c>
      <c r="AU74" s="39">
        <f>'[2]TUAN 21'!Y74</f>
        <v>1</v>
      </c>
      <c r="AV74" s="317">
        <f>'[2]TUAN 22'!AV74</f>
        <v>1</v>
      </c>
      <c r="AW74" s="39">
        <f>'[2]TUAN 23(BS)13,2'!Y74</f>
        <v>0</v>
      </c>
      <c r="AX74" s="39">
        <f t="shared" ref="AX74:AX96" si="11">Y74</f>
        <v>0</v>
      </c>
      <c r="AY74" s="39">
        <f t="shared" ref="AY74:AY86" si="12">SUM(AC74:AX74)</f>
        <v>10</v>
      </c>
      <c r="AZ74" s="39">
        <f t="shared" si="9"/>
        <v>0</v>
      </c>
    </row>
    <row r="75" spans="1:56" s="272" customFormat="1" ht="34.5" customHeight="1" x14ac:dyDescent="0.2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'[2]TUAN 5 (DC 12.10.2022)'!Y75</f>
        <v>0</v>
      </c>
      <c r="AH75" s="270">
        <f>'[2]TUAN 6(17.10 DEN 23,10) '!Y75</f>
        <v>1</v>
      </c>
      <c r="AI75" s="39">
        <f>'[2]TUAN 7 (24.10 DEN 30.10)'!Y75</f>
        <v>3</v>
      </c>
      <c r="AJ75" s="39">
        <f>'[2]TUAN 8(31.00-6.11) '!Y75</f>
        <v>1</v>
      </c>
      <c r="AK75" s="39">
        <f>'[2]TUAN 9 (7.11-13.11)'!Y75</f>
        <v>5</v>
      </c>
      <c r="AL75" s="39">
        <f>'[2]TUAN 10 (14.10 -20.11)OK'!Y75</f>
        <v>0</v>
      </c>
      <c r="AM75" s="270">
        <f>'[2]TUAN 11 (DC 23.11-27.11)'!Y75</f>
        <v>0</v>
      </c>
      <c r="AN75" s="270">
        <v>0</v>
      </c>
      <c r="AO75" s="39">
        <f>'[2]TUAN 13(2.12)'!Y75</f>
        <v>0</v>
      </c>
      <c r="AP75" s="39">
        <f>'[2]TUAN 14(15.12)'!Y75</f>
        <v>0</v>
      </c>
      <c r="AQ75" s="39">
        <f>'[2]TUAN 15(15.12) '!Y75</f>
        <v>0</v>
      </c>
      <c r="AR75" s="39">
        <f>'[2]TUAN 16(dc)'!Y75</f>
        <v>0</v>
      </c>
      <c r="AS75" s="39">
        <f>'[2]TUAN 17'!Y75</f>
        <v>0</v>
      </c>
      <c r="AT75" s="39">
        <f>'[2]TUAN 18 dc'!Y75</f>
        <v>0</v>
      </c>
      <c r="AU75" s="39">
        <f>'[2]TUAN 21'!Y75</f>
        <v>0</v>
      </c>
      <c r="AV75" s="317">
        <f>'[2]TUAN 22'!AV75</f>
        <v>0</v>
      </c>
      <c r="AW75" s="39">
        <f>'[2]TUAN 23(BS)13,2'!Y75</f>
        <v>0</v>
      </c>
      <c r="AX75" s="39">
        <f t="shared" si="11"/>
        <v>0</v>
      </c>
      <c r="AY75" s="39">
        <f t="shared" si="12"/>
        <v>10</v>
      </c>
      <c r="AZ75" s="39">
        <f t="shared" si="9"/>
        <v>0</v>
      </c>
    </row>
    <row r="76" spans="1:56" s="272" customFormat="1" ht="34.5" customHeight="1" x14ac:dyDescent="0.2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'[2]TUAN 1 TỪ 12.9 den 17.9'!Y76</f>
        <v>0</v>
      </c>
      <c r="AD76" s="270">
        <f>'[2]TUAN 2 TỪ 12.9 den 17.9 (2)'!Y76</f>
        <v>1</v>
      </c>
      <c r="AE76" s="270"/>
      <c r="AF76" s="271">
        <f>'[2]TUAN 4 từ 3,10 den 9.10.2022'!Y76</f>
        <v>0</v>
      </c>
      <c r="AG76" s="270">
        <f>'[2]TUAN 5 (DC 12.10.2022)'!Y76</f>
        <v>0</v>
      </c>
      <c r="AH76" s="270">
        <f>'[2]TUAN 6(17.10 DEN 23,10) '!Y76</f>
        <v>1</v>
      </c>
      <c r="AI76" s="39">
        <f>'[2]TUAN 7 (24.10 DEN 30.10)'!Y76</f>
        <v>1</v>
      </c>
      <c r="AJ76" s="39">
        <f>'[2]TUAN 8(31.00-6.11) '!Y76</f>
        <v>1</v>
      </c>
      <c r="AK76" s="39">
        <f>'[2]TUAN 9 (7.11-13.11)'!Y76</f>
        <v>1</v>
      </c>
      <c r="AL76" s="39">
        <f>'[2]TUAN 10 (14.10 -20.11)OK'!Y76</f>
        <v>0</v>
      </c>
      <c r="AM76" s="270">
        <f>'[2]TUAN 11 (DC 23.11-27.11)'!Y76</f>
        <v>0</v>
      </c>
      <c r="AN76" s="270">
        <v>0</v>
      </c>
      <c r="AO76" s="39">
        <f>'[2]TUAN 13(2.12)'!Y76</f>
        <v>0</v>
      </c>
      <c r="AP76" s="39">
        <f>'[2]TUAN 14(15.12)'!Y76</f>
        <v>1</v>
      </c>
      <c r="AQ76" s="39">
        <f>'[2]TUAN 15(15.12) '!Y76</f>
        <v>1</v>
      </c>
      <c r="AR76" s="39">
        <f>'[2]TUAN 16(dc)'!Y76</f>
        <v>1</v>
      </c>
      <c r="AS76" s="39">
        <f>'[2]TUAN 17'!Y76</f>
        <v>1</v>
      </c>
      <c r="AT76" s="39">
        <f>'[2]TUAN 18 dc'!Y76</f>
        <v>1</v>
      </c>
      <c r="AU76" s="39">
        <f>'[2]TUAN 21'!Y76</f>
        <v>0</v>
      </c>
      <c r="AV76" s="317">
        <f>'[2]TUAN 22'!AV76</f>
        <v>0</v>
      </c>
      <c r="AW76" s="39">
        <f>'[2]TUAN 23(BS)13,2'!Y76</f>
        <v>0</v>
      </c>
      <c r="AX76" s="39">
        <f t="shared" si="11"/>
        <v>0</v>
      </c>
      <c r="AY76" s="39">
        <f t="shared" si="12"/>
        <v>10</v>
      </c>
      <c r="AZ76" s="39">
        <f t="shared" si="9"/>
        <v>0</v>
      </c>
    </row>
    <row r="77" spans="1:56" s="272" customFormat="1" ht="34.5" customHeight="1" x14ac:dyDescent="0.2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'[2]TUAN 1 TỪ 12.9 den 17.9'!Y77</f>
        <v>0</v>
      </c>
      <c r="AD77" s="270">
        <f>'[2]TUAN 2 TỪ 12.9 den 17.9 (2)'!Y77</f>
        <v>0</v>
      </c>
      <c r="AE77" s="270">
        <f>'[2]TUAN 3 TƯ 26.9 DEN 2.10'!Y77</f>
        <v>0</v>
      </c>
      <c r="AF77" s="271">
        <f>'[2]TUAN 4 từ 3,10 den 9.10.2022'!Y77</f>
        <v>0</v>
      </c>
      <c r="AG77" s="270">
        <f>'[2]TUAN 5 (DC 12.10.2022)'!Y77</f>
        <v>0</v>
      </c>
      <c r="AH77" s="270">
        <f>'[2]TUAN 6(17.10 DEN 23,10) '!Y77</f>
        <v>1</v>
      </c>
      <c r="AI77" s="39">
        <f>'[2]TUAN 7 (24.10 DEN 30.10)'!Y77</f>
        <v>1</v>
      </c>
      <c r="AJ77" s="39">
        <f>'[2]TUAN 8(31.00-6.11) '!Y77</f>
        <v>1</v>
      </c>
      <c r="AK77" s="39">
        <f>'[2]TUAN 9 (7.11-13.11)'!Y77</f>
        <v>1</v>
      </c>
      <c r="AL77" s="39">
        <f>'[2]TUAN 10 (14.10 -20.11)OK'!Y77</f>
        <v>0</v>
      </c>
      <c r="AM77" s="270">
        <f>'[2]TUAN 11 (DC 23.11-27.11)'!Y77</f>
        <v>0</v>
      </c>
      <c r="AN77" s="270">
        <v>0</v>
      </c>
      <c r="AO77" s="39">
        <f>'[2]TUAN 13(2.12)'!Y77</f>
        <v>0</v>
      </c>
      <c r="AP77" s="39">
        <f>'[2]TUAN 14(15.12)'!Y77</f>
        <v>1</v>
      </c>
      <c r="AQ77" s="39">
        <f>'[2]TUAN 15(15.12) '!Y77</f>
        <v>1</v>
      </c>
      <c r="AR77" s="39">
        <f>'[2]TUAN 16(dc)'!Y77</f>
        <v>1</v>
      </c>
      <c r="AS77" s="39">
        <f>'[2]TUAN 17'!Y77</f>
        <v>2</v>
      </c>
      <c r="AT77" s="39">
        <f>'[2]TUAN 18 dc'!Y77</f>
        <v>1</v>
      </c>
      <c r="AU77" s="39">
        <f>'[2]TUAN 21'!Y77</f>
        <v>0</v>
      </c>
      <c r="AV77" s="317">
        <f>'[2]TUAN 22'!AV77</f>
        <v>0</v>
      </c>
      <c r="AW77" s="39">
        <f>'[2]TUAN 23(BS)13,2'!Y77</f>
        <v>0</v>
      </c>
      <c r="AX77" s="39">
        <f t="shared" si="11"/>
        <v>0</v>
      </c>
      <c r="AY77" s="39">
        <f t="shared" si="12"/>
        <v>10</v>
      </c>
      <c r="AZ77" s="39">
        <f t="shared" si="9"/>
        <v>0</v>
      </c>
    </row>
    <row r="78" spans="1:56" s="304" customFormat="1" ht="34.5" customHeight="1" x14ac:dyDescent="0.25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56"/>
      <c r="J78" s="311"/>
      <c r="K78" s="351"/>
      <c r="L78" s="311"/>
      <c r="M78" s="310"/>
      <c r="N78" s="311"/>
      <c r="O78" s="310"/>
      <c r="P78" s="311"/>
      <c r="Q78" s="351"/>
      <c r="R78" s="263"/>
      <c r="S78" s="264"/>
      <c r="T78" s="263"/>
      <c r="U78" s="263"/>
      <c r="V78" s="261" t="s">
        <v>65</v>
      </c>
      <c r="W78" s="273" t="s">
        <v>69</v>
      </c>
      <c r="X78" s="277" t="s">
        <v>595</v>
      </c>
      <c r="Y78" s="267">
        <v>0</v>
      </c>
      <c r="Z78" s="268" t="str">
        <f t="shared" si="8"/>
        <v>20221GF6063002</v>
      </c>
      <c r="AA78" s="269">
        <v>2</v>
      </c>
      <c r="AB78" s="236">
        <f t="shared" si="10"/>
        <v>10</v>
      </c>
      <c r="AC78" s="270">
        <f>'[2]TUAN 1 TỪ 12.9 den 17.9'!Y78</f>
        <v>0</v>
      </c>
      <c r="AD78" s="270">
        <f>'[2]TUAN 2 TỪ 12.9 den 17.9 (2)'!Y78</f>
        <v>0</v>
      </c>
      <c r="AE78" s="270">
        <f>'[2]TUAN 3 TƯ 26.9 DEN 2.10'!Y78</f>
        <v>0</v>
      </c>
      <c r="AF78" s="271">
        <v>0</v>
      </c>
      <c r="AG78" s="270">
        <f>'[2]TUAN 5 (DC 12.10.2022)'!Y78</f>
        <v>0</v>
      </c>
      <c r="AH78" s="270">
        <f>'[2]TUAN 6(17.10 DEN 23,10) '!Y78</f>
        <v>1</v>
      </c>
      <c r="AI78" s="39">
        <f>'[2]TUAN 7 (24.10 DEN 30.10)'!Y78</f>
        <v>1</v>
      </c>
      <c r="AJ78" s="39">
        <f>'[2]TUAN 8(31.00-6.11) '!Y78</f>
        <v>1</v>
      </c>
      <c r="AK78" s="39">
        <f>'[2]TUAN 9 (7.11-13.11)'!Y78</f>
        <v>1</v>
      </c>
      <c r="AL78" s="39">
        <f>'[2]TUAN 10 (14.10 -20.11)OK'!Y78</f>
        <v>0</v>
      </c>
      <c r="AM78" s="270">
        <f>'[2]TUAN 11 (DC 23.11-27.11)'!Y78</f>
        <v>0</v>
      </c>
      <c r="AN78" s="270">
        <f>'[2]TUAN 12'!Y55</f>
        <v>0</v>
      </c>
      <c r="AO78" s="39">
        <f>'[2]TUAN 13(2.12)'!Y78</f>
        <v>0</v>
      </c>
      <c r="AP78" s="39">
        <f>'[2]TUAN 14(15.12)'!Y78</f>
        <v>1</v>
      </c>
      <c r="AQ78" s="39">
        <f>'[2]TUAN 15(15.12) '!Y78</f>
        <v>1</v>
      </c>
      <c r="AR78" s="39">
        <f>'[2]TUAN 16(dc)'!Y78</f>
        <v>1</v>
      </c>
      <c r="AS78" s="39">
        <f>'[2]TUAN 17'!Y78</f>
        <v>0</v>
      </c>
      <c r="AT78" s="39">
        <f>'[2]TUAN 18 dc'!Y78</f>
        <v>0</v>
      </c>
      <c r="AU78" s="39">
        <f>'[2]TUAN 21'!Y78</f>
        <v>1</v>
      </c>
      <c r="AV78" s="317">
        <f>'[2]TUAN 22'!AV78</f>
        <v>2</v>
      </c>
      <c r="AW78" s="39">
        <f>'[2]TUAN 23(BS)13,2'!Y78</f>
        <v>2</v>
      </c>
      <c r="AX78" s="39">
        <f t="shared" si="11"/>
        <v>0</v>
      </c>
      <c r="AY78" s="39">
        <f t="shared" si="12"/>
        <v>12</v>
      </c>
      <c r="AZ78" s="39">
        <f t="shared" si="9"/>
        <v>-2</v>
      </c>
      <c r="BA78" s="272" t="s">
        <v>681</v>
      </c>
    </row>
    <row r="79" spans="1:56" s="304" customFormat="1" ht="34.5" customHeight="1" x14ac:dyDescent="0.2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 t="s">
        <v>595</v>
      </c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'[2]TUAN 1 TỪ 12.9 den 17.9'!Y79</f>
        <v>0</v>
      </c>
      <c r="AD79" s="270">
        <f>'[2]TUAN 2 TỪ 12.9 den 17.9 (2)'!Y79</f>
        <v>0</v>
      </c>
      <c r="AE79" s="270">
        <f>'[2]TUAN 3 TƯ 26.9 DEN 2.10'!Y79</f>
        <v>0</v>
      </c>
      <c r="AF79" s="271">
        <f>'[2]TUAN 3 TƯ 26.9 DEN 2.10'!Y77</f>
        <v>0</v>
      </c>
      <c r="AG79" s="270">
        <f>'[2]TUAN 5 (DC 12.10.2022)'!Y79</f>
        <v>0</v>
      </c>
      <c r="AH79" s="270">
        <f>'[2]TUAN 6(17.10 DEN 23,10) '!Y79</f>
        <v>1</v>
      </c>
      <c r="AI79" s="39">
        <f>'[2]TUAN 7 (24.10 DEN 30.10)'!Y79</f>
        <v>1</v>
      </c>
      <c r="AJ79" s="39">
        <f>'[2]TUAN 8(31.00-6.11) '!Y79</f>
        <v>1</v>
      </c>
      <c r="AK79" s="39">
        <f>'[2]TUAN 9 (7.11-13.11)'!Y79</f>
        <v>1</v>
      </c>
      <c r="AL79" s="39">
        <f>'[2]TUAN 10 (14.10 -20.11)OK'!Y79</f>
        <v>0</v>
      </c>
      <c r="AM79" s="270">
        <f>'[2]TUAN 11 (DC 23.11-27.11)'!Y79</f>
        <v>0</v>
      </c>
      <c r="AN79" s="270">
        <f>'[2]TUAN 12'!Y56</f>
        <v>0</v>
      </c>
      <c r="AO79" s="39">
        <f>'[2]TUAN 13(2.12)'!Y79</f>
        <v>0</v>
      </c>
      <c r="AP79" s="39">
        <f>'[2]TUAN 14(15.12)'!Y79</f>
        <v>1</v>
      </c>
      <c r="AQ79" s="39">
        <f>'[2]TUAN 15(15.12) '!Y79</f>
        <v>1</v>
      </c>
      <c r="AR79" s="39">
        <f>'[2]TUAN 16(dc)'!Y79</f>
        <v>1</v>
      </c>
      <c r="AS79" s="39">
        <f>'[2]TUAN 17'!Y79</f>
        <v>1</v>
      </c>
      <c r="AT79" s="39">
        <f>'[2]TUAN 18 dc'!Y79</f>
        <v>1</v>
      </c>
      <c r="AU79" s="39">
        <f>'[2]TUAN 21'!Y79</f>
        <v>1</v>
      </c>
      <c r="AV79" s="317">
        <f>'[2]TUAN 22'!AV79</f>
        <v>0</v>
      </c>
      <c r="AW79" s="39">
        <f>'[2]TUAN 23(BS)13,2'!Y79</f>
        <v>0</v>
      </c>
      <c r="AX79" s="39">
        <f t="shared" si="11"/>
        <v>0</v>
      </c>
      <c r="AY79" s="39">
        <f t="shared" si="12"/>
        <v>10</v>
      </c>
      <c r="AZ79" s="39">
        <f t="shared" si="9"/>
        <v>0</v>
      </c>
    </row>
    <row r="80" spans="1:56" s="304" customFormat="1" ht="34.5" customHeight="1" x14ac:dyDescent="0.2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595</v>
      </c>
      <c r="Y80" s="267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'[2]TUAN 1 TỪ 12.9 den 17.9'!Y80</f>
        <v>0</v>
      </c>
      <c r="AD80" s="270">
        <f>'[2]TUAN 2 TỪ 12.9 den 17.9 (2)'!Y80</f>
        <v>0</v>
      </c>
      <c r="AE80" s="270">
        <f>'[2]TUAN 3 TƯ 26.9 DEN 2.10'!Y78</f>
        <v>0</v>
      </c>
      <c r="AF80" s="271">
        <f>'[2]TUAN 3 TƯ 26.9 DEN 2.10'!Y78</f>
        <v>0</v>
      </c>
      <c r="AG80" s="270">
        <f>'[2]TUAN 5 (DC 12.10.2022)'!Y80</f>
        <v>0</v>
      </c>
      <c r="AH80" s="270">
        <f>'[2]TUAN 6(17.10 DEN 23,10) '!Y80</f>
        <v>1</v>
      </c>
      <c r="AI80" s="39">
        <f>'[2]TUAN 7 (24.10 DEN 30.10)'!Y80</f>
        <v>1</v>
      </c>
      <c r="AJ80" s="39">
        <f>'[2]TUAN 8(31.00-6.11) '!Y80</f>
        <v>1</v>
      </c>
      <c r="AK80" s="39">
        <f>'[2]TUAN 9 (7.11-13.11)'!Y80</f>
        <v>1</v>
      </c>
      <c r="AL80" s="39">
        <f>'[2]TUAN 10 (14.10 -20.11)OK'!Y80</f>
        <v>0</v>
      </c>
      <c r="AM80" s="270">
        <f>'[2]TUAN 11 (DC 23.11-27.11)'!Y80</f>
        <v>0</v>
      </c>
      <c r="AN80" s="270">
        <f>'[2]TUAN 12'!Y57</f>
        <v>0</v>
      </c>
      <c r="AO80" s="39">
        <f>'[2]TUAN 13(2.12)'!Y80</f>
        <v>0</v>
      </c>
      <c r="AP80" s="39">
        <f>'[2]TUAN 14(15.12)'!Y80</f>
        <v>1</v>
      </c>
      <c r="AQ80" s="39">
        <f>'[2]TUAN 15(15.12) '!Y80</f>
        <v>1</v>
      </c>
      <c r="AR80" s="39">
        <f>'[2]TUAN 16(dc)'!Y80</f>
        <v>1</v>
      </c>
      <c r="AS80" s="39">
        <f>'[2]TUAN 17'!Y80</f>
        <v>1</v>
      </c>
      <c r="AT80" s="39">
        <f>'[2]TUAN 18 dc'!Y80</f>
        <v>1</v>
      </c>
      <c r="AU80" s="39">
        <f>'[2]TUAN 21'!Y80</f>
        <v>2</v>
      </c>
      <c r="AV80" s="317">
        <f>'[2]TUAN 22'!AV80</f>
        <v>0</v>
      </c>
      <c r="AW80" s="39">
        <f>'[2]TUAN 23(BS)13,2'!Y80</f>
        <v>0</v>
      </c>
      <c r="AX80" s="39">
        <f t="shared" si="11"/>
        <v>0</v>
      </c>
      <c r="AY80" s="39">
        <f t="shared" si="12"/>
        <v>11</v>
      </c>
      <c r="AZ80" s="39">
        <f t="shared" si="9"/>
        <v>-1</v>
      </c>
      <c r="BD80" s="304">
        <v>0</v>
      </c>
    </row>
    <row r="81" spans="1:53" s="304" customFormat="1" ht="34.5" customHeight="1" x14ac:dyDescent="0.2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/>
      <c r="M81" s="264"/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595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'[2]TUAN 1 TỪ 12.9 den 17.9'!Y81</f>
        <v>0</v>
      </c>
      <c r="AD81" s="270">
        <f>'[2]TUAN 2 TỪ 12.9 den 17.9 (2)'!Y81</f>
        <v>0</v>
      </c>
      <c r="AE81" s="270">
        <f>'[2]TUAN 3 TƯ 26.9 DEN 2.10'!Y79</f>
        <v>0</v>
      </c>
      <c r="AF81" s="271">
        <f>'[2]TUAN 3 TƯ 26.9 DEN 2.10'!Y79</f>
        <v>0</v>
      </c>
      <c r="AG81" s="270">
        <f>'[2]TUAN 5 (DC 12.10.2022)'!Y81</f>
        <v>0</v>
      </c>
      <c r="AH81" s="270">
        <f>'[2]TUAN 6(17.10 DEN 23,10) '!Y81</f>
        <v>1</v>
      </c>
      <c r="AI81" s="39">
        <f>'[2]TUAN 7 (24.10 DEN 30.10)'!Y81</f>
        <v>1</v>
      </c>
      <c r="AJ81" s="39">
        <f>'[2]TUAN 8(31.00-6.11) '!Y81</f>
        <v>1</v>
      </c>
      <c r="AK81" s="39">
        <f>'[2]TUAN 9 (7.11-13.11)'!Y81</f>
        <v>1</v>
      </c>
      <c r="AL81" s="39">
        <f>'[2]TUAN 10 (14.10 -20.11)OK'!Y81</f>
        <v>0</v>
      </c>
      <c r="AM81" s="270">
        <f>'[2]TUAN 11 (DC 23.11-27.11)'!Y81</f>
        <v>0</v>
      </c>
      <c r="AN81" s="270">
        <f>'[2]TUAN 12'!Y58</f>
        <v>0</v>
      </c>
      <c r="AO81" s="39">
        <f>'[2]TUAN 13(2.12)'!Y81</f>
        <v>0</v>
      </c>
      <c r="AP81" s="39">
        <f>'[2]TUAN 14(15.12)'!Y81</f>
        <v>1</v>
      </c>
      <c r="AQ81" s="39">
        <f>'[2]TUAN 15(15.12) '!Y81</f>
        <v>0</v>
      </c>
      <c r="AR81" s="39">
        <f>'[2]TUAN 16(dc)'!Y81</f>
        <v>0</v>
      </c>
      <c r="AS81" s="39">
        <f>'[2]TUAN 17'!Y81</f>
        <v>0</v>
      </c>
      <c r="AT81" s="39">
        <f>'[2]TUAN 18 dc'!Y81</f>
        <v>0</v>
      </c>
      <c r="AU81" s="39">
        <f>'[2]TUAN 21'!Y81</f>
        <v>1</v>
      </c>
      <c r="AV81" s="317">
        <f>'[2]TUAN 22'!AV81</f>
        <v>2</v>
      </c>
      <c r="AW81" s="39">
        <f>'[2]TUAN 23(BS)13,2'!Y81</f>
        <v>2</v>
      </c>
      <c r="AX81" s="39">
        <f t="shared" si="11"/>
        <v>2</v>
      </c>
      <c r="AY81" s="39">
        <f t="shared" si="12"/>
        <v>12</v>
      </c>
      <c r="AZ81" s="39">
        <f t="shared" si="9"/>
        <v>-2</v>
      </c>
    </row>
    <row r="82" spans="1:53" s="304" customFormat="1" ht="34.5" customHeight="1" x14ac:dyDescent="0.2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 t="s">
        <v>595</v>
      </c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'[2]TUAN 1 TỪ 12.9 den 17.9'!Y82</f>
        <v>0</v>
      </c>
      <c r="AD82" s="270">
        <f>'[2]TUAN 2 TỪ 12.9 den 17.9 (2)'!Y82</f>
        <v>0</v>
      </c>
      <c r="AE82" s="270">
        <f>'[2]TUAN 3 TƯ 26.9 DEN 2.10'!Y80</f>
        <v>0</v>
      </c>
      <c r="AF82" s="271">
        <f>'[2]TUAN 3 TƯ 26.9 DEN 2.10'!Y80</f>
        <v>0</v>
      </c>
      <c r="AG82" s="270">
        <f>'[2]TUAN 5 (DC 12.10.2022)'!Y82</f>
        <v>0</v>
      </c>
      <c r="AH82" s="270">
        <f>'[2]TUAN 6(17.10 DEN 23,10) '!Y82</f>
        <v>1</v>
      </c>
      <c r="AI82" s="39">
        <f>'[2]TUAN 7 (24.10 DEN 30.10)'!Y82</f>
        <v>1</v>
      </c>
      <c r="AJ82" s="39">
        <f>'[2]TUAN 8(31.00-6.11) '!Y82</f>
        <v>1</v>
      </c>
      <c r="AK82" s="39">
        <f>'[2]TUAN 9 (7.11-13.11)'!Y82</f>
        <v>1</v>
      </c>
      <c r="AL82" s="39">
        <f>'[2]TUAN 10 (14.10 -20.11)OK'!Y82</f>
        <v>0</v>
      </c>
      <c r="AM82" s="270">
        <f>'[2]TUAN 11 (DC 23.11-27.11)'!Y82</f>
        <v>0</v>
      </c>
      <c r="AN82" s="270">
        <v>0</v>
      </c>
      <c r="AO82" s="39">
        <f>'[2]TUAN 13(2.12)'!Y82</f>
        <v>0</v>
      </c>
      <c r="AP82" s="39">
        <f>'[2]TUAN 14(15.12)'!Y82</f>
        <v>1</v>
      </c>
      <c r="AQ82" s="39">
        <f>'[2]TUAN 15(15.12) '!Y82</f>
        <v>1</v>
      </c>
      <c r="AR82" s="39">
        <f>'[2]TUAN 16(dc)'!Y82</f>
        <v>1</v>
      </c>
      <c r="AS82" s="39">
        <f>'[2]TUAN 17'!Y82</f>
        <v>1</v>
      </c>
      <c r="AT82" s="39">
        <f>'[2]TUAN 18 dc'!Y82</f>
        <v>1</v>
      </c>
      <c r="AU82" s="39">
        <f>'[2]TUAN 21'!Y82</f>
        <v>1</v>
      </c>
      <c r="AV82" s="317">
        <f>'[2]TUAN 22'!AV82</f>
        <v>0</v>
      </c>
      <c r="AW82" s="39">
        <f>'[2]TUAN 23(BS)13,2'!Y82</f>
        <v>0</v>
      </c>
      <c r="AX82" s="39">
        <f t="shared" si="11"/>
        <v>0</v>
      </c>
      <c r="AY82" s="39">
        <f t="shared" si="12"/>
        <v>10</v>
      </c>
      <c r="AZ82" s="39">
        <f t="shared" si="9"/>
        <v>0</v>
      </c>
    </row>
    <row r="83" spans="1:53" s="304" customFormat="1" ht="34.5" customHeight="1" x14ac:dyDescent="0.25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/>
      <c r="O83" s="351"/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595</v>
      </c>
      <c r="Y83" s="267">
        <v>0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'[2]TUAN 1 TỪ 12.9 den 17.9'!Y83</f>
        <v>0</v>
      </c>
      <c r="AD83" s="270">
        <f>'[2]TUAN 2 TỪ 12.9 den 17.9 (2)'!Y83</f>
        <v>0</v>
      </c>
      <c r="AE83" s="270">
        <f>'[2]TUAN 3 TƯ 26.9 DEN 2.10'!Y81</f>
        <v>0</v>
      </c>
      <c r="AF83" s="271">
        <f>'[2]TUAN 3 TƯ 26.9 DEN 2.10'!Y81</f>
        <v>0</v>
      </c>
      <c r="AG83" s="270">
        <f>'[2]TUAN 5 (DC 12.10.2022)'!Y83</f>
        <v>0</v>
      </c>
      <c r="AH83" s="270">
        <f>'[2]TUAN 6(17.10 DEN 23,10) '!Y83</f>
        <v>2</v>
      </c>
      <c r="AI83" s="39">
        <f>'[2]TUAN 7 (24.10 DEN 30.10)'!Y83</f>
        <v>2</v>
      </c>
      <c r="AJ83" s="39">
        <f>'[2]TUAN 8(31.00-6.11) '!Y83</f>
        <v>2</v>
      </c>
      <c r="AK83" s="39">
        <f>'[2]TUAN 9 (7.11-13.11)'!Y83</f>
        <v>2</v>
      </c>
      <c r="AL83" s="39">
        <f>'[2]TUAN 10 (14.10 -20.11)OK'!Y83</f>
        <v>0</v>
      </c>
      <c r="AM83" s="270">
        <f>'[2]TUAN 11 (DC 23.11-27.11)'!Y83</f>
        <v>0</v>
      </c>
      <c r="AN83" s="270">
        <f>'[2]TUAN 12'!Y60</f>
        <v>0</v>
      </c>
      <c r="AO83" s="39">
        <f>'[2]TUAN 13(2.12)'!Y83</f>
        <v>0</v>
      </c>
      <c r="AP83" s="39">
        <f>'[2]TUAN 14(15.12)'!Y83</f>
        <v>1</v>
      </c>
      <c r="AQ83" s="39">
        <f>'[2]TUAN 15(15.12) '!Y83</f>
        <v>1</v>
      </c>
      <c r="AR83" s="39">
        <f>'[2]TUAN 16(dc)'!Y83</f>
        <v>1</v>
      </c>
      <c r="AS83" s="39">
        <f>'[2]TUAN 17'!Y83</f>
        <v>1</v>
      </c>
      <c r="AT83" s="39">
        <f>'[2]TUAN 18 dc'!Y83</f>
        <v>1</v>
      </c>
      <c r="AU83" s="39">
        <f>'[2]TUAN 21'!Y83</f>
        <v>1</v>
      </c>
      <c r="AV83" s="317">
        <f>'[2]TUAN 22'!AV83</f>
        <v>0</v>
      </c>
      <c r="AW83" s="39">
        <f>'[2]TUAN 23(BS)13,2'!Y83</f>
        <v>1</v>
      </c>
      <c r="AX83" s="39">
        <f t="shared" si="11"/>
        <v>0</v>
      </c>
      <c r="AY83" s="39">
        <f t="shared" si="12"/>
        <v>15</v>
      </c>
      <c r="AZ83" s="39">
        <f t="shared" si="9"/>
        <v>0</v>
      </c>
    </row>
    <row r="84" spans="1:53" s="304" customFormat="1" ht="34.5" customHeight="1" x14ac:dyDescent="0.2">
      <c r="A84" s="258">
        <v>76</v>
      </c>
      <c r="B84" s="386" t="s">
        <v>48</v>
      </c>
      <c r="C84" s="387">
        <v>17</v>
      </c>
      <c r="D84" s="327" t="s">
        <v>685</v>
      </c>
      <c r="E84" s="388"/>
      <c r="F84" s="325"/>
      <c r="G84" s="327" t="s">
        <v>686</v>
      </c>
      <c r="H84" s="302"/>
      <c r="I84" s="302"/>
      <c r="J84" s="346"/>
      <c r="K84" s="347"/>
      <c r="L84" s="263"/>
      <c r="M84" s="264"/>
      <c r="N84" s="389">
        <v>2</v>
      </c>
      <c r="O84" s="338" t="s">
        <v>107</v>
      </c>
      <c r="P84" s="348"/>
      <c r="Q84" s="263"/>
      <c r="R84" s="263"/>
      <c r="S84" s="264"/>
      <c r="T84" s="263"/>
      <c r="U84" s="264"/>
      <c r="V84" s="324" t="s">
        <v>64</v>
      </c>
      <c r="W84" s="326" t="s">
        <v>69</v>
      </c>
      <c r="X84" s="340" t="s">
        <v>694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'[2]TUAN 1 TỪ 12.9 den 17.9'!Y84</f>
        <v>0</v>
      </c>
      <c r="AD84" s="270">
        <f>'[2]TUAN 2 TỪ 12.9 den 17.9 (2)'!Y84</f>
        <v>0</v>
      </c>
      <c r="AE84" s="270">
        <f>'[2]TUAN 3 TƯ 26.9 DEN 2.10'!Y82</f>
        <v>0</v>
      </c>
      <c r="AF84" s="271">
        <f>'[2]TUAN 3 TƯ 26.9 DEN 2.10'!Y82</f>
        <v>0</v>
      </c>
      <c r="AG84" s="270">
        <f>'[2]TUAN 5 (DC 12.10.2022)'!Y84</f>
        <v>0</v>
      </c>
      <c r="AH84" s="270">
        <f>'[2]TUAN 6(17.10 DEN 23,10) '!Y84</f>
        <v>2</v>
      </c>
      <c r="AI84" s="39">
        <f>'[2]TUAN 7 (24.10 DEN 30.10)'!Y84</f>
        <v>1</v>
      </c>
      <c r="AJ84" s="39">
        <f>'[2]TUAN 8(31.00-6.11) '!Y84</f>
        <v>1</v>
      </c>
      <c r="AK84" s="39">
        <f>'[2]TUAN 9 (7.11-13.11)'!Y84</f>
        <v>1</v>
      </c>
      <c r="AL84" s="39">
        <f>'[2]TUAN 10 (14.10 -20.11)OK'!Y84</f>
        <v>0</v>
      </c>
      <c r="AM84" s="270">
        <f>'[2]TUAN 11 (DC 23.11-27.11)'!Y84</f>
        <v>0</v>
      </c>
      <c r="AN84" s="270">
        <f>'[2]TUAN 12'!Y61</f>
        <v>0</v>
      </c>
      <c r="AO84" s="39">
        <f>'[2]TUAN 13(2.12)'!Y84</f>
        <v>0</v>
      </c>
      <c r="AP84" s="39">
        <f>'[2]TUAN 14(15.12)'!Y84</f>
        <v>1</v>
      </c>
      <c r="AQ84" s="39">
        <f>'[2]TUAN 15(15.12) '!Y84</f>
        <v>2</v>
      </c>
      <c r="AR84" s="39">
        <f>'[2]TUAN 16(dc)'!Y84</f>
        <v>2</v>
      </c>
      <c r="AS84" s="39">
        <f>'[2]TUAN 17'!Y84</f>
        <v>1</v>
      </c>
      <c r="AT84" s="39">
        <f>'[2]TUAN 18 dc'!Y84</f>
        <v>1</v>
      </c>
      <c r="AU84" s="39">
        <f>'[2]TUAN 21'!Y84</f>
        <v>1</v>
      </c>
      <c r="AV84" s="317">
        <f>'[2]TUAN 22'!AV84</f>
        <v>1</v>
      </c>
      <c r="AW84" s="39">
        <f>'[2]TUAN 23(BS)13,2'!Y84</f>
        <v>1</v>
      </c>
      <c r="AX84" s="39">
        <f t="shared" si="11"/>
        <v>1</v>
      </c>
      <c r="AY84" s="39">
        <f t="shared" si="12"/>
        <v>16</v>
      </c>
      <c r="AZ84" s="39">
        <f t="shared" si="9"/>
        <v>-1</v>
      </c>
    </row>
    <row r="85" spans="1:53" s="304" customFormat="1" ht="30.75" customHeight="1" x14ac:dyDescent="0.2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90">
        <v>2</v>
      </c>
      <c r="I85" s="390">
        <v>403</v>
      </c>
      <c r="J85" s="265"/>
      <c r="K85" s="263"/>
      <c r="L85" s="265"/>
      <c r="M85" s="263"/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91" t="s">
        <v>688</v>
      </c>
      <c r="X85" s="277" t="s">
        <v>595</v>
      </c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'[2]TUAN 1 TỪ 12.9 den 17.9'!Y85</f>
        <v>0</v>
      </c>
      <c r="AD85" s="270">
        <f>'[2]TUAN 2 TỪ 12.9 den 17.9 (2)'!Y85</f>
        <v>0</v>
      </c>
      <c r="AE85" s="270">
        <f>'[2]TUAN 3 TƯ 26.9 DEN 2.10'!Y83</f>
        <v>0</v>
      </c>
      <c r="AF85" s="271">
        <f>'[2]TUAN 3 TƯ 26.9 DEN 2.10'!Y83</f>
        <v>0</v>
      </c>
      <c r="AG85" s="270">
        <f>'[2]TUAN 5 (DC 12.10.2022)'!Y85</f>
        <v>0</v>
      </c>
      <c r="AH85" s="270">
        <f>'[2]TUAN 6(17.10 DEN 23,10) '!Y85</f>
        <v>2</v>
      </c>
      <c r="AI85" s="39">
        <f>'[2]TUAN 7 (24.10 DEN 30.10)'!Y85</f>
        <v>1</v>
      </c>
      <c r="AJ85" s="39">
        <f>'[2]TUAN 8(31.00-6.11) '!Y85</f>
        <v>2</v>
      </c>
      <c r="AK85" s="39">
        <f>'[2]TUAN 9 (7.11-13.11)'!Y85</f>
        <v>2</v>
      </c>
      <c r="AL85" s="39">
        <f>'[2]TUAN 10 (14.10 -20.11)OK'!Y85</f>
        <v>0</v>
      </c>
      <c r="AM85" s="270">
        <f>'[2]TUAN 11 (DC 23.11-27.11)'!Y85</f>
        <v>0</v>
      </c>
      <c r="AN85" s="270">
        <v>0</v>
      </c>
      <c r="AO85" s="39">
        <f>'[2]TUAN 13(2.12)'!Y85</f>
        <v>0</v>
      </c>
      <c r="AP85" s="39">
        <f>'[2]TUAN 14(15.12)'!Y85</f>
        <v>2</v>
      </c>
      <c r="AQ85" s="39">
        <f>'[2]TUAN 15(15.12) '!Y85</f>
        <v>2</v>
      </c>
      <c r="AR85" s="39">
        <f>'[2]TUAN 16(dc)'!Y85</f>
        <v>2</v>
      </c>
      <c r="AS85" s="39">
        <f>'[2]TUAN 17'!Y85</f>
        <v>2</v>
      </c>
      <c r="AT85" s="39">
        <f>'[2]TUAN 18 dc'!Y85</f>
        <v>1</v>
      </c>
      <c r="AU85" s="39">
        <f>'[2]TUAN 21'!Y85</f>
        <v>0</v>
      </c>
      <c r="AV85" s="317">
        <f>'[2]TUAN 22'!AV85</f>
        <v>2</v>
      </c>
      <c r="AW85" s="39">
        <f>'[2]TUAN 23(BS)13,2'!Y85</f>
        <v>1</v>
      </c>
      <c r="AX85" s="39">
        <f t="shared" si="11"/>
        <v>1</v>
      </c>
      <c r="AY85" s="39">
        <f t="shared" si="12"/>
        <v>20</v>
      </c>
      <c r="AZ85" s="39">
        <f t="shared" si="9"/>
        <v>0</v>
      </c>
    </row>
    <row r="86" spans="1:53" s="304" customFormat="1" ht="30.75" customHeight="1" x14ac:dyDescent="0.2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'[2]TUAN 1 TỪ 12.9 den 17.9'!Y86</f>
        <v>0</v>
      </c>
      <c r="AD86" s="270">
        <f>'[2]TUAN 2 TỪ 12.9 den 17.9 (2)'!Y86</f>
        <v>0</v>
      </c>
      <c r="AE86" s="270">
        <f>'[2]TUAN 3 TƯ 26.9 DEN 2.10'!Y84</f>
        <v>0</v>
      </c>
      <c r="AF86" s="271">
        <f>'[2]TUAN 3 TƯ 26.9 DEN 2.10'!Y84</f>
        <v>0</v>
      </c>
      <c r="AG86" s="270">
        <f>'[2]TUAN 5 (DC 12.10.2022)'!Y86</f>
        <v>0</v>
      </c>
      <c r="AH86" s="270">
        <f>'[2]TUAN 6(17.10 DEN 23,10) '!Y86</f>
        <v>1</v>
      </c>
      <c r="AI86" s="39">
        <f>'[2]TUAN 7 (24.10 DEN 30.10)'!Y86</f>
        <v>1</v>
      </c>
      <c r="AJ86" s="39">
        <f>'[2]TUAN 8(31.00-6.11) '!Y86</f>
        <v>1</v>
      </c>
      <c r="AK86" s="39">
        <f>'[2]TUAN 9 (7.11-13.11)'!Y86</f>
        <v>1</v>
      </c>
      <c r="AL86" s="39">
        <f>'[2]TUAN 10 (14.10 -20.11)OK'!Y86</f>
        <v>0</v>
      </c>
      <c r="AM86" s="270">
        <f>'[2]TUAN 11 (DC 23.11-27.11)'!Y86</f>
        <v>0</v>
      </c>
      <c r="AN86" s="270">
        <v>0</v>
      </c>
      <c r="AO86" s="39">
        <f>'[2]TUAN 13(2.12)'!Y86</f>
        <v>0</v>
      </c>
      <c r="AP86" s="39">
        <f>'[2]TUAN 14(15.12)'!Y86</f>
        <v>0</v>
      </c>
      <c r="AQ86" s="39">
        <f>'[2]TUAN 15(15.12) '!Y86</f>
        <v>0</v>
      </c>
      <c r="AR86" s="39">
        <f>'[2]TUAN 16(dc)'!Y86</f>
        <v>2</v>
      </c>
      <c r="AS86" s="39">
        <f>'[2]TUAN 17'!Y86</f>
        <v>0</v>
      </c>
      <c r="AT86" s="39">
        <f>'[2]TUAN 18 dc'!Y86</f>
        <v>2</v>
      </c>
      <c r="AU86" s="39">
        <f>'[2]TUAN 21'!Y86</f>
        <v>1</v>
      </c>
      <c r="AV86" s="317">
        <f>'[2]TUAN 22'!AV86</f>
        <v>2</v>
      </c>
      <c r="AW86" s="39">
        <f>'[2]TUAN 23(BS)13,2'!Y86</f>
        <v>3</v>
      </c>
      <c r="AX86" s="39">
        <f t="shared" si="11"/>
        <v>3</v>
      </c>
      <c r="AY86" s="39">
        <f t="shared" si="12"/>
        <v>17</v>
      </c>
      <c r="AZ86" s="39">
        <f t="shared" si="9"/>
        <v>3</v>
      </c>
    </row>
    <row r="87" spans="1:53" s="67" customFormat="1" ht="40.5" customHeight="1" x14ac:dyDescent="0.2">
      <c r="A87" s="392">
        <v>79</v>
      </c>
      <c r="B87" s="393" t="s">
        <v>48</v>
      </c>
      <c r="C87" s="394">
        <v>17</v>
      </c>
      <c r="D87" s="395" t="s">
        <v>695</v>
      </c>
      <c r="E87" s="396">
        <v>1</v>
      </c>
      <c r="F87" s="396"/>
      <c r="G87" s="395" t="s">
        <v>696</v>
      </c>
      <c r="H87" s="397">
        <v>1</v>
      </c>
      <c r="I87" s="397" t="s">
        <v>697</v>
      </c>
      <c r="J87" s="397">
        <v>1</v>
      </c>
      <c r="K87" s="397" t="s">
        <v>697</v>
      </c>
      <c r="L87" s="59"/>
      <c r="M87" s="59"/>
      <c r="N87" s="59"/>
      <c r="O87" s="59"/>
      <c r="P87" s="398"/>
      <c r="Q87" s="399"/>
      <c r="R87" s="397">
        <v>1</v>
      </c>
      <c r="S87" s="397" t="s">
        <v>697</v>
      </c>
      <c r="T87" s="59"/>
      <c r="U87" s="399"/>
      <c r="V87" s="395" t="s">
        <v>698</v>
      </c>
      <c r="W87" s="60" t="s">
        <v>69</v>
      </c>
      <c r="X87" s="400" t="s">
        <v>694</v>
      </c>
      <c r="Y87" s="61">
        <v>3</v>
      </c>
      <c r="Z87" s="401" t="str">
        <f t="shared" si="8"/>
        <v>VẬT LIỆU MAY</v>
      </c>
      <c r="AA87" s="62"/>
      <c r="AB87" s="63"/>
      <c r="AC87" s="64"/>
      <c r="AD87" s="64"/>
      <c r="AE87" s="64"/>
      <c r="AF87" s="65"/>
      <c r="AG87" s="64"/>
      <c r="AH87" s="64"/>
      <c r="AI87" s="66"/>
      <c r="AJ87" s="66"/>
      <c r="AK87" s="66"/>
      <c r="AL87" s="66"/>
      <c r="AM87" s="64"/>
      <c r="AN87" s="64"/>
      <c r="AO87" s="66"/>
      <c r="AP87" s="66"/>
      <c r="AQ87" s="66"/>
      <c r="AR87" s="66"/>
      <c r="AS87" s="66"/>
      <c r="AT87" s="66"/>
      <c r="AU87" s="66"/>
      <c r="AV87" s="66"/>
      <c r="AW87" s="66"/>
      <c r="AX87" s="66">
        <f t="shared" si="11"/>
        <v>3</v>
      </c>
      <c r="AY87" s="66"/>
      <c r="AZ87" s="66"/>
    </row>
    <row r="88" spans="1:53" s="67" customFormat="1" ht="40.5" customHeight="1" x14ac:dyDescent="0.2">
      <c r="A88" s="392">
        <v>80</v>
      </c>
      <c r="B88" s="393" t="s">
        <v>48</v>
      </c>
      <c r="C88" s="394">
        <v>17</v>
      </c>
      <c r="D88" s="395"/>
      <c r="E88" s="396">
        <v>2</v>
      </c>
      <c r="F88" s="396"/>
      <c r="G88" s="395" t="s">
        <v>696</v>
      </c>
      <c r="H88" s="397">
        <v>2</v>
      </c>
      <c r="I88" s="397" t="s">
        <v>697</v>
      </c>
      <c r="J88" s="397">
        <v>2</v>
      </c>
      <c r="K88" s="397" t="s">
        <v>697</v>
      </c>
      <c r="L88" s="59"/>
      <c r="M88" s="59"/>
      <c r="N88" s="59"/>
      <c r="O88" s="59"/>
      <c r="P88" s="398"/>
      <c r="Q88" s="399"/>
      <c r="R88" s="397">
        <v>2</v>
      </c>
      <c r="S88" s="397" t="s">
        <v>697</v>
      </c>
      <c r="T88" s="59"/>
      <c r="U88" s="399"/>
      <c r="V88" s="395" t="s">
        <v>698</v>
      </c>
      <c r="W88" s="60" t="s">
        <v>69</v>
      </c>
      <c r="X88" s="400" t="s">
        <v>694</v>
      </c>
      <c r="Y88" s="61">
        <v>3</v>
      </c>
      <c r="Z88" s="401"/>
      <c r="AA88" s="62"/>
      <c r="AB88" s="63"/>
      <c r="AC88" s="64"/>
      <c r="AD88" s="64"/>
      <c r="AE88" s="64"/>
      <c r="AF88" s="65"/>
      <c r="AG88" s="64"/>
      <c r="AH88" s="64"/>
      <c r="AI88" s="66"/>
      <c r="AJ88" s="66"/>
      <c r="AK88" s="66"/>
      <c r="AL88" s="66"/>
      <c r="AM88" s="64"/>
      <c r="AN88" s="64"/>
      <c r="AO88" s="66"/>
      <c r="AP88" s="66"/>
      <c r="AQ88" s="66"/>
      <c r="AR88" s="66"/>
      <c r="AS88" s="66"/>
      <c r="AT88" s="66"/>
      <c r="AU88" s="66"/>
      <c r="AV88" s="66"/>
      <c r="AW88" s="66"/>
      <c r="AX88" s="66">
        <f t="shared" si="11"/>
        <v>3</v>
      </c>
      <c r="AY88" s="66"/>
      <c r="AZ88" s="66"/>
    </row>
    <row r="89" spans="1:53" s="75" customFormat="1" ht="40.5" customHeight="1" x14ac:dyDescent="0.2">
      <c r="A89" s="68">
        <v>79</v>
      </c>
      <c r="B89" s="402" t="s">
        <v>70</v>
      </c>
      <c r="C89" s="402">
        <v>21</v>
      </c>
      <c r="D89" s="403" t="s">
        <v>70</v>
      </c>
      <c r="E89" s="404"/>
      <c r="F89" s="404"/>
      <c r="G89" s="405" t="s">
        <v>71</v>
      </c>
      <c r="H89" s="71"/>
      <c r="I89" s="71"/>
      <c r="J89" s="71"/>
      <c r="K89" s="71"/>
      <c r="L89" s="72">
        <v>2</v>
      </c>
      <c r="M89" s="72" t="s">
        <v>699</v>
      </c>
      <c r="N89" s="72"/>
      <c r="O89" s="73"/>
      <c r="P89" s="406">
        <v>0</v>
      </c>
      <c r="Q89" s="407"/>
      <c r="R89" s="71">
        <v>1</v>
      </c>
      <c r="S89" s="71" t="s">
        <v>72</v>
      </c>
      <c r="T89" s="71" t="s">
        <v>684</v>
      </c>
      <c r="U89" s="71" t="s">
        <v>72</v>
      </c>
      <c r="V89" s="70" t="s">
        <v>60</v>
      </c>
      <c r="W89" s="408">
        <v>4</v>
      </c>
      <c r="X89" s="400" t="s">
        <v>700</v>
      </c>
      <c r="Y89" s="74">
        <v>4</v>
      </c>
      <c r="Z89" s="70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409"/>
      <c r="AQ89" s="74"/>
      <c r="AR89" s="409"/>
      <c r="AS89" s="409"/>
      <c r="AT89" s="74"/>
      <c r="AU89" s="74"/>
      <c r="AV89" s="74"/>
      <c r="AW89" s="66"/>
      <c r="AX89" s="66"/>
      <c r="AY89" s="409"/>
      <c r="AZ89" s="409"/>
      <c r="BA89" s="410"/>
    </row>
    <row r="90" spans="1:53" s="75" customFormat="1" ht="40.5" customHeight="1" x14ac:dyDescent="0.2">
      <c r="A90" s="76">
        <v>82</v>
      </c>
      <c r="B90" s="77" t="s">
        <v>70</v>
      </c>
      <c r="C90" s="77">
        <v>21</v>
      </c>
      <c r="D90" s="70" t="s">
        <v>70</v>
      </c>
      <c r="E90" s="396"/>
      <c r="F90" s="396"/>
      <c r="G90" s="411" t="s">
        <v>73</v>
      </c>
      <c r="H90" s="59" t="s">
        <v>74</v>
      </c>
      <c r="I90" s="59" t="s">
        <v>75</v>
      </c>
      <c r="J90" s="59"/>
      <c r="K90" s="59"/>
      <c r="L90" s="59"/>
      <c r="M90" s="59"/>
      <c r="N90" s="59" t="s">
        <v>690</v>
      </c>
      <c r="O90" s="59" t="s">
        <v>75</v>
      </c>
      <c r="P90" s="78"/>
      <c r="Q90" s="59"/>
      <c r="R90" s="59"/>
      <c r="S90" s="59"/>
      <c r="T90" s="59"/>
      <c r="U90" s="59"/>
      <c r="V90" s="70" t="s">
        <v>76</v>
      </c>
      <c r="W90" s="60" t="s">
        <v>77</v>
      </c>
      <c r="X90" s="412" t="s">
        <v>78</v>
      </c>
      <c r="Y90" s="79">
        <v>8</v>
      </c>
      <c r="Z90" s="70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80"/>
      <c r="AQ90" s="79"/>
      <c r="AR90" s="80"/>
      <c r="AS90" s="80"/>
      <c r="AT90" s="79"/>
      <c r="AU90" s="79"/>
      <c r="AV90" s="79"/>
      <c r="AW90" s="79"/>
      <c r="AX90" s="66">
        <f t="shared" si="11"/>
        <v>8</v>
      </c>
      <c r="AY90" s="80"/>
      <c r="AZ90" s="80"/>
    </row>
    <row r="91" spans="1:53" s="75" customFormat="1" ht="40.5" customHeight="1" x14ac:dyDescent="0.2">
      <c r="A91" s="76">
        <v>83</v>
      </c>
      <c r="B91" s="77" t="s">
        <v>70</v>
      </c>
      <c r="C91" s="77">
        <v>21</v>
      </c>
      <c r="D91" s="70" t="s">
        <v>70</v>
      </c>
      <c r="E91" s="396"/>
      <c r="F91" s="396"/>
      <c r="G91" s="411" t="s">
        <v>79</v>
      </c>
      <c r="H91" s="59"/>
      <c r="I91" s="59"/>
      <c r="J91" s="59"/>
      <c r="K91" s="59"/>
      <c r="L91" s="59"/>
      <c r="M91" s="59"/>
      <c r="N91" s="59" t="s">
        <v>80</v>
      </c>
      <c r="O91" s="59" t="s">
        <v>81</v>
      </c>
      <c r="P91" s="78" t="s">
        <v>74</v>
      </c>
      <c r="Q91" s="59" t="s">
        <v>81</v>
      </c>
      <c r="R91" s="59"/>
      <c r="S91" s="59"/>
      <c r="T91" s="59"/>
      <c r="U91" s="59"/>
      <c r="V91" s="70" t="s">
        <v>82</v>
      </c>
      <c r="W91" s="60" t="s">
        <v>77</v>
      </c>
      <c r="X91" s="412" t="s">
        <v>78</v>
      </c>
      <c r="Y91" s="79">
        <v>8</v>
      </c>
      <c r="Z91" s="70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80"/>
      <c r="AQ91" s="79"/>
      <c r="AR91" s="80"/>
      <c r="AS91" s="80"/>
      <c r="AT91" s="79"/>
      <c r="AU91" s="79"/>
      <c r="AV91" s="79"/>
      <c r="AW91" s="79"/>
      <c r="AX91" s="66">
        <f t="shared" si="11"/>
        <v>8</v>
      </c>
      <c r="AY91" s="80"/>
      <c r="AZ91" s="80"/>
    </row>
    <row r="92" spans="1:53" s="75" customFormat="1" ht="40.5" customHeight="1" x14ac:dyDescent="0.2">
      <c r="A92" s="76">
        <v>84</v>
      </c>
      <c r="B92" s="77" t="s">
        <v>70</v>
      </c>
      <c r="C92" s="77">
        <v>21</v>
      </c>
      <c r="D92" s="70" t="s">
        <v>70</v>
      </c>
      <c r="E92" s="396"/>
      <c r="F92" s="396"/>
      <c r="G92" s="411" t="s">
        <v>83</v>
      </c>
      <c r="H92" s="59"/>
      <c r="I92" s="59"/>
      <c r="J92" s="59" t="s">
        <v>84</v>
      </c>
      <c r="K92" s="59" t="s">
        <v>85</v>
      </c>
      <c r="L92" s="59"/>
      <c r="M92" s="59"/>
      <c r="N92" s="59" t="s">
        <v>84</v>
      </c>
      <c r="O92" s="59" t="s">
        <v>85</v>
      </c>
      <c r="P92" s="78"/>
      <c r="Q92" s="59"/>
      <c r="R92" s="59"/>
      <c r="S92" s="59"/>
      <c r="T92" s="59"/>
      <c r="U92" s="59"/>
      <c r="V92" s="70" t="s">
        <v>86</v>
      </c>
      <c r="W92" s="60" t="s">
        <v>77</v>
      </c>
      <c r="X92" s="412" t="s">
        <v>87</v>
      </c>
      <c r="Y92" s="79">
        <v>10</v>
      </c>
      <c r="Z92" s="70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80"/>
      <c r="AQ92" s="79"/>
      <c r="AR92" s="80"/>
      <c r="AS92" s="80"/>
      <c r="AT92" s="79"/>
      <c r="AU92" s="79"/>
      <c r="AV92" s="79"/>
      <c r="AW92" s="79"/>
      <c r="AX92" s="66">
        <f t="shared" si="11"/>
        <v>10</v>
      </c>
      <c r="AY92" s="80"/>
      <c r="AZ92" s="80"/>
    </row>
    <row r="93" spans="1:53" s="75" customFormat="1" ht="40.5" customHeight="1" x14ac:dyDescent="0.2">
      <c r="A93" s="76">
        <v>85</v>
      </c>
      <c r="B93" s="77" t="s">
        <v>70</v>
      </c>
      <c r="C93" s="77">
        <v>21</v>
      </c>
      <c r="D93" s="70" t="s">
        <v>70</v>
      </c>
      <c r="E93" s="396"/>
      <c r="F93" s="396"/>
      <c r="G93" s="411" t="s">
        <v>88</v>
      </c>
      <c r="H93" s="59"/>
      <c r="I93" s="59"/>
      <c r="J93" s="59" t="s">
        <v>89</v>
      </c>
      <c r="K93" s="59" t="s">
        <v>90</v>
      </c>
      <c r="L93" s="59"/>
      <c r="M93" s="59"/>
      <c r="N93" s="59"/>
      <c r="O93" s="59"/>
      <c r="P93" s="78"/>
      <c r="Q93" s="59"/>
      <c r="R93" s="59"/>
      <c r="S93" s="59"/>
      <c r="T93" s="59"/>
      <c r="U93" s="59"/>
      <c r="V93" s="70" t="s">
        <v>91</v>
      </c>
      <c r="W93" s="60" t="s">
        <v>77</v>
      </c>
      <c r="X93" s="412" t="s">
        <v>78</v>
      </c>
      <c r="Y93" s="79">
        <v>5</v>
      </c>
      <c r="Z93" s="70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80"/>
      <c r="AQ93" s="79"/>
      <c r="AR93" s="80"/>
      <c r="AS93" s="80"/>
      <c r="AT93" s="79"/>
      <c r="AU93" s="79"/>
      <c r="AV93" s="79"/>
      <c r="AW93" s="79"/>
      <c r="AX93" s="66">
        <f t="shared" si="11"/>
        <v>5</v>
      </c>
      <c r="AY93" s="80"/>
      <c r="AZ93" s="80"/>
    </row>
    <row r="94" spans="1:53" s="75" customFormat="1" ht="40.5" customHeight="1" x14ac:dyDescent="0.2">
      <c r="A94" s="258">
        <v>86</v>
      </c>
      <c r="B94" s="77" t="s">
        <v>70</v>
      </c>
      <c r="C94" s="77">
        <v>21</v>
      </c>
      <c r="D94" s="70" t="s">
        <v>70</v>
      </c>
      <c r="E94" s="396"/>
      <c r="F94" s="396"/>
      <c r="G94" s="411" t="s">
        <v>92</v>
      </c>
      <c r="H94" s="59" t="s">
        <v>84</v>
      </c>
      <c r="I94" s="59" t="s">
        <v>93</v>
      </c>
      <c r="J94" s="59"/>
      <c r="K94" s="59"/>
      <c r="L94" s="59"/>
      <c r="M94" s="59"/>
      <c r="N94" s="59"/>
      <c r="O94" s="59"/>
      <c r="P94" s="78"/>
      <c r="Q94" s="59"/>
      <c r="R94" s="59"/>
      <c r="S94" s="59"/>
      <c r="T94" s="59"/>
      <c r="U94" s="59"/>
      <c r="V94" s="70" t="s">
        <v>94</v>
      </c>
      <c r="W94" s="60" t="s">
        <v>77</v>
      </c>
      <c r="X94" s="412" t="s">
        <v>78</v>
      </c>
      <c r="Y94" s="79">
        <v>5</v>
      </c>
      <c r="Z94" s="70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80"/>
      <c r="AQ94" s="79"/>
      <c r="AR94" s="80"/>
      <c r="AS94" s="80"/>
      <c r="AT94" s="79"/>
      <c r="AU94" s="79"/>
      <c r="AV94" s="79"/>
      <c r="AW94" s="79"/>
      <c r="AX94" s="66">
        <f t="shared" si="11"/>
        <v>5</v>
      </c>
      <c r="AY94" s="80"/>
      <c r="AZ94" s="80"/>
    </row>
    <row r="95" spans="1:53" s="75" customFormat="1" ht="40.5" customHeight="1" x14ac:dyDescent="0.2">
      <c r="A95" s="258">
        <v>87</v>
      </c>
      <c r="B95" s="77" t="s">
        <v>70</v>
      </c>
      <c r="C95" s="77">
        <v>21</v>
      </c>
      <c r="D95" s="70" t="s">
        <v>70</v>
      </c>
      <c r="E95" s="396"/>
      <c r="F95" s="396"/>
      <c r="G95" s="411" t="s">
        <v>95</v>
      </c>
      <c r="H95" s="59"/>
      <c r="I95" s="59"/>
      <c r="J95" s="59" t="s">
        <v>84</v>
      </c>
      <c r="K95" s="59" t="s">
        <v>93</v>
      </c>
      <c r="L95" s="59"/>
      <c r="M95" s="59"/>
      <c r="N95" s="59" t="s">
        <v>84</v>
      </c>
      <c r="O95" s="59" t="s">
        <v>93</v>
      </c>
      <c r="P95" s="78"/>
      <c r="Q95" s="59"/>
      <c r="R95" s="59"/>
      <c r="S95" s="59"/>
      <c r="T95" s="59"/>
      <c r="U95" s="59"/>
      <c r="V95" s="70" t="s">
        <v>94</v>
      </c>
      <c r="W95" s="60" t="s">
        <v>77</v>
      </c>
      <c r="X95" s="412" t="s">
        <v>78</v>
      </c>
      <c r="Y95" s="79">
        <v>10</v>
      </c>
      <c r="Z95" s="70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80"/>
      <c r="AQ95" s="79"/>
      <c r="AR95" s="80"/>
      <c r="AS95" s="80"/>
      <c r="AT95" s="79"/>
      <c r="AU95" s="79"/>
      <c r="AV95" s="79"/>
      <c r="AW95" s="79"/>
      <c r="AX95" s="66">
        <f t="shared" si="11"/>
        <v>10</v>
      </c>
      <c r="AY95" s="80"/>
      <c r="AZ95" s="80"/>
    </row>
    <row r="96" spans="1:53" s="75" customFormat="1" ht="40.5" customHeight="1" x14ac:dyDescent="0.2">
      <c r="A96" s="258">
        <v>88</v>
      </c>
      <c r="B96" s="77" t="s">
        <v>70</v>
      </c>
      <c r="C96" s="77">
        <v>21</v>
      </c>
      <c r="D96" s="70" t="s">
        <v>70</v>
      </c>
      <c r="E96" s="396"/>
      <c r="F96" s="396"/>
      <c r="G96" s="411" t="s">
        <v>96</v>
      </c>
      <c r="H96" s="59"/>
      <c r="I96" s="59"/>
      <c r="J96" s="59"/>
      <c r="K96" s="59"/>
      <c r="L96" s="59" t="s">
        <v>97</v>
      </c>
      <c r="M96" s="59" t="s">
        <v>98</v>
      </c>
      <c r="N96" s="59"/>
      <c r="O96" s="59"/>
      <c r="P96" s="78"/>
      <c r="Q96" s="59"/>
      <c r="R96" s="59"/>
      <c r="S96" s="59"/>
      <c r="T96" s="59"/>
      <c r="U96" s="59"/>
      <c r="V96" s="70" t="s">
        <v>99</v>
      </c>
      <c r="W96" s="60" t="s">
        <v>77</v>
      </c>
      <c r="X96" s="412" t="s">
        <v>78</v>
      </c>
      <c r="Y96" s="79">
        <v>5</v>
      </c>
      <c r="Z96" s="70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80"/>
      <c r="AQ96" s="79"/>
      <c r="AR96" s="80"/>
      <c r="AS96" s="80"/>
      <c r="AT96" s="79"/>
      <c r="AU96" s="79"/>
      <c r="AV96" s="79"/>
      <c r="AW96" s="79"/>
      <c r="AX96" s="66">
        <f t="shared" si="11"/>
        <v>5</v>
      </c>
      <c r="AY96" s="80"/>
      <c r="AZ96" s="80"/>
    </row>
    <row r="97" spans="1:56" s="418" customFormat="1" ht="40.5" customHeight="1" x14ac:dyDescent="0.25">
      <c r="A97" s="258">
        <v>89</v>
      </c>
      <c r="B97" s="360"/>
      <c r="C97" s="413"/>
      <c r="D97" s="414" t="s">
        <v>701</v>
      </c>
      <c r="E97" s="415"/>
      <c r="F97" s="415"/>
      <c r="G97" s="371" t="s">
        <v>702</v>
      </c>
      <c r="H97" s="360">
        <v>1</v>
      </c>
      <c r="I97" s="360" t="s">
        <v>586</v>
      </c>
      <c r="J97" s="360">
        <v>1</v>
      </c>
      <c r="K97" s="360" t="s">
        <v>586</v>
      </c>
      <c r="L97" s="413"/>
      <c r="M97" s="413"/>
      <c r="N97" s="413"/>
      <c r="O97" s="413"/>
      <c r="P97" s="416"/>
      <c r="Q97" s="413"/>
      <c r="R97" s="413"/>
      <c r="S97" s="413"/>
      <c r="T97" s="413"/>
      <c r="U97" s="413"/>
      <c r="V97" s="70" t="s">
        <v>60</v>
      </c>
      <c r="W97" s="360" t="s">
        <v>642</v>
      </c>
      <c r="X97" s="415" t="s">
        <v>703</v>
      </c>
      <c r="Y97" s="415"/>
      <c r="Z97" s="414"/>
      <c r="AA97" s="415"/>
      <c r="AB97" s="415"/>
      <c r="AC97" s="415"/>
      <c r="AD97" s="415"/>
      <c r="AE97" s="415"/>
      <c r="AF97" s="415"/>
      <c r="AG97" s="415"/>
      <c r="AH97" s="415"/>
      <c r="AI97" s="415"/>
      <c r="AJ97" s="415"/>
      <c r="AK97" s="415"/>
      <c r="AL97" s="415"/>
      <c r="AM97" s="415"/>
      <c r="AN97" s="415"/>
      <c r="AO97" s="415"/>
      <c r="AP97" s="417"/>
      <c r="AQ97" s="415"/>
      <c r="AR97" s="417"/>
      <c r="AS97" s="417"/>
      <c r="AT97" s="415"/>
      <c r="AU97" s="415"/>
      <c r="AV97" s="415"/>
      <c r="AW97" s="415"/>
      <c r="AX97" s="415"/>
      <c r="AY97" s="417"/>
      <c r="AZ97" s="417"/>
    </row>
    <row r="98" spans="1:56" s="90" customFormat="1" ht="30" customHeight="1" x14ac:dyDescent="0.25">
      <c r="A98" s="81"/>
      <c r="B98" s="82"/>
      <c r="C98" s="82"/>
      <c r="D98" s="82"/>
      <c r="E98" s="82"/>
      <c r="F98" s="82"/>
      <c r="G98" s="82"/>
      <c r="H98" s="83" t="s">
        <v>100</v>
      </c>
      <c r="I98" s="84"/>
      <c r="J98" s="566"/>
      <c r="K98" s="566"/>
      <c r="L98" s="566"/>
      <c r="M98" s="566"/>
      <c r="N98" s="566"/>
      <c r="O98" s="566"/>
      <c r="P98" s="566"/>
      <c r="Q98" s="86"/>
      <c r="R98" s="87"/>
      <c r="S98" s="567" t="s">
        <v>101</v>
      </c>
      <c r="T98" s="567"/>
      <c r="U98" s="567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88"/>
      <c r="AK98" s="8"/>
      <c r="AL98" s="8"/>
      <c r="AM98" s="8"/>
      <c r="AN98" s="8"/>
      <c r="AO98" s="89"/>
      <c r="AP98" s="7"/>
      <c r="AQ98" s="7"/>
      <c r="AR98" s="7"/>
      <c r="AS98" s="7"/>
      <c r="AT98" s="7"/>
      <c r="AU98" s="7"/>
      <c r="AV98" s="8"/>
      <c r="AW98" s="89"/>
      <c r="AX98" s="8"/>
      <c r="AY98" s="8"/>
      <c r="AZ98" s="6"/>
    </row>
    <row r="99" spans="1:56" s="90" customFormat="1" ht="30" customHeight="1" x14ac:dyDescent="0.25">
      <c r="A99" s="81"/>
      <c r="B99" s="82"/>
      <c r="C99" s="82"/>
      <c r="D99" s="82"/>
      <c r="E99" s="82"/>
      <c r="F99" s="82"/>
      <c r="G99" s="568"/>
      <c r="H99" s="568"/>
      <c r="I99" s="568"/>
      <c r="J99" s="568"/>
      <c r="K99" s="568"/>
      <c r="L99" s="568"/>
      <c r="M99" s="568"/>
      <c r="N99" s="568"/>
      <c r="O99" s="568"/>
      <c r="P99" s="568"/>
      <c r="Q99" s="87"/>
      <c r="R99" s="87"/>
      <c r="S99" s="87"/>
      <c r="T99" s="87"/>
      <c r="U99" s="87"/>
      <c r="V99" s="238"/>
      <c r="W99" s="1"/>
      <c r="X99" s="3"/>
      <c r="Y99" s="3"/>
      <c r="Z99" s="3"/>
      <c r="AA99" s="4"/>
      <c r="AB99" s="3"/>
      <c r="AC99" s="91"/>
      <c r="AD99" s="91"/>
      <c r="AE99" s="92"/>
      <c r="AF99" s="93"/>
      <c r="AG99" s="94"/>
      <c r="AH99" s="94"/>
      <c r="AI99" s="94"/>
      <c r="AJ99" s="94"/>
      <c r="AK99" s="94"/>
      <c r="AL99" s="94"/>
      <c r="AM99" s="94"/>
      <c r="AN99" s="94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  <c r="AZ99" s="6"/>
    </row>
    <row r="100" spans="1:56" s="90" customFormat="1" ht="12" customHeight="1" x14ac:dyDescent="0.25">
      <c r="A100" s="81"/>
      <c r="B100" s="85"/>
      <c r="C100" s="87"/>
      <c r="D100" s="85"/>
      <c r="E100" s="85"/>
      <c r="F100" s="81"/>
      <c r="G100" s="82"/>
      <c r="H100" s="14"/>
      <c r="I100" s="14"/>
      <c r="J100" s="87"/>
      <c r="K100" s="87"/>
      <c r="L100" s="87"/>
      <c r="M100" s="567"/>
      <c r="N100" s="567"/>
      <c r="O100" s="567"/>
      <c r="P100" s="567"/>
      <c r="Q100" s="567"/>
      <c r="R100" s="87"/>
      <c r="S100" s="87"/>
      <c r="T100" s="87"/>
      <c r="U100" s="87"/>
      <c r="V100" s="238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  <c r="AZ100" s="6"/>
    </row>
    <row r="101" spans="1:56" s="90" customFormat="1" ht="30" customHeight="1" x14ac:dyDescent="0.25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566" t="s">
        <v>102</v>
      </c>
      <c r="T101" s="566"/>
      <c r="U101" s="566"/>
      <c r="V101" s="566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  <c r="AZ101" s="6"/>
      <c r="BB101" s="90">
        <v>12</v>
      </c>
      <c r="BD101" s="90">
        <v>59</v>
      </c>
    </row>
    <row r="102" spans="1:56" s="90" customFormat="1" ht="30" customHeight="1" x14ac:dyDescent="0.25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  <c r="AZ102" s="6"/>
      <c r="BB102" s="90">
        <v>13</v>
      </c>
      <c r="BD102" s="90">
        <v>58</v>
      </c>
    </row>
    <row r="103" spans="1:56" s="90" customFormat="1" ht="30" customHeight="1" x14ac:dyDescent="0.25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/>
      <c r="AZ103" s="6"/>
      <c r="BB103" s="90">
        <v>12</v>
      </c>
      <c r="BD103" s="90">
        <v>53</v>
      </c>
    </row>
    <row r="104" spans="1:56" s="90" customFormat="1" ht="30" customHeight="1" x14ac:dyDescent="0.25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/>
      <c r="AZ104" s="6"/>
      <c r="BB104" s="90">
        <v>14</v>
      </c>
      <c r="BD104" s="90">
        <f>SUM(BD101:BD103)</f>
        <v>170</v>
      </c>
    </row>
    <row r="105" spans="1:56" s="90" customFormat="1" ht="30" customHeight="1" x14ac:dyDescent="0.25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/>
      <c r="AZ105" s="6"/>
      <c r="BB105" s="90">
        <v>10</v>
      </c>
    </row>
    <row r="106" spans="1:56" s="90" customFormat="1" ht="30" customHeight="1" x14ac:dyDescent="0.25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"/>
      <c r="AZ106" s="6"/>
      <c r="BB106" s="90">
        <v>13</v>
      </c>
    </row>
    <row r="107" spans="1:56" s="90" customFormat="1" ht="30" customHeight="1" x14ac:dyDescent="0.25">
      <c r="A107" s="81"/>
      <c r="B107" s="85"/>
      <c r="C107" s="87"/>
      <c r="D107" s="378"/>
      <c r="E107" s="81"/>
      <c r="F107" s="13"/>
      <c r="G107" s="82"/>
      <c r="H107" s="95"/>
      <c r="I107" s="14"/>
      <c r="J107" s="87"/>
      <c r="K107" s="96"/>
      <c r="L107" s="87"/>
      <c r="M107" s="87"/>
      <c r="N107" s="87"/>
      <c r="O107" s="87"/>
      <c r="P107" s="97"/>
      <c r="Q107" s="98"/>
      <c r="R107" s="98"/>
      <c r="S107" s="85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"/>
      <c r="AZ107" s="6"/>
      <c r="BB107" s="90">
        <v>12</v>
      </c>
    </row>
    <row r="108" spans="1:56" s="90" customFormat="1" ht="30" customHeight="1" x14ac:dyDescent="0.25">
      <c r="A108" s="81"/>
      <c r="B108" s="85"/>
      <c r="C108" s="87"/>
      <c r="D108" s="378"/>
      <c r="E108" s="81"/>
      <c r="F108" s="13"/>
      <c r="G108" s="82"/>
      <c r="H108" s="95"/>
      <c r="I108" s="14"/>
      <c r="J108" s="87"/>
      <c r="K108" s="96"/>
      <c r="L108" s="87"/>
      <c r="M108" s="87"/>
      <c r="N108" s="87"/>
      <c r="O108" s="87"/>
      <c r="P108" s="97"/>
      <c r="Q108" s="98"/>
      <c r="R108" s="98"/>
      <c r="S108" s="85"/>
      <c r="T108" s="85"/>
      <c r="U108" s="85"/>
      <c r="V108" s="85"/>
      <c r="W108" s="1"/>
      <c r="X108" s="3"/>
      <c r="Y108" s="3"/>
      <c r="Z108" s="3"/>
      <c r="AA108" s="4"/>
      <c r="AB108" s="3"/>
      <c r="AC108" s="3"/>
      <c r="AD108" s="3"/>
      <c r="AE108" s="5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8"/>
      <c r="AZ108" s="6"/>
      <c r="BB108" s="90">
        <v>13</v>
      </c>
    </row>
    <row r="109" spans="1:56" s="90" customFormat="1" ht="30" customHeight="1" x14ac:dyDescent="0.3">
      <c r="A109" s="81"/>
      <c r="B109" s="85"/>
      <c r="C109" s="87"/>
      <c r="D109" s="245"/>
      <c r="E109" s="537" t="s">
        <v>103</v>
      </c>
      <c r="F109" s="537"/>
      <c r="G109" s="537"/>
      <c r="H109" s="537"/>
      <c r="I109" s="537"/>
      <c r="J109" s="537"/>
      <c r="K109" s="537"/>
      <c r="L109" s="537"/>
      <c r="M109" s="537"/>
      <c r="N109" s="537"/>
      <c r="O109" s="537"/>
      <c r="P109" s="569"/>
      <c r="Q109" s="569"/>
      <c r="R109" s="569"/>
      <c r="S109" s="569"/>
      <c r="T109" s="85"/>
      <c r="U109" s="85"/>
      <c r="V109" s="85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8"/>
      <c r="AZ109" s="6"/>
      <c r="BB109" s="90">
        <v>11</v>
      </c>
    </row>
    <row r="110" spans="1:56" x14ac:dyDescent="0.25">
      <c r="BB110" s="9">
        <v>13</v>
      </c>
    </row>
    <row r="111" spans="1:56" s="104" customFormat="1" ht="30.75" customHeight="1" x14ac:dyDescent="0.2">
      <c r="A111" s="3"/>
      <c r="B111" s="100"/>
      <c r="C111" s="101"/>
      <c r="D111" s="245"/>
      <c r="E111" s="3"/>
      <c r="F111" s="102" t="s">
        <v>11</v>
      </c>
      <c r="G111" s="102" t="s">
        <v>104</v>
      </c>
      <c r="H111" s="570" t="s">
        <v>105</v>
      </c>
      <c r="I111" s="571"/>
      <c r="J111" s="571"/>
      <c r="K111" s="572"/>
      <c r="L111" s="570" t="s">
        <v>106</v>
      </c>
      <c r="M111" s="571"/>
      <c r="N111" s="571"/>
      <c r="O111" s="571"/>
      <c r="P111" s="572"/>
      <c r="Q111" s="573" t="s">
        <v>105</v>
      </c>
      <c r="R111" s="574"/>
      <c r="S111" s="575"/>
      <c r="T111" s="29"/>
      <c r="U111" s="29"/>
      <c r="V111" s="103"/>
      <c r="W111" s="1"/>
      <c r="X111" s="3"/>
      <c r="Y111" s="3"/>
      <c r="Z111" s="3"/>
      <c r="AA111" s="4"/>
      <c r="AB111" s="3"/>
      <c r="AC111" s="3"/>
      <c r="AD111" s="3"/>
      <c r="AE111" s="5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8"/>
      <c r="AZ111" s="6"/>
      <c r="BB111" s="104">
        <v>11</v>
      </c>
    </row>
    <row r="112" spans="1:56" ht="30.75" customHeight="1" x14ac:dyDescent="0.25">
      <c r="F112" s="379">
        <v>1</v>
      </c>
      <c r="G112" s="380" t="s">
        <v>107</v>
      </c>
      <c r="H112" s="105" t="s">
        <v>108</v>
      </c>
      <c r="I112" s="105">
        <v>307</v>
      </c>
      <c r="J112" s="106" t="s">
        <v>109</v>
      </c>
      <c r="K112" s="107"/>
      <c r="L112" s="108">
        <v>11</v>
      </c>
      <c r="M112" s="108" t="s">
        <v>110</v>
      </c>
      <c r="N112" s="108">
        <v>405</v>
      </c>
      <c r="O112" s="109" t="s">
        <v>111</v>
      </c>
      <c r="P112" s="110"/>
      <c r="Q112" s="111" t="s">
        <v>110</v>
      </c>
      <c r="R112" s="112">
        <v>405</v>
      </c>
      <c r="S112" s="113" t="s">
        <v>111</v>
      </c>
      <c r="BB112" s="9">
        <v>12</v>
      </c>
    </row>
    <row r="113" spans="1:54" ht="30.75" customHeight="1" x14ac:dyDescent="0.25">
      <c r="F113" s="379">
        <v>2</v>
      </c>
      <c r="G113" s="380" t="s">
        <v>112</v>
      </c>
      <c r="H113" s="105" t="s">
        <v>108</v>
      </c>
      <c r="I113" s="105">
        <v>308</v>
      </c>
      <c r="J113" s="106" t="s">
        <v>113</v>
      </c>
      <c r="K113" s="107"/>
      <c r="L113" s="108">
        <v>12</v>
      </c>
      <c r="M113" s="108" t="s">
        <v>110</v>
      </c>
      <c r="N113" s="108">
        <v>502</v>
      </c>
      <c r="O113" s="109" t="s">
        <v>114</v>
      </c>
      <c r="P113" s="110"/>
      <c r="Q113" s="111" t="s">
        <v>110</v>
      </c>
      <c r="R113" s="112">
        <v>402</v>
      </c>
      <c r="S113" s="113" t="s">
        <v>114</v>
      </c>
      <c r="BB113" s="9">
        <f>SUM(BB101:BB112)</f>
        <v>146</v>
      </c>
    </row>
    <row r="114" spans="1:54" ht="30.75" customHeight="1" x14ac:dyDescent="0.25">
      <c r="F114" s="379">
        <v>3</v>
      </c>
      <c r="G114" s="380" t="s">
        <v>115</v>
      </c>
      <c r="H114" s="105" t="s">
        <v>108</v>
      </c>
      <c r="I114" s="105">
        <v>403</v>
      </c>
      <c r="J114" s="106" t="s">
        <v>116</v>
      </c>
      <c r="K114" s="107"/>
      <c r="L114" s="108">
        <v>13</v>
      </c>
      <c r="M114" s="108" t="s">
        <v>110</v>
      </c>
      <c r="N114" s="108">
        <v>503</v>
      </c>
      <c r="O114" s="109" t="s">
        <v>117</v>
      </c>
      <c r="P114" s="110"/>
      <c r="Q114" s="111" t="s">
        <v>110</v>
      </c>
      <c r="R114" s="112">
        <v>403</v>
      </c>
      <c r="S114" s="113" t="s">
        <v>117</v>
      </c>
    </row>
    <row r="115" spans="1:54" ht="30.75" customHeight="1" x14ac:dyDescent="0.25">
      <c r="F115" s="379">
        <v>4</v>
      </c>
      <c r="G115" s="380" t="s">
        <v>118</v>
      </c>
      <c r="H115" s="105" t="s">
        <v>108</v>
      </c>
      <c r="I115" s="105">
        <v>404</v>
      </c>
      <c r="J115" s="106" t="s">
        <v>119</v>
      </c>
      <c r="K115" s="107"/>
      <c r="L115" s="108">
        <v>14</v>
      </c>
      <c r="M115" s="108" t="s">
        <v>110</v>
      </c>
      <c r="N115" s="108">
        <v>505</v>
      </c>
      <c r="O115" s="109" t="s">
        <v>120</v>
      </c>
      <c r="P115" s="110"/>
      <c r="Q115" s="111" t="s">
        <v>110</v>
      </c>
      <c r="R115" s="112">
        <v>404</v>
      </c>
      <c r="S115" s="113" t="s">
        <v>120</v>
      </c>
    </row>
    <row r="116" spans="1:54" ht="30.75" customHeight="1" x14ac:dyDescent="0.25">
      <c r="F116" s="379">
        <v>5</v>
      </c>
      <c r="G116" s="380" t="s">
        <v>121</v>
      </c>
      <c r="H116" s="105" t="s">
        <v>108</v>
      </c>
      <c r="I116" s="105">
        <v>405</v>
      </c>
      <c r="J116" s="106" t="s">
        <v>122</v>
      </c>
      <c r="K116" s="107"/>
      <c r="L116" s="108">
        <v>15</v>
      </c>
      <c r="M116" s="108" t="s">
        <v>110</v>
      </c>
      <c r="N116" s="108">
        <v>302</v>
      </c>
      <c r="O116" s="106" t="s">
        <v>123</v>
      </c>
      <c r="P116" s="110"/>
      <c r="Q116" s="108" t="s">
        <v>108</v>
      </c>
      <c r="R116" s="108">
        <v>314</v>
      </c>
      <c r="S116" s="108" t="s">
        <v>123</v>
      </c>
      <c r="T116" s="114" t="s">
        <v>124</v>
      </c>
      <c r="U116" s="114"/>
    </row>
    <row r="117" spans="1:54" ht="30.75" customHeight="1" x14ac:dyDescent="0.25">
      <c r="F117" s="379">
        <v>6</v>
      </c>
      <c r="G117" s="380" t="s">
        <v>125</v>
      </c>
      <c r="H117" s="105" t="s">
        <v>108</v>
      </c>
      <c r="I117" s="105">
        <v>406</v>
      </c>
      <c r="J117" s="106" t="s">
        <v>126</v>
      </c>
      <c r="K117" s="115" t="s">
        <v>127</v>
      </c>
      <c r="L117" s="108">
        <v>16</v>
      </c>
      <c r="M117" s="108" t="s">
        <v>110</v>
      </c>
      <c r="N117" s="108">
        <v>304</v>
      </c>
      <c r="O117" s="106" t="s">
        <v>128</v>
      </c>
      <c r="P117" s="110"/>
      <c r="Q117" s="108" t="s">
        <v>108</v>
      </c>
      <c r="R117" s="108">
        <v>312</v>
      </c>
      <c r="S117" s="108" t="s">
        <v>128</v>
      </c>
      <c r="T117" s="114" t="s">
        <v>129</v>
      </c>
      <c r="U117" s="114"/>
    </row>
    <row r="118" spans="1:54" s="116" customFormat="1" ht="30.75" customHeight="1" x14ac:dyDescent="0.25">
      <c r="A118" s="10"/>
      <c r="B118" s="11"/>
      <c r="C118" s="12"/>
      <c r="D118" s="245"/>
      <c r="E118" s="13"/>
      <c r="F118" s="379">
        <v>7</v>
      </c>
      <c r="G118" s="380"/>
      <c r="H118" s="105" t="s">
        <v>108</v>
      </c>
      <c r="I118" s="105">
        <v>409</v>
      </c>
      <c r="J118" s="106" t="s">
        <v>130</v>
      </c>
      <c r="K118" s="107"/>
      <c r="L118" s="108">
        <v>17</v>
      </c>
      <c r="M118" s="108" t="s">
        <v>110</v>
      </c>
      <c r="N118" s="108">
        <v>305</v>
      </c>
      <c r="O118" s="106" t="s">
        <v>131</v>
      </c>
      <c r="P118" s="110"/>
      <c r="Q118" s="108" t="s">
        <v>108</v>
      </c>
      <c r="R118" s="108">
        <v>313</v>
      </c>
      <c r="S118" s="108" t="s">
        <v>131</v>
      </c>
      <c r="T118" s="564" t="s">
        <v>132</v>
      </c>
      <c r="U118" s="565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8"/>
      <c r="AZ118" s="6"/>
      <c r="BA118" s="98"/>
    </row>
    <row r="119" spans="1:54" s="116" customFormat="1" ht="30.75" customHeight="1" x14ac:dyDescent="0.25">
      <c r="A119" s="10"/>
      <c r="B119" s="11"/>
      <c r="C119" s="12"/>
      <c r="D119" s="245"/>
      <c r="E119" s="13"/>
      <c r="F119" s="379">
        <v>8</v>
      </c>
      <c r="G119" s="380" t="s">
        <v>133</v>
      </c>
      <c r="H119" s="105" t="s">
        <v>108</v>
      </c>
      <c r="I119" s="105">
        <v>410</v>
      </c>
      <c r="J119" s="106" t="s">
        <v>134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8"/>
      <c r="AZ119" s="6"/>
      <c r="BA119" s="98"/>
    </row>
    <row r="120" spans="1:54" s="116" customFormat="1" ht="30.75" customHeight="1" x14ac:dyDescent="0.25">
      <c r="A120" s="10"/>
      <c r="B120" s="11"/>
      <c r="C120" s="12"/>
      <c r="D120" s="245"/>
      <c r="E120" s="13"/>
      <c r="F120" s="379">
        <v>9</v>
      </c>
      <c r="G120" s="380" t="s">
        <v>135</v>
      </c>
      <c r="H120" s="105" t="s">
        <v>108</v>
      </c>
      <c r="I120" s="105">
        <v>411</v>
      </c>
      <c r="J120" s="106" t="s">
        <v>136</v>
      </c>
      <c r="K120" s="107"/>
      <c r="L120" s="108"/>
      <c r="M120" s="108"/>
      <c r="N120" s="108"/>
      <c r="O120" s="106"/>
      <c r="P120" s="110"/>
      <c r="Q120" s="117"/>
      <c r="R120" s="117"/>
      <c r="S120" s="117"/>
      <c r="T120" s="98"/>
      <c r="U120" s="98"/>
      <c r="V120" s="381"/>
      <c r="W120" s="1"/>
      <c r="X120" s="2"/>
      <c r="Y120" s="3"/>
      <c r="Z120" s="3"/>
      <c r="AA120" s="4"/>
      <c r="AB120" s="3"/>
      <c r="AC120" s="3"/>
      <c r="AD120" s="3"/>
      <c r="AE120" s="5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8"/>
      <c r="AZ120" s="6"/>
      <c r="BA120" s="98"/>
    </row>
    <row r="121" spans="1:54" s="116" customFormat="1" ht="30.75" customHeight="1" x14ac:dyDescent="0.25">
      <c r="A121" s="10"/>
      <c r="B121" s="11"/>
      <c r="C121" s="12"/>
      <c r="D121" s="245"/>
      <c r="E121" s="13"/>
      <c r="F121" s="379">
        <v>10</v>
      </c>
      <c r="G121" s="380" t="s">
        <v>137</v>
      </c>
      <c r="H121" s="105" t="s">
        <v>108</v>
      </c>
      <c r="I121" s="105">
        <v>412</v>
      </c>
      <c r="J121" s="106" t="s">
        <v>138</v>
      </c>
      <c r="K121" s="107"/>
      <c r="L121" s="108"/>
      <c r="M121" s="108"/>
      <c r="N121" s="108"/>
      <c r="O121" s="106"/>
      <c r="P121" s="110"/>
      <c r="Q121" s="117"/>
      <c r="R121" s="117"/>
      <c r="S121" s="117"/>
      <c r="T121" s="98"/>
      <c r="U121" s="98"/>
      <c r="V121" s="381"/>
      <c r="W121" s="1"/>
      <c r="X121" s="2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8"/>
      <c r="AZ121" s="6"/>
      <c r="BA121" s="98"/>
    </row>
    <row r="123" spans="1:54" s="122" customFormat="1" ht="19.5" customHeight="1" x14ac:dyDescent="0.25">
      <c r="A123" s="13"/>
      <c r="B123" s="118"/>
      <c r="C123" s="119"/>
      <c r="D123" s="245"/>
      <c r="E123" s="13"/>
      <c r="F123" s="13"/>
      <c r="G123" s="382"/>
      <c r="H123" s="566" t="s">
        <v>139</v>
      </c>
      <c r="I123" s="566"/>
      <c r="J123" s="566"/>
      <c r="K123" s="566"/>
      <c r="L123" s="87"/>
      <c r="M123" s="566" t="s">
        <v>140</v>
      </c>
      <c r="N123" s="566"/>
      <c r="O123" s="566"/>
      <c r="P123" s="566"/>
      <c r="Q123" s="566"/>
      <c r="R123" s="119"/>
      <c r="S123" s="119"/>
      <c r="T123" s="119"/>
      <c r="U123" s="119"/>
      <c r="V123" s="383"/>
      <c r="W123" s="120"/>
      <c r="X123" s="121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8"/>
      <c r="AZ123" s="6"/>
      <c r="BA123" s="384"/>
    </row>
    <row r="124" spans="1:54" s="122" customFormat="1" ht="19.5" customHeight="1" x14ac:dyDescent="0.25">
      <c r="A124" s="13"/>
      <c r="B124" s="118"/>
      <c r="C124" s="119"/>
      <c r="D124" s="245"/>
      <c r="E124" s="13"/>
      <c r="F124" s="13"/>
      <c r="G124" s="382"/>
      <c r="H124" s="566" t="s">
        <v>141</v>
      </c>
      <c r="I124" s="566"/>
      <c r="J124" s="566"/>
      <c r="K124" s="123"/>
      <c r="L124" s="123"/>
      <c r="M124" s="566" t="s">
        <v>142</v>
      </c>
      <c r="N124" s="566"/>
      <c r="O124" s="566"/>
      <c r="P124" s="566"/>
      <c r="Q124" s="566"/>
      <c r="R124" s="119"/>
      <c r="S124" s="119"/>
      <c r="T124" s="119"/>
      <c r="U124" s="119"/>
      <c r="V124" s="383"/>
      <c r="W124" s="120"/>
      <c r="X124" s="121"/>
      <c r="Y124" s="3"/>
      <c r="Z124" s="3"/>
      <c r="AA124" s="4"/>
      <c r="AB124" s="3"/>
      <c r="AC124" s="3"/>
      <c r="AD124" s="3"/>
      <c r="AE124" s="5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8"/>
      <c r="AZ124" s="6"/>
      <c r="BA124" s="384"/>
    </row>
    <row r="125" spans="1:54" s="98" customFormat="1" x14ac:dyDescent="0.25">
      <c r="A125" s="10"/>
      <c r="B125" s="11"/>
      <c r="C125" s="12"/>
      <c r="D125" s="245"/>
      <c r="E125" s="13"/>
      <c r="F125" s="13"/>
      <c r="G125" s="246"/>
      <c r="H125" s="95"/>
      <c r="I125" s="95"/>
      <c r="J125" s="124"/>
      <c r="K125" s="125"/>
      <c r="L125" s="124"/>
      <c r="M125" s="124"/>
      <c r="N125" s="124"/>
      <c r="O125" s="124"/>
      <c r="P125" s="126"/>
      <c r="Q125" s="124"/>
      <c r="V125" s="381"/>
      <c r="W125" s="1"/>
      <c r="X125" s="2"/>
      <c r="Y125" s="3"/>
      <c r="Z125" s="3"/>
      <c r="AA125" s="4"/>
      <c r="AB125" s="3"/>
      <c r="AC125" s="3"/>
      <c r="AD125" s="3"/>
      <c r="AE125" s="5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8"/>
      <c r="AZ125" s="6"/>
      <c r="BA125" s="9"/>
    </row>
    <row r="142" spans="1:53" s="7" customFormat="1" x14ac:dyDescent="0.25">
      <c r="A142" s="10"/>
      <c r="B142" s="11"/>
      <c r="C142" s="12"/>
      <c r="D142" s="245"/>
      <c r="E142" s="13"/>
      <c r="F142" s="13"/>
      <c r="G142" s="246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381"/>
      <c r="W142" s="1"/>
      <c r="X142" s="2"/>
      <c r="Y142" s="3"/>
      <c r="Z142" s="3"/>
      <c r="AA142" s="4"/>
      <c r="AB142" s="3"/>
      <c r="AC142" s="3"/>
      <c r="AD142" s="3"/>
      <c r="AE142" s="5"/>
      <c r="AF142" s="6">
        <v>50</v>
      </c>
      <c r="AG142" s="7">
        <v>100</v>
      </c>
      <c r="AH142" s="7">
        <f>Z1447</f>
        <v>0</v>
      </c>
      <c r="AY142" s="8"/>
      <c r="AZ142" s="6"/>
      <c r="BA142" s="9"/>
    </row>
    <row r="181" spans="2:53" s="10" customFormat="1" ht="24" customHeight="1" x14ac:dyDescent="0.25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8"/>
      <c r="AZ181" s="6"/>
      <c r="BA181" s="9"/>
    </row>
    <row r="182" spans="2:53" s="10" customFormat="1" ht="24" customHeight="1" x14ac:dyDescent="0.25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8"/>
      <c r="AZ182" s="6"/>
      <c r="BA182" s="9"/>
    </row>
    <row r="183" spans="2:53" s="10" customFormat="1" ht="24" customHeight="1" x14ac:dyDescent="0.25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8"/>
      <c r="AZ183" s="6"/>
      <c r="BA183" s="9"/>
    </row>
    <row r="184" spans="2:53" s="10" customFormat="1" ht="24" customHeight="1" x14ac:dyDescent="0.25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8"/>
      <c r="AZ184" s="127">
        <v>50000</v>
      </c>
      <c r="BA184" s="9"/>
    </row>
    <row r="185" spans="2:53" s="10" customFormat="1" ht="24" customHeight="1" x14ac:dyDescent="0.25">
      <c r="B185" s="11"/>
      <c r="C185" s="12"/>
      <c r="D185" s="245"/>
      <c r="E185" s="13"/>
      <c r="F185" s="13"/>
      <c r="G185" s="246"/>
      <c r="H185" s="95"/>
      <c r="I185" s="95"/>
      <c r="J185" s="98"/>
      <c r="K185" s="99"/>
      <c r="L185" s="98"/>
      <c r="M185" s="98"/>
      <c r="N185" s="98"/>
      <c r="O185" s="98"/>
      <c r="P185" s="97"/>
      <c r="Q185" s="98"/>
      <c r="R185" s="98"/>
      <c r="S185" s="98"/>
      <c r="T185" s="98"/>
      <c r="U185" s="98"/>
      <c r="V185" s="381"/>
      <c r="W185" s="1"/>
      <c r="X185" s="2"/>
      <c r="Y185" s="3"/>
      <c r="Z185" s="3"/>
      <c r="AA185" s="4"/>
      <c r="AB185" s="3"/>
      <c r="AC185" s="3"/>
      <c r="AD185" s="3"/>
      <c r="AE185" s="5"/>
      <c r="AF185" s="6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8"/>
      <c r="AZ185" s="127">
        <v>100</v>
      </c>
      <c r="BA185" s="9"/>
    </row>
    <row r="186" spans="2:53" s="10" customFormat="1" ht="24" customHeight="1" x14ac:dyDescent="0.25">
      <c r="B186" s="11"/>
      <c r="C186" s="12"/>
      <c r="D186" s="245"/>
      <c r="E186" s="13"/>
      <c r="F186" s="13"/>
      <c r="G186" s="246"/>
      <c r="H186" s="95"/>
      <c r="I186" s="95"/>
      <c r="J186" s="98"/>
      <c r="K186" s="99"/>
      <c r="L186" s="98"/>
      <c r="M186" s="98"/>
      <c r="N186" s="98"/>
      <c r="O186" s="98"/>
      <c r="P186" s="97"/>
      <c r="Q186" s="98"/>
      <c r="R186" s="98"/>
      <c r="S186" s="98"/>
      <c r="T186" s="98"/>
      <c r="U186" s="98"/>
      <c r="V186" s="381"/>
      <c r="W186" s="1"/>
      <c r="X186" s="2"/>
      <c r="Y186" s="3"/>
      <c r="Z186" s="3"/>
      <c r="AA186" s="4"/>
      <c r="AB186" s="3"/>
      <c r="AC186" s="3"/>
      <c r="AD186" s="3"/>
      <c r="AE186" s="5"/>
      <c r="AF186" s="6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8"/>
      <c r="AZ186" s="127">
        <f>AZ184*AZ185</f>
        <v>5000000</v>
      </c>
      <c r="BA186" s="9"/>
    </row>
  </sheetData>
  <mergeCells count="40">
    <mergeCell ref="H124:J124"/>
    <mergeCell ref="M124:Q124"/>
    <mergeCell ref="H111:K111"/>
    <mergeCell ref="L111:P111"/>
    <mergeCell ref="Q111:S111"/>
    <mergeCell ref="T118:U118"/>
    <mergeCell ref="H123:K123"/>
    <mergeCell ref="M123:Q123"/>
    <mergeCell ref="J98:P98"/>
    <mergeCell ref="S98:U98"/>
    <mergeCell ref="G99:P99"/>
    <mergeCell ref="M100:Q100"/>
    <mergeCell ref="S101:V101"/>
    <mergeCell ref="E109:S109"/>
    <mergeCell ref="F7:F8"/>
    <mergeCell ref="H7:I7"/>
    <mergeCell ref="J7:K7"/>
    <mergeCell ref="L7:M7"/>
    <mergeCell ref="N7:O7"/>
    <mergeCell ref="P7:Q7"/>
    <mergeCell ref="R6:S6"/>
    <mergeCell ref="T6:U6"/>
    <mergeCell ref="V6:V8"/>
    <mergeCell ref="W6:W8"/>
    <mergeCell ref="Y6:AC7"/>
    <mergeCell ref="AD6:AZ6"/>
    <mergeCell ref="R7:S7"/>
    <mergeCell ref="T7:U7"/>
    <mergeCell ref="X7:X8"/>
    <mergeCell ref="AD7:AZ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0AEF3-4705-4C78-91E8-D3D2E5BBF81D}">
  <sheetPr>
    <tabColor rgb="FF0000CC"/>
  </sheetPr>
  <dimension ref="A1:BD184"/>
  <sheetViews>
    <sheetView zoomScale="72" zoomScaleNormal="72" workbookViewId="0">
      <pane xSplit="23" ySplit="8" topLeftCell="X80" activePane="bottomRight" state="frozen"/>
      <selection activeCell="BB84" sqref="BB84"/>
      <selection pane="topRight" activeCell="BB84" sqref="BB84"/>
      <selection pane="bottomLeft" activeCell="BB84" sqref="BB84"/>
      <selection pane="bottomRight" activeCell="AA94" sqref="AA94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245" customWidth="1"/>
    <col min="5" max="5" width="3.7109375" style="13" customWidth="1"/>
    <col min="6" max="6" width="3.5703125" style="13" customWidth="1"/>
    <col min="7" max="7" width="12" style="246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381" customWidth="1"/>
    <col min="23" max="23" width="9" style="1" customWidth="1"/>
    <col min="24" max="24" width="10.42578125" style="2" customWidth="1"/>
    <col min="25" max="25" width="7.140625" style="3" customWidth="1"/>
    <col min="26" max="26" width="10" style="3" customWidth="1"/>
    <col min="27" max="27" width="7.140625" style="4" customWidth="1"/>
    <col min="28" max="28" width="8.28515625" style="3" customWidth="1"/>
    <col min="29" max="30" width="4.85546875" style="3" customWidth="1"/>
    <col min="31" max="31" width="4.85546875" style="5" customWidth="1"/>
    <col min="32" max="32" width="4.85546875" style="6" customWidth="1"/>
    <col min="33" max="50" width="4.85546875" style="7" customWidth="1"/>
    <col min="51" max="51" width="8" style="8" customWidth="1"/>
    <col min="52" max="52" width="13.140625" style="6" customWidth="1"/>
    <col min="53" max="16384" width="9.140625" style="9"/>
  </cols>
  <sheetData>
    <row r="1" spans="1:52" ht="18.75" x14ac:dyDescent="0.3">
      <c r="A1" s="537" t="s">
        <v>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52" ht="16.5" x14ac:dyDescent="0.25">
      <c r="A2" s="538" t="s">
        <v>590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52" ht="22.5" customHeight="1" x14ac:dyDescent="0.25">
      <c r="H3" s="14"/>
      <c r="I3" s="14"/>
      <c r="J3" s="538" t="s">
        <v>591</v>
      </c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</row>
    <row r="4" spans="1:52" s="20" customFormat="1" ht="29.25" customHeight="1" x14ac:dyDescent="0.3">
      <c r="A4" s="10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15"/>
      <c r="M4" s="15"/>
      <c r="N4" s="539" t="s">
        <v>592</v>
      </c>
      <c r="O4" s="539"/>
      <c r="P4" s="539"/>
      <c r="Q4" s="539"/>
      <c r="R4" s="539"/>
      <c r="S4" s="539"/>
      <c r="T4" s="539"/>
      <c r="U4" s="539"/>
      <c r="V4" s="539"/>
      <c r="W4" s="16"/>
      <c r="X4" s="2"/>
      <c r="Y4" s="17"/>
      <c r="Z4" s="17"/>
      <c r="AA4" s="18"/>
      <c r="AB4" s="17"/>
      <c r="AC4" s="19"/>
      <c r="AD4" s="19"/>
      <c r="AE4" s="5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  <c r="AZ4" s="6"/>
    </row>
    <row r="5" spans="1:52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11"/>
      <c r="W5" s="28"/>
      <c r="Y5" s="29"/>
      <c r="Z5" s="29"/>
      <c r="AA5" s="30"/>
      <c r="AB5" s="29"/>
      <c r="AC5" s="29"/>
      <c r="AD5" s="29"/>
    </row>
    <row r="6" spans="1:52" s="35" customFormat="1" ht="16.5" customHeight="1" x14ac:dyDescent="0.25">
      <c r="A6" s="31"/>
      <c r="B6" s="32"/>
      <c r="C6" s="33"/>
      <c r="D6" s="247"/>
      <c r="E6" s="248"/>
      <c r="F6" s="248"/>
      <c r="G6" s="249"/>
      <c r="H6" s="533" t="s">
        <v>1</v>
      </c>
      <c r="I6" s="534"/>
      <c r="J6" s="535" t="s">
        <v>2</v>
      </c>
      <c r="K6" s="536"/>
      <c r="L6" s="535" t="s">
        <v>3</v>
      </c>
      <c r="M6" s="536"/>
      <c r="N6" s="535" t="s">
        <v>4</v>
      </c>
      <c r="O6" s="536"/>
      <c r="P6" s="535" t="s">
        <v>5</v>
      </c>
      <c r="Q6" s="536"/>
      <c r="R6" s="554" t="s">
        <v>6</v>
      </c>
      <c r="S6" s="555"/>
      <c r="T6" s="554" t="s">
        <v>7</v>
      </c>
      <c r="U6" s="555"/>
      <c r="V6" s="556" t="s">
        <v>8</v>
      </c>
      <c r="W6" s="559" t="s">
        <v>9</v>
      </c>
      <c r="X6" s="34"/>
      <c r="Y6" s="540" t="s">
        <v>10</v>
      </c>
      <c r="Z6" s="541"/>
      <c r="AA6" s="541"/>
      <c r="AB6" s="541"/>
      <c r="AC6" s="542"/>
      <c r="AD6" s="546"/>
      <c r="AE6" s="547"/>
      <c r="AF6" s="547"/>
      <c r="AG6" s="547"/>
      <c r="AH6" s="547"/>
      <c r="AI6" s="547"/>
      <c r="AJ6" s="547"/>
      <c r="AK6" s="547"/>
      <c r="AL6" s="547"/>
      <c r="AM6" s="547"/>
      <c r="AN6" s="547"/>
      <c r="AO6" s="547"/>
      <c r="AP6" s="547"/>
      <c r="AQ6" s="547"/>
      <c r="AR6" s="547"/>
      <c r="AS6" s="547"/>
      <c r="AT6" s="547"/>
      <c r="AU6" s="547"/>
      <c r="AV6" s="547"/>
      <c r="AW6" s="547"/>
      <c r="AX6" s="547"/>
      <c r="AY6" s="547"/>
      <c r="AZ6" s="548"/>
    </row>
    <row r="7" spans="1:52" s="35" customFormat="1" ht="20.25" customHeight="1" x14ac:dyDescent="0.25">
      <c r="A7" s="36" t="s">
        <v>11</v>
      </c>
      <c r="B7" s="37" t="s">
        <v>12</v>
      </c>
      <c r="C7" s="38" t="s">
        <v>13</v>
      </c>
      <c r="D7" s="250" t="s">
        <v>14</v>
      </c>
      <c r="E7" s="251"/>
      <c r="F7" s="562" t="s">
        <v>15</v>
      </c>
      <c r="G7" s="252" t="s">
        <v>16</v>
      </c>
      <c r="H7" s="549">
        <v>13</v>
      </c>
      <c r="I7" s="550"/>
      <c r="J7" s="549">
        <v>14</v>
      </c>
      <c r="K7" s="550"/>
      <c r="L7" s="549">
        <v>15</v>
      </c>
      <c r="M7" s="550"/>
      <c r="N7" s="549">
        <v>16</v>
      </c>
      <c r="O7" s="550"/>
      <c r="P7" s="549">
        <v>17</v>
      </c>
      <c r="Q7" s="550"/>
      <c r="R7" s="549">
        <v>18</v>
      </c>
      <c r="S7" s="550"/>
      <c r="T7" s="549">
        <v>19</v>
      </c>
      <c r="U7" s="550"/>
      <c r="V7" s="557"/>
      <c r="W7" s="560"/>
      <c r="X7" s="551" t="s">
        <v>17</v>
      </c>
      <c r="Y7" s="543"/>
      <c r="Z7" s="544"/>
      <c r="AA7" s="544"/>
      <c r="AB7" s="544"/>
      <c r="AC7" s="545"/>
      <c r="AD7" s="553" t="s">
        <v>18</v>
      </c>
      <c r="AE7" s="553"/>
      <c r="AF7" s="553"/>
      <c r="AG7" s="553"/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3"/>
      <c r="AY7" s="553"/>
      <c r="AZ7" s="553"/>
    </row>
    <row r="8" spans="1:52" s="51" customFormat="1" ht="36" customHeight="1" x14ac:dyDescent="0.2">
      <c r="A8" s="40"/>
      <c r="B8" s="41"/>
      <c r="C8" s="42"/>
      <c r="D8" s="253"/>
      <c r="E8" s="254" t="s">
        <v>19</v>
      </c>
      <c r="F8" s="563"/>
      <c r="G8" s="255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558"/>
      <c r="W8" s="561"/>
      <c r="X8" s="552"/>
      <c r="Y8" s="47" t="s">
        <v>22</v>
      </c>
      <c r="Z8" s="48" t="s">
        <v>23</v>
      </c>
      <c r="AA8" s="49" t="s">
        <v>24</v>
      </c>
      <c r="AB8" s="50" t="s">
        <v>25</v>
      </c>
      <c r="AC8" s="256" t="s">
        <v>26</v>
      </c>
      <c r="AD8" s="256" t="s">
        <v>27</v>
      </c>
      <c r="AE8" s="256" t="s">
        <v>28</v>
      </c>
      <c r="AF8" s="256" t="s">
        <v>29</v>
      </c>
      <c r="AG8" s="256" t="s">
        <v>30</v>
      </c>
      <c r="AH8" s="256" t="s">
        <v>31</v>
      </c>
      <c r="AI8" s="256" t="s">
        <v>32</v>
      </c>
      <c r="AJ8" s="256" t="s">
        <v>33</v>
      </c>
      <c r="AK8" s="256" t="s">
        <v>34</v>
      </c>
      <c r="AL8" s="256" t="s">
        <v>35</v>
      </c>
      <c r="AM8" s="256" t="s">
        <v>36</v>
      </c>
      <c r="AN8" s="256" t="s">
        <v>37</v>
      </c>
      <c r="AO8" s="256" t="s">
        <v>38</v>
      </c>
      <c r="AP8" s="256" t="s">
        <v>39</v>
      </c>
      <c r="AQ8" s="256" t="s">
        <v>40</v>
      </c>
      <c r="AR8" s="256" t="s">
        <v>41</v>
      </c>
      <c r="AS8" s="256" t="s">
        <v>42</v>
      </c>
      <c r="AT8" s="256" t="s">
        <v>43</v>
      </c>
      <c r="AU8" s="256" t="s">
        <v>44</v>
      </c>
      <c r="AV8" s="256" t="s">
        <v>45</v>
      </c>
      <c r="AW8" s="256">
        <v>23</v>
      </c>
      <c r="AX8" s="256"/>
      <c r="AY8" s="256" t="s">
        <v>46</v>
      </c>
      <c r="AZ8" s="257" t="s">
        <v>47</v>
      </c>
    </row>
    <row r="9" spans="1:52" s="272" customFormat="1" ht="41.25" customHeight="1" x14ac:dyDescent="0.2">
      <c r="A9" s="258">
        <v>1</v>
      </c>
      <c r="B9" s="259" t="s">
        <v>48</v>
      </c>
      <c r="C9" s="260">
        <v>14</v>
      </c>
      <c r="D9" s="261" t="s">
        <v>593</v>
      </c>
      <c r="E9" s="261">
        <v>25</v>
      </c>
      <c r="F9" s="262"/>
      <c r="G9" s="261" t="s">
        <v>594</v>
      </c>
      <c r="H9" s="52"/>
      <c r="I9" s="53"/>
      <c r="J9" s="263"/>
      <c r="K9" s="264"/>
      <c r="L9" s="263"/>
      <c r="M9" s="264"/>
      <c r="N9" s="265"/>
      <c r="O9" s="264"/>
      <c r="P9" s="265"/>
      <c r="Q9" s="264"/>
      <c r="R9" s="263"/>
      <c r="S9" s="264"/>
      <c r="T9" s="263"/>
      <c r="U9" s="264"/>
      <c r="V9" s="261" t="s">
        <v>49</v>
      </c>
      <c r="W9" s="266" t="s">
        <v>595</v>
      </c>
      <c r="X9" s="258" t="s">
        <v>596</v>
      </c>
      <c r="Y9" s="267">
        <v>0</v>
      </c>
      <c r="Z9" s="268" t="str">
        <f t="shared" ref="Z9:Z72" si="0">D9</f>
        <v>20221GF6018001</v>
      </c>
      <c r="AA9" s="269">
        <v>2</v>
      </c>
      <c r="AB9" s="236">
        <f>AA9*5</f>
        <v>10</v>
      </c>
      <c r="AC9" s="270">
        <f>'[2]TUAN 1 TỪ 12.9 den 17.9'!Y9</f>
        <v>1</v>
      </c>
      <c r="AD9" s="270">
        <f>'[2]TUAN 2 TỪ 12.9 den 17.9 (2)'!Y9</f>
        <v>0</v>
      </c>
      <c r="AE9" s="270">
        <f>'[2]TUAN 3 TƯ 26.9 DEN 2.10'!Y9</f>
        <v>1</v>
      </c>
      <c r="AF9" s="271">
        <f>'[2]TUAN 4 từ 3,10 den 9.10.2022'!Y9</f>
        <v>1</v>
      </c>
      <c r="AG9" s="270">
        <f>'[2]TUAN 5 (DC 12.10.2022)'!Y9</f>
        <v>1</v>
      </c>
      <c r="AH9" s="270">
        <f>'[2]TUAN 6(17.10 DEN 23,10) '!Y9</f>
        <v>1</v>
      </c>
      <c r="AI9" s="39">
        <f>'[2]TUAN 7 (24.10 DEN 30.10)'!Y9</f>
        <v>1</v>
      </c>
      <c r="AJ9" s="39">
        <f>'[2]TUAN 8(31.00-6.11) '!Y9</f>
        <v>1</v>
      </c>
      <c r="AK9" s="39">
        <f>'[2]TUAN 9 (7.11-13.11)'!Y9</f>
        <v>1</v>
      </c>
      <c r="AL9" s="39">
        <f>'[2]TUAN 10 (14.10 -20.11)OK'!Y9</f>
        <v>1</v>
      </c>
      <c r="AM9" s="270">
        <f>'[2]TUAN 11 (DC 23.11-27.11)'!Y9</f>
        <v>0</v>
      </c>
      <c r="AN9" s="270">
        <f>'[2]TUAN 12'!Y9</f>
        <v>0</v>
      </c>
      <c r="AO9" s="39">
        <f>'[2]TUAN 13(2.12)'!Y9</f>
        <v>1</v>
      </c>
      <c r="AP9" s="39">
        <f>'[2]TUAN 14(15.12)'!Y9</f>
        <v>0</v>
      </c>
      <c r="AQ9" s="39">
        <f>'[2]TUAN 15(15.12) '!Y9</f>
        <v>0</v>
      </c>
      <c r="AR9" s="39">
        <f>'[2]TUAN 16(dc)'!Y9</f>
        <v>0</v>
      </c>
      <c r="AS9" s="39">
        <f>'[2]TUAN 17'!Y9</f>
        <v>0</v>
      </c>
      <c r="AT9" s="39">
        <f>Y9</f>
        <v>0</v>
      </c>
      <c r="AU9" s="39">
        <f>'[2]TUAN 21'!Y9</f>
        <v>0</v>
      </c>
      <c r="AV9" s="39">
        <f>Y9</f>
        <v>0</v>
      </c>
      <c r="AW9" s="39">
        <f>Y9</f>
        <v>0</v>
      </c>
      <c r="AX9" s="39"/>
      <c r="AY9" s="39">
        <f>SUM(AC9:AX9)</f>
        <v>10</v>
      </c>
      <c r="AZ9" s="39">
        <f t="shared" ref="AZ9:AZ72" si="1">AB9-AY9</f>
        <v>0</v>
      </c>
    </row>
    <row r="10" spans="1:52" s="272" customFormat="1" ht="41.25" customHeight="1" x14ac:dyDescent="0.2">
      <c r="A10" s="258">
        <v>2</v>
      </c>
      <c r="B10" s="259" t="s">
        <v>48</v>
      </c>
      <c r="C10" s="260">
        <v>14</v>
      </c>
      <c r="D10" s="261" t="s">
        <v>597</v>
      </c>
      <c r="E10" s="261">
        <v>25</v>
      </c>
      <c r="F10" s="262"/>
      <c r="G10" s="261" t="s">
        <v>594</v>
      </c>
      <c r="H10" s="52"/>
      <c r="I10" s="53"/>
      <c r="J10" s="263"/>
      <c r="K10" s="264"/>
      <c r="L10" s="263"/>
      <c r="M10" s="264"/>
      <c r="N10" s="265"/>
      <c r="O10" s="264"/>
      <c r="P10" s="265"/>
      <c r="Q10" s="264"/>
      <c r="R10" s="263"/>
      <c r="S10" s="264"/>
      <c r="T10" s="263"/>
      <c r="U10" s="264"/>
      <c r="V10" s="261" t="s">
        <v>598</v>
      </c>
      <c r="W10" s="266" t="s">
        <v>595</v>
      </c>
      <c r="X10" s="258" t="s">
        <v>596</v>
      </c>
      <c r="Y10" s="267">
        <v>0</v>
      </c>
      <c r="Z10" s="268" t="str">
        <f t="shared" si="0"/>
        <v>20221GF6018002</v>
      </c>
      <c r="AA10" s="269">
        <v>2</v>
      </c>
      <c r="AB10" s="236">
        <f t="shared" ref="AB10:AB73" si="2">AA10*5</f>
        <v>10</v>
      </c>
      <c r="AC10" s="270">
        <f>'[2]TUAN 1 TỪ 12.9 den 17.9'!Y10</f>
        <v>0</v>
      </c>
      <c r="AD10" s="270">
        <f>'[2]TUAN 2 TỪ 12.9 den 17.9 (2)'!Y10</f>
        <v>1</v>
      </c>
      <c r="AE10" s="270">
        <f>'[2]TUAN 3 TƯ 26.9 DEN 2.10'!Y10</f>
        <v>1</v>
      </c>
      <c r="AF10" s="271">
        <f>'[2]TUAN 4 từ 3,10 den 9.10.2022'!Y10</f>
        <v>1</v>
      </c>
      <c r="AG10" s="270">
        <f>'[2]TUAN 5 (DC 12.10.2022)'!Y10</f>
        <v>1</v>
      </c>
      <c r="AH10" s="270">
        <f>'[2]TUAN 6(17.10 DEN 23,10) '!Y10</f>
        <v>1</v>
      </c>
      <c r="AI10" s="39">
        <f>'[2]TUAN 7 (24.10 DEN 30.10)'!Y10</f>
        <v>0</v>
      </c>
      <c r="AJ10" s="39">
        <f>'[2]TUAN 8(31.00-6.11) '!Y10</f>
        <v>0</v>
      </c>
      <c r="AK10" s="39">
        <f>'[2]TUAN 9 (7.11-13.11)'!Y10</f>
        <v>1</v>
      </c>
      <c r="AL10" s="39">
        <f>'[2]TUAN 10 (14.10 -20.11)OK'!Y10</f>
        <v>1</v>
      </c>
      <c r="AM10" s="270">
        <f>'[2]TUAN 11 (DC 23.11-27.11)'!Y10</f>
        <v>1</v>
      </c>
      <c r="AN10" s="270">
        <f>'[2]TUAN 12'!Y10</f>
        <v>1</v>
      </c>
      <c r="AO10" s="39">
        <f>'[2]TUAN 13(2.12)'!Y10</f>
        <v>1</v>
      </c>
      <c r="AP10" s="39">
        <f>'[2]TUAN 14(15.12)'!Y10</f>
        <v>0</v>
      </c>
      <c r="AQ10" s="39">
        <f>'[2]TUAN 15(15.12) '!Y10</f>
        <v>0</v>
      </c>
      <c r="AR10" s="39">
        <f>'[2]TUAN 16(dc)'!Y10</f>
        <v>0</v>
      </c>
      <c r="AS10" s="39">
        <f>'[2]TUAN 17'!Y10</f>
        <v>0</v>
      </c>
      <c r="AT10" s="39">
        <f t="shared" ref="AT10:AT73" si="3">Y10</f>
        <v>0</v>
      </c>
      <c r="AU10" s="39">
        <f>'[2]TUAN 21'!Y10</f>
        <v>0</v>
      </c>
      <c r="AV10" s="39">
        <f t="shared" ref="AV10:AV58" si="4">Y10</f>
        <v>0</v>
      </c>
      <c r="AW10" s="39">
        <f t="shared" ref="AW10:AW73" si="5">Y10</f>
        <v>0</v>
      </c>
      <c r="AX10" s="39"/>
      <c r="AY10" s="39">
        <f t="shared" ref="AY10:AY73" si="6">SUM(AC10:AX10)</f>
        <v>10</v>
      </c>
      <c r="AZ10" s="39">
        <f t="shared" si="1"/>
        <v>0</v>
      </c>
    </row>
    <row r="11" spans="1:52" s="272" customFormat="1" ht="41.25" customHeight="1" x14ac:dyDescent="0.2">
      <c r="A11" s="258">
        <v>3</v>
      </c>
      <c r="B11" s="259" t="s">
        <v>48</v>
      </c>
      <c r="C11" s="260">
        <v>14</v>
      </c>
      <c r="D11" s="261" t="s">
        <v>599</v>
      </c>
      <c r="E11" s="261">
        <v>25</v>
      </c>
      <c r="F11" s="262"/>
      <c r="G11" s="261" t="s">
        <v>594</v>
      </c>
      <c r="H11" s="52"/>
      <c r="I11" s="53"/>
      <c r="J11" s="263"/>
      <c r="K11" s="264"/>
      <c r="L11" s="263"/>
      <c r="M11" s="264"/>
      <c r="N11" s="265"/>
      <c r="O11" s="264"/>
      <c r="P11" s="265"/>
      <c r="Q11" s="264"/>
      <c r="R11" s="265"/>
      <c r="S11" s="264"/>
      <c r="T11" s="263"/>
      <c r="U11" s="264"/>
      <c r="V11" s="261" t="s">
        <v>598</v>
      </c>
      <c r="W11" s="266" t="s">
        <v>595</v>
      </c>
      <c r="X11" s="258" t="s">
        <v>596</v>
      </c>
      <c r="Y11" s="267">
        <v>0</v>
      </c>
      <c r="Z11" s="268" t="str">
        <f t="shared" si="0"/>
        <v>20221GF6018003</v>
      </c>
      <c r="AA11" s="269">
        <v>2</v>
      </c>
      <c r="AB11" s="236">
        <f t="shared" si="2"/>
        <v>10</v>
      </c>
      <c r="AC11" s="270">
        <f>'[2]TUAN 1 TỪ 12.9 den 17.9'!Y11</f>
        <v>0</v>
      </c>
      <c r="AD11" s="270">
        <f>'[2]TUAN 2 TỪ 12.9 den 17.9 (2)'!Y11</f>
        <v>1</v>
      </c>
      <c r="AE11" s="270">
        <f>'[2]TUAN 3 TƯ 26.9 DEN 2.10'!Y11</f>
        <v>1</v>
      </c>
      <c r="AF11" s="271">
        <f>'[2]TUAN 4 từ 3,10 den 9.10.2022'!Y11</f>
        <v>1</v>
      </c>
      <c r="AG11" s="270">
        <f>'[2]TUAN 5 (DC 12.10.2022)'!Y11</f>
        <v>1</v>
      </c>
      <c r="AH11" s="270">
        <f>'[2]TUAN 6(17.10 DEN 23,10) '!Y11</f>
        <v>1</v>
      </c>
      <c r="AI11" s="39">
        <f>'[2]TUAN 7 (24.10 DEN 30.10)'!Y11</f>
        <v>1</v>
      </c>
      <c r="AJ11" s="39">
        <f>'[2]TUAN 8(31.00-6.11) '!Y11</f>
        <v>0</v>
      </c>
      <c r="AK11" s="39">
        <f>'[2]TUAN 9 (7.11-13.11)'!Y11</f>
        <v>1</v>
      </c>
      <c r="AL11" s="39">
        <f>'[2]TUAN 10 (14.10 -20.11)OK'!Y11</f>
        <v>0</v>
      </c>
      <c r="AM11" s="270">
        <f>'[2]TUAN 11 (DC 23.11-27.11)'!Y11</f>
        <v>1</v>
      </c>
      <c r="AN11" s="270">
        <f>'[2]TUAN 12'!Y11</f>
        <v>0</v>
      </c>
      <c r="AO11" s="39">
        <f>'[2]TUAN 13(2.12)'!Y11</f>
        <v>1</v>
      </c>
      <c r="AP11" s="39">
        <f>'[2]TUAN 14(15.12)'!Y11</f>
        <v>1</v>
      </c>
      <c r="AQ11" s="39">
        <f>'[2]TUAN 15(15.12) '!Y11</f>
        <v>0</v>
      </c>
      <c r="AR11" s="39">
        <f>'[2]TUAN 16(dc)'!Y11</f>
        <v>0</v>
      </c>
      <c r="AS11" s="39">
        <f>'[2]TUAN 17'!Y11</f>
        <v>0</v>
      </c>
      <c r="AT11" s="39">
        <f t="shared" si="3"/>
        <v>0</v>
      </c>
      <c r="AU11" s="39">
        <f>'[2]TUAN 21'!Y11</f>
        <v>0</v>
      </c>
      <c r="AV11" s="39">
        <f t="shared" si="4"/>
        <v>0</v>
      </c>
      <c r="AW11" s="39">
        <f t="shared" si="5"/>
        <v>0</v>
      </c>
      <c r="AX11" s="39"/>
      <c r="AY11" s="39">
        <f t="shared" si="6"/>
        <v>10</v>
      </c>
      <c r="AZ11" s="39">
        <f t="shared" si="1"/>
        <v>0</v>
      </c>
    </row>
    <row r="12" spans="1:52" s="272" customFormat="1" ht="38.25" customHeight="1" x14ac:dyDescent="0.2">
      <c r="A12" s="258">
        <v>4</v>
      </c>
      <c r="B12" s="259" t="s">
        <v>48</v>
      </c>
      <c r="C12" s="260">
        <v>14</v>
      </c>
      <c r="D12" s="261" t="s">
        <v>600</v>
      </c>
      <c r="E12" s="261">
        <v>25</v>
      </c>
      <c r="F12" s="262"/>
      <c r="G12" s="261" t="s">
        <v>594</v>
      </c>
      <c r="H12" s="52"/>
      <c r="I12" s="53"/>
      <c r="J12" s="263"/>
      <c r="K12" s="264"/>
      <c r="L12" s="263"/>
      <c r="M12" s="264"/>
      <c r="N12" s="265"/>
      <c r="O12" s="264"/>
      <c r="P12" s="265"/>
      <c r="Q12" s="264"/>
      <c r="R12" s="265"/>
      <c r="S12" s="264"/>
      <c r="T12" s="263"/>
      <c r="U12" s="264"/>
      <c r="V12" s="261" t="s">
        <v>50</v>
      </c>
      <c r="W12" s="266" t="s">
        <v>595</v>
      </c>
      <c r="X12" s="258" t="s">
        <v>596</v>
      </c>
      <c r="Y12" s="267">
        <v>0</v>
      </c>
      <c r="Z12" s="268" t="str">
        <f t="shared" si="0"/>
        <v>20221GF6018004</v>
      </c>
      <c r="AA12" s="269">
        <v>2</v>
      </c>
      <c r="AB12" s="236">
        <f t="shared" si="2"/>
        <v>10</v>
      </c>
      <c r="AC12" s="270">
        <f>'[2]TUAN 1 TỪ 12.9 den 17.9'!Y12</f>
        <v>1</v>
      </c>
      <c r="AD12" s="270">
        <f>'[2]TUAN 2 TỪ 12.9 den 17.9 (2)'!Y12</f>
        <v>1</v>
      </c>
      <c r="AE12" s="270">
        <f>'[2]TUAN 3 TƯ 26.9 DEN 2.10'!Y12</f>
        <v>0</v>
      </c>
      <c r="AF12" s="271">
        <f>'[2]TUAN 4 từ 3,10 den 9.10.2022'!Y12</f>
        <v>1</v>
      </c>
      <c r="AG12" s="270">
        <f>'[2]TUAN 5 (DC 12.10.2022)'!Y12</f>
        <v>0</v>
      </c>
      <c r="AH12" s="270">
        <f>'[2]TUAN 6(17.10 DEN 23,10) '!Y12</f>
        <v>1</v>
      </c>
      <c r="AI12" s="39">
        <f>'[2]TUAN 7 (24.10 DEN 30.10)'!Y12</f>
        <v>1</v>
      </c>
      <c r="AJ12" s="39">
        <f>'[2]TUAN 8(31.00-6.11) '!Y12</f>
        <v>1</v>
      </c>
      <c r="AK12" s="39">
        <f>'[2]TUAN 9 (7.11-13.11)'!Y12</f>
        <v>1</v>
      </c>
      <c r="AL12" s="39">
        <f>'[2]TUAN 10 (14.10 -20.11)OK'!Y12</f>
        <v>1</v>
      </c>
      <c r="AM12" s="270">
        <f>'[2]TUAN 11 (DC 23.11-27.11)'!Y12</f>
        <v>0</v>
      </c>
      <c r="AN12" s="270">
        <f>'[2]TUAN 12'!Y12</f>
        <v>0</v>
      </c>
      <c r="AO12" s="39">
        <f>'[2]TUAN 13(2.12)'!Y12</f>
        <v>2</v>
      </c>
      <c r="AP12" s="39">
        <f>'[2]TUAN 14(15.12)'!Y12</f>
        <v>0</v>
      </c>
      <c r="AQ12" s="39">
        <f>'[2]TUAN 15(15.12) '!Y12</f>
        <v>0</v>
      </c>
      <c r="AR12" s="39">
        <f>'[2]TUAN 16(dc)'!Y12</f>
        <v>0</v>
      </c>
      <c r="AS12" s="39">
        <f>'[2]TUAN 17'!Y12</f>
        <v>0</v>
      </c>
      <c r="AT12" s="39">
        <f t="shared" si="3"/>
        <v>0</v>
      </c>
      <c r="AU12" s="39">
        <f>'[2]TUAN 21'!Y12</f>
        <v>0</v>
      </c>
      <c r="AV12" s="39">
        <f t="shared" si="4"/>
        <v>0</v>
      </c>
      <c r="AW12" s="39">
        <f t="shared" si="5"/>
        <v>0</v>
      </c>
      <c r="AX12" s="39"/>
      <c r="AY12" s="39">
        <f t="shared" si="6"/>
        <v>10</v>
      </c>
      <c r="AZ12" s="39">
        <f t="shared" si="1"/>
        <v>0</v>
      </c>
    </row>
    <row r="13" spans="1:52" s="272" customFormat="1" ht="38.25" customHeight="1" x14ac:dyDescent="0.2">
      <c r="A13" s="258">
        <v>5</v>
      </c>
      <c r="B13" s="259" t="s">
        <v>48</v>
      </c>
      <c r="C13" s="260">
        <v>14</v>
      </c>
      <c r="D13" s="261" t="s">
        <v>601</v>
      </c>
      <c r="E13" s="261">
        <v>25</v>
      </c>
      <c r="F13" s="262"/>
      <c r="G13" s="261" t="s">
        <v>594</v>
      </c>
      <c r="H13" s="52"/>
      <c r="I13" s="53"/>
      <c r="J13" s="263"/>
      <c r="K13" s="264"/>
      <c r="L13" s="263"/>
      <c r="M13" s="264"/>
      <c r="N13" s="265"/>
      <c r="O13" s="264"/>
      <c r="P13" s="265"/>
      <c r="Q13" s="264"/>
      <c r="R13" s="265"/>
      <c r="S13" s="264"/>
      <c r="T13" s="263"/>
      <c r="U13" s="264"/>
      <c r="V13" s="261" t="s">
        <v>51</v>
      </c>
      <c r="W13" s="273" t="s">
        <v>595</v>
      </c>
      <c r="X13" s="258" t="s">
        <v>596</v>
      </c>
      <c r="Y13" s="267">
        <v>0</v>
      </c>
      <c r="Z13" s="268" t="str">
        <f t="shared" si="0"/>
        <v>20221GF6018005</v>
      </c>
      <c r="AA13" s="269">
        <v>2</v>
      </c>
      <c r="AB13" s="236">
        <f t="shared" si="2"/>
        <v>10</v>
      </c>
      <c r="AC13" s="270">
        <f>'[2]TUAN 1 TỪ 12.9 den 17.9'!Y13</f>
        <v>1</v>
      </c>
      <c r="AD13" s="270">
        <f>'[2]TUAN 2 TỪ 12.9 den 17.9 (2)'!Y13</f>
        <v>1</v>
      </c>
      <c r="AE13" s="270">
        <v>1</v>
      </c>
      <c r="AF13" s="271">
        <f>'[2]TUAN 4 từ 3,10 den 9.10.2022'!Y13</f>
        <v>2</v>
      </c>
      <c r="AG13" s="270">
        <f>'[2]TUAN 5 (DC 12.10.2022)'!Y13</f>
        <v>2</v>
      </c>
      <c r="AH13" s="270">
        <f>'[2]TUAN 6(17.10 DEN 23,10) '!Y13</f>
        <v>0</v>
      </c>
      <c r="AI13" s="39">
        <f>'[2]TUAN 7 (24.10 DEN 30.10)'!Y13</f>
        <v>2</v>
      </c>
      <c r="AJ13" s="39">
        <f>'[2]TUAN 8(31.00-6.11) '!Y13</f>
        <v>1</v>
      </c>
      <c r="AK13" s="39">
        <f>'[2]TUAN 9 (7.11-13.11)'!Y13</f>
        <v>0</v>
      </c>
      <c r="AL13" s="39">
        <f>'[2]TUAN 10 (14.10 -20.11)OK'!Y13</f>
        <v>0</v>
      </c>
      <c r="AM13" s="270">
        <f>'[2]TUAN 11 (DC 23.11-27.11)'!Y13</f>
        <v>0</v>
      </c>
      <c r="AN13" s="270">
        <f>'[2]TUAN 12'!Y13</f>
        <v>0</v>
      </c>
      <c r="AO13" s="39">
        <f>'[2]TUAN 13(2.12)'!Y13</f>
        <v>0</v>
      </c>
      <c r="AP13" s="39">
        <f>'[2]TUAN 14(15.12)'!Y13</f>
        <v>0</v>
      </c>
      <c r="AQ13" s="39">
        <f>'[2]TUAN 15(15.12) '!Y13</f>
        <v>0</v>
      </c>
      <c r="AR13" s="39">
        <f>'[2]TUAN 16(dc)'!Y13</f>
        <v>0</v>
      </c>
      <c r="AS13" s="39">
        <f>'[2]TUAN 17'!Y13</f>
        <v>0</v>
      </c>
      <c r="AT13" s="39">
        <f t="shared" si="3"/>
        <v>0</v>
      </c>
      <c r="AU13" s="39">
        <f>'[2]TUAN 21'!Y13</f>
        <v>0</v>
      </c>
      <c r="AV13" s="39">
        <f t="shared" si="4"/>
        <v>0</v>
      </c>
      <c r="AW13" s="39">
        <f t="shared" si="5"/>
        <v>0</v>
      </c>
      <c r="AX13" s="39"/>
      <c r="AY13" s="39">
        <f t="shared" si="6"/>
        <v>10</v>
      </c>
      <c r="AZ13" s="39">
        <f t="shared" si="1"/>
        <v>0</v>
      </c>
    </row>
    <row r="14" spans="1:52" s="272" customFormat="1" ht="38.25" customHeight="1" x14ac:dyDescent="0.2">
      <c r="A14" s="258">
        <v>6</v>
      </c>
      <c r="B14" s="259" t="s">
        <v>48</v>
      </c>
      <c r="C14" s="260">
        <v>14</v>
      </c>
      <c r="D14" s="261" t="s">
        <v>602</v>
      </c>
      <c r="E14" s="261">
        <v>25</v>
      </c>
      <c r="F14" s="262"/>
      <c r="G14" s="261" t="s">
        <v>594</v>
      </c>
      <c r="H14" s="52"/>
      <c r="I14" s="53"/>
      <c r="J14" s="263"/>
      <c r="K14" s="264"/>
      <c r="L14" s="263"/>
      <c r="M14" s="264"/>
      <c r="N14" s="263"/>
      <c r="O14" s="263"/>
      <c r="P14" s="265"/>
      <c r="Q14" s="264"/>
      <c r="R14" s="263"/>
      <c r="S14" s="264"/>
      <c r="T14" s="263"/>
      <c r="U14" s="264"/>
      <c r="V14" s="261" t="s">
        <v>52</v>
      </c>
      <c r="W14" s="266" t="s">
        <v>595</v>
      </c>
      <c r="X14" s="258" t="s">
        <v>596</v>
      </c>
      <c r="Y14" s="267">
        <v>0</v>
      </c>
      <c r="Z14" s="268" t="str">
        <f t="shared" si="0"/>
        <v>20221GF6018006</v>
      </c>
      <c r="AA14" s="269">
        <v>2</v>
      </c>
      <c r="AB14" s="236">
        <f t="shared" si="2"/>
        <v>10</v>
      </c>
      <c r="AC14" s="270">
        <f>'[2]TUAN 1 TỪ 12.9 den 17.9'!Y14</f>
        <v>1</v>
      </c>
      <c r="AD14" s="270">
        <f>'[2]TUAN 2 TỪ 12.9 den 17.9 (2)'!Y14</f>
        <v>1</v>
      </c>
      <c r="AE14" s="274">
        <f>'[2]TUAN 3 TƯ 26.9 DEN 2.10'!Y14</f>
        <v>1</v>
      </c>
      <c r="AF14" s="271">
        <f>'[2]TUAN 4 từ 3,10 den 9.10.2022'!Y14</f>
        <v>0</v>
      </c>
      <c r="AG14" s="270">
        <f>'[2]TUAN 5 (DC 12.10.2022)'!Y14</f>
        <v>1</v>
      </c>
      <c r="AH14" s="270">
        <f>'[2]TUAN 6(17.10 DEN 23,10) '!Y14</f>
        <v>1</v>
      </c>
      <c r="AI14" s="39">
        <f>'[2]TUAN 7 (24.10 DEN 30.10)'!Y14</f>
        <v>1</v>
      </c>
      <c r="AJ14" s="39">
        <f>'[2]TUAN 8(31.00-6.11) '!Y14</f>
        <v>1</v>
      </c>
      <c r="AK14" s="39">
        <f>'[2]TUAN 9 (7.11-13.11)'!Y14</f>
        <v>1</v>
      </c>
      <c r="AL14" s="39">
        <f>'[2]TUAN 10 (14.10 -20.11)OK'!Y14</f>
        <v>1</v>
      </c>
      <c r="AM14" s="270">
        <f>'[2]TUAN 11 (DC 23.11-27.11)'!Y14</f>
        <v>0</v>
      </c>
      <c r="AN14" s="270">
        <f>'[2]TUAN 12'!Y14</f>
        <v>0</v>
      </c>
      <c r="AO14" s="39">
        <f>'[2]TUAN 13(2.12)'!Y14</f>
        <v>1</v>
      </c>
      <c r="AP14" s="39">
        <f>'[2]TUAN 14(15.12)'!Y14</f>
        <v>1</v>
      </c>
      <c r="AQ14" s="39">
        <f>'[2]TUAN 15(15.12) '!Y14</f>
        <v>0</v>
      </c>
      <c r="AR14" s="39">
        <f>'[2]TUAN 16(dc)'!Y14</f>
        <v>0</v>
      </c>
      <c r="AS14" s="39">
        <f>'[2]TUAN 17'!Y14</f>
        <v>0</v>
      </c>
      <c r="AT14" s="39">
        <f t="shared" si="3"/>
        <v>0</v>
      </c>
      <c r="AU14" s="39">
        <f>'[2]TUAN 21'!Y14</f>
        <v>0</v>
      </c>
      <c r="AV14" s="39">
        <f t="shared" si="4"/>
        <v>0</v>
      </c>
      <c r="AW14" s="39">
        <f t="shared" si="5"/>
        <v>0</v>
      </c>
      <c r="AX14" s="39"/>
      <c r="AY14" s="39">
        <f t="shared" si="6"/>
        <v>11</v>
      </c>
      <c r="AZ14" s="39">
        <f t="shared" si="1"/>
        <v>-1</v>
      </c>
    </row>
    <row r="15" spans="1:52" s="272" customFormat="1" ht="38.25" customHeight="1" x14ac:dyDescent="0.2">
      <c r="A15" s="258">
        <v>7</v>
      </c>
      <c r="B15" s="259" t="s">
        <v>48</v>
      </c>
      <c r="C15" s="260">
        <v>14</v>
      </c>
      <c r="D15" s="261" t="s">
        <v>603</v>
      </c>
      <c r="E15" s="261">
        <v>25</v>
      </c>
      <c r="F15" s="262"/>
      <c r="G15" s="261" t="s">
        <v>594</v>
      </c>
      <c r="H15" s="52"/>
      <c r="I15" s="53"/>
      <c r="J15" s="263"/>
      <c r="K15" s="264"/>
      <c r="L15" s="263"/>
      <c r="M15" s="264"/>
      <c r="N15" s="265"/>
      <c r="O15" s="264"/>
      <c r="P15" s="265"/>
      <c r="Q15" s="264"/>
      <c r="R15" s="263"/>
      <c r="S15" s="264"/>
      <c r="T15" s="263"/>
      <c r="U15" s="264"/>
      <c r="V15" s="261" t="s">
        <v>53</v>
      </c>
      <c r="W15" s="275" t="s">
        <v>595</v>
      </c>
      <c r="X15" s="258" t="s">
        <v>596</v>
      </c>
      <c r="Y15" s="267">
        <v>0</v>
      </c>
      <c r="Z15" s="268" t="str">
        <f t="shared" si="0"/>
        <v>20221GF6018007</v>
      </c>
      <c r="AA15" s="269">
        <v>2</v>
      </c>
      <c r="AB15" s="236">
        <f t="shared" si="2"/>
        <v>10</v>
      </c>
      <c r="AC15" s="270">
        <f>'[2]TUAN 1 TỪ 12.9 den 17.9'!Y15</f>
        <v>1</v>
      </c>
      <c r="AD15" s="270">
        <f>'[2]TUAN 2 TỪ 12.9 den 17.9 (2)'!Y15</f>
        <v>1</v>
      </c>
      <c r="AE15" s="270">
        <f>'[2]TUAN 3 TƯ 26.9 DEN 2.10'!Y15</f>
        <v>1</v>
      </c>
      <c r="AF15" s="271">
        <f>'[2]TUAN 4 từ 3,10 den 9.10.2022'!Y15</f>
        <v>1</v>
      </c>
      <c r="AG15" s="270">
        <f>'[2]TUAN 5 (DC 12.10.2022)'!Y15</f>
        <v>1</v>
      </c>
      <c r="AH15" s="270">
        <f>'[2]TUAN 6(17.10 DEN 23,10) '!Y15</f>
        <v>1</v>
      </c>
      <c r="AI15" s="39">
        <f>'[2]TUAN 7 (24.10 DEN 30.10)'!Y15</f>
        <v>0</v>
      </c>
      <c r="AJ15" s="39">
        <f>'[2]TUAN 8(31.00-6.11) '!Y15</f>
        <v>1</v>
      </c>
      <c r="AK15" s="39">
        <f>'[2]TUAN 9 (7.11-13.11)'!Y15</f>
        <v>1</v>
      </c>
      <c r="AL15" s="39">
        <f>'[2]TUAN 10 (14.10 -20.11)OK'!Y15</f>
        <v>0</v>
      </c>
      <c r="AM15" s="270">
        <f>'[2]TUAN 11 (DC 23.11-27.11)'!Y15</f>
        <v>0</v>
      </c>
      <c r="AN15" s="270">
        <f>'[2]TUAN 12'!Y15</f>
        <v>1</v>
      </c>
      <c r="AO15" s="39">
        <f>'[2]TUAN 13(2.12)'!Y15</f>
        <v>1</v>
      </c>
      <c r="AP15" s="39">
        <f>'[2]TUAN 14(15.12)'!Y15</f>
        <v>0</v>
      </c>
      <c r="AQ15" s="39">
        <f>'[2]TUAN 15(15.12) '!Y15</f>
        <v>0</v>
      </c>
      <c r="AR15" s="39">
        <f>'[2]TUAN 16(dc)'!Y15</f>
        <v>0</v>
      </c>
      <c r="AS15" s="39">
        <f>'[2]TUAN 17'!Y15</f>
        <v>0</v>
      </c>
      <c r="AT15" s="39">
        <f t="shared" si="3"/>
        <v>0</v>
      </c>
      <c r="AU15" s="39">
        <f>'[2]TUAN 21'!Y15</f>
        <v>0</v>
      </c>
      <c r="AV15" s="39">
        <f t="shared" si="4"/>
        <v>0</v>
      </c>
      <c r="AW15" s="39">
        <f t="shared" si="5"/>
        <v>0</v>
      </c>
      <c r="AX15" s="39"/>
      <c r="AY15" s="39">
        <f t="shared" si="6"/>
        <v>10</v>
      </c>
      <c r="AZ15" s="39">
        <f t="shared" si="1"/>
        <v>0</v>
      </c>
    </row>
    <row r="16" spans="1:52" s="272" customFormat="1" ht="38.25" customHeight="1" x14ac:dyDescent="0.2">
      <c r="A16" s="258">
        <v>8</v>
      </c>
      <c r="B16" s="259" t="s">
        <v>48</v>
      </c>
      <c r="C16" s="260">
        <v>14</v>
      </c>
      <c r="D16" s="261" t="s">
        <v>604</v>
      </c>
      <c r="E16" s="261">
        <v>25</v>
      </c>
      <c r="F16" s="262"/>
      <c r="G16" s="261" t="s">
        <v>594</v>
      </c>
      <c r="H16" s="52"/>
      <c r="I16" s="53"/>
      <c r="J16" s="263"/>
      <c r="K16" s="264"/>
      <c r="L16" s="263"/>
      <c r="M16" s="264"/>
      <c r="N16" s="265"/>
      <c r="O16" s="264"/>
      <c r="P16" s="265"/>
      <c r="Q16" s="264"/>
      <c r="R16" s="263"/>
      <c r="S16" s="264"/>
      <c r="T16" s="263"/>
      <c r="U16" s="264"/>
      <c r="V16" s="261" t="s">
        <v>49</v>
      </c>
      <c r="W16" s="266" t="s">
        <v>595</v>
      </c>
      <c r="X16" s="258" t="s">
        <v>596</v>
      </c>
      <c r="Y16" s="267">
        <v>0</v>
      </c>
      <c r="Z16" s="268" t="str">
        <f t="shared" si="0"/>
        <v>20221GF6018008</v>
      </c>
      <c r="AA16" s="269">
        <v>2</v>
      </c>
      <c r="AB16" s="236">
        <f t="shared" si="2"/>
        <v>10</v>
      </c>
      <c r="AC16" s="270">
        <f>'[2]TUAN 1 TỪ 12.9 den 17.9'!Y16</f>
        <v>1</v>
      </c>
      <c r="AD16" s="270">
        <f>'[2]TUAN 2 TỪ 12.9 den 17.9 (2)'!Y16</f>
        <v>0</v>
      </c>
      <c r="AE16" s="270">
        <f>'[2]TUAN 3 TƯ 26.9 DEN 2.10'!Y16</f>
        <v>1</v>
      </c>
      <c r="AF16" s="271">
        <f>'[2]TUAN 4 từ 3,10 den 9.10.2022'!Y16</f>
        <v>1</v>
      </c>
      <c r="AG16" s="270">
        <f>'[2]TUAN 5 (DC 12.10.2022)'!Y16</f>
        <v>1</v>
      </c>
      <c r="AH16" s="270">
        <f>'[2]TUAN 6(17.10 DEN 23,10) '!Y16</f>
        <v>0</v>
      </c>
      <c r="AI16" s="39">
        <f>'[2]TUAN 7 (24.10 DEN 30.10)'!Y16</f>
        <v>1</v>
      </c>
      <c r="AJ16" s="39">
        <f>'[2]TUAN 8(31.00-6.11) '!Y16</f>
        <v>0</v>
      </c>
      <c r="AK16" s="39">
        <f>'[2]TUAN 9 (7.11-13.11)'!Y16</f>
        <v>1</v>
      </c>
      <c r="AL16" s="39">
        <f>'[2]TUAN 10 (14.10 -20.11)OK'!Y16</f>
        <v>1</v>
      </c>
      <c r="AM16" s="270">
        <f>'[2]TUAN 11 (DC 23.11-27.11)'!Y16</f>
        <v>1</v>
      </c>
      <c r="AN16" s="270">
        <f>'[2]TUAN 12'!Y16</f>
        <v>1</v>
      </c>
      <c r="AO16" s="39">
        <f>'[2]TUAN 13(2.12)'!Y16</f>
        <v>1</v>
      </c>
      <c r="AP16" s="39">
        <f>'[2]TUAN 14(15.12)'!Y16</f>
        <v>0</v>
      </c>
      <c r="AQ16" s="39">
        <f>'[2]TUAN 15(15.12) '!Y16</f>
        <v>0</v>
      </c>
      <c r="AR16" s="39">
        <f>'[2]TUAN 16(dc)'!Y16</f>
        <v>0</v>
      </c>
      <c r="AS16" s="39">
        <f>'[2]TUAN 17'!Y16</f>
        <v>0</v>
      </c>
      <c r="AT16" s="39">
        <f t="shared" si="3"/>
        <v>0</v>
      </c>
      <c r="AU16" s="39">
        <f>'[2]TUAN 21'!Y16</f>
        <v>0</v>
      </c>
      <c r="AV16" s="39">
        <f t="shared" si="4"/>
        <v>0</v>
      </c>
      <c r="AW16" s="39">
        <f t="shared" si="5"/>
        <v>0</v>
      </c>
      <c r="AX16" s="39"/>
      <c r="AY16" s="39">
        <f t="shared" si="6"/>
        <v>10</v>
      </c>
      <c r="AZ16" s="39">
        <f t="shared" si="1"/>
        <v>0</v>
      </c>
    </row>
    <row r="17" spans="1:52" s="272" customFormat="1" ht="38.25" customHeight="1" x14ac:dyDescent="0.2">
      <c r="A17" s="258">
        <v>9</v>
      </c>
      <c r="B17" s="259" t="s">
        <v>48</v>
      </c>
      <c r="C17" s="260">
        <v>14</v>
      </c>
      <c r="D17" s="261" t="s">
        <v>605</v>
      </c>
      <c r="E17" s="261">
        <v>22</v>
      </c>
      <c r="F17" s="262"/>
      <c r="G17" s="261" t="s">
        <v>606</v>
      </c>
      <c r="H17" s="54"/>
      <c r="I17" s="55"/>
      <c r="J17" s="47"/>
      <c r="K17" s="266"/>
      <c r="L17" s="47"/>
      <c r="M17" s="266"/>
      <c r="N17" s="237"/>
      <c r="O17" s="266"/>
      <c r="P17" s="265"/>
      <c r="Q17" s="264"/>
      <c r="R17" s="47"/>
      <c r="S17" s="266"/>
      <c r="T17" s="47"/>
      <c r="U17" s="266"/>
      <c r="V17" s="261" t="s">
        <v>54</v>
      </c>
      <c r="W17" s="266" t="s">
        <v>595</v>
      </c>
      <c r="X17" s="258" t="s">
        <v>596</v>
      </c>
      <c r="Y17" s="267">
        <v>0</v>
      </c>
      <c r="Z17" s="268" t="str">
        <f t="shared" si="0"/>
        <v>20221GF6036001</v>
      </c>
      <c r="AA17" s="269">
        <v>2</v>
      </c>
      <c r="AB17" s="236">
        <f t="shared" si="2"/>
        <v>10</v>
      </c>
      <c r="AC17" s="270">
        <f>'[2]TUAN 1 TỪ 12.9 den 17.9'!Y17</f>
        <v>1</v>
      </c>
      <c r="AD17" s="270">
        <f>'[2]TUAN 2 TỪ 12.9 den 17.9 (2)'!Y17</f>
        <v>2</v>
      </c>
      <c r="AE17" s="270">
        <f>'[2]TUAN 3 TƯ 26.9 DEN 2.10'!Y17</f>
        <v>1</v>
      </c>
      <c r="AF17" s="271">
        <f>'[2]TUAN 4 từ 3,10 den 9.10.2022'!Y17</f>
        <v>2</v>
      </c>
      <c r="AG17" s="270">
        <v>1</v>
      </c>
      <c r="AH17" s="270">
        <v>1</v>
      </c>
      <c r="AI17" s="39">
        <f>'[2]TUAN 7 (24.10 DEN 30.10)'!Y17</f>
        <v>0</v>
      </c>
      <c r="AJ17" s="39">
        <f>'[2]TUAN 8(31.00-6.11) '!Y17</f>
        <v>1</v>
      </c>
      <c r="AK17" s="39">
        <f>'[2]TUAN 9 (7.11-13.11)'!Y17</f>
        <v>1</v>
      </c>
      <c r="AL17" s="39">
        <f>'[2]TUAN 10 (14.10 -20.11)OK'!Y17</f>
        <v>0</v>
      </c>
      <c r="AM17" s="270">
        <f>'[2]TUAN 11 (DC 23.11-27.11)'!Y17</f>
        <v>0</v>
      </c>
      <c r="AN17" s="270">
        <f>'[2]TUAN 12'!Y17</f>
        <v>0</v>
      </c>
      <c r="AO17" s="39">
        <f>'[2]TUAN 13(2.12)'!Y17</f>
        <v>0</v>
      </c>
      <c r="AP17" s="39">
        <f>'[2]TUAN 14(15.12)'!Y17</f>
        <v>0</v>
      </c>
      <c r="AQ17" s="39">
        <f>'[2]TUAN 15(15.12) '!Y17</f>
        <v>0</v>
      </c>
      <c r="AR17" s="39">
        <f>'[2]TUAN 16(dc)'!Y17</f>
        <v>0</v>
      </c>
      <c r="AS17" s="39">
        <f>'[2]TUAN 17'!Y17</f>
        <v>0</v>
      </c>
      <c r="AT17" s="39">
        <f t="shared" si="3"/>
        <v>0</v>
      </c>
      <c r="AU17" s="39">
        <f>'[2]TUAN 21'!Y17</f>
        <v>0</v>
      </c>
      <c r="AV17" s="39">
        <f t="shared" si="4"/>
        <v>0</v>
      </c>
      <c r="AW17" s="39">
        <f t="shared" si="5"/>
        <v>0</v>
      </c>
      <c r="AX17" s="39"/>
      <c r="AY17" s="39">
        <f t="shared" si="6"/>
        <v>10</v>
      </c>
      <c r="AZ17" s="39">
        <f t="shared" si="1"/>
        <v>0</v>
      </c>
    </row>
    <row r="18" spans="1:52" s="272" customFormat="1" ht="38.25" customHeight="1" x14ac:dyDescent="0.2">
      <c r="A18" s="258">
        <v>10</v>
      </c>
      <c r="B18" s="259" t="s">
        <v>48</v>
      </c>
      <c r="C18" s="260">
        <v>14</v>
      </c>
      <c r="D18" s="261" t="s">
        <v>607</v>
      </c>
      <c r="E18" s="261">
        <v>22</v>
      </c>
      <c r="F18" s="262"/>
      <c r="G18" s="261" t="s">
        <v>606</v>
      </c>
      <c r="H18" s="54"/>
      <c r="I18" s="55"/>
      <c r="J18" s="47"/>
      <c r="K18" s="266"/>
      <c r="L18" s="263"/>
      <c r="M18" s="263"/>
      <c r="N18" s="263"/>
      <c r="O18" s="263"/>
      <c r="P18" s="263"/>
      <c r="Q18" s="264"/>
      <c r="R18" s="47"/>
      <c r="S18" s="266"/>
      <c r="T18" s="263"/>
      <c r="U18" s="263"/>
      <c r="V18" s="261" t="s">
        <v>55</v>
      </c>
      <c r="W18" s="266" t="s">
        <v>595</v>
      </c>
      <c r="X18" s="258" t="s">
        <v>596</v>
      </c>
      <c r="Y18" s="267">
        <v>0</v>
      </c>
      <c r="Z18" s="268" t="str">
        <f t="shared" si="0"/>
        <v>20221GF6036002</v>
      </c>
      <c r="AA18" s="269">
        <v>2</v>
      </c>
      <c r="AB18" s="236">
        <f t="shared" si="2"/>
        <v>10</v>
      </c>
      <c r="AC18" s="270">
        <f>'[2]TUAN 1 TỪ 12.9 den 17.9'!Y18</f>
        <v>1</v>
      </c>
      <c r="AD18" s="270">
        <f>'[2]TUAN 2 TỪ 12.9 den 17.9 (2)'!Y18</f>
        <v>1</v>
      </c>
      <c r="AE18" s="270">
        <f>'[2]TUAN 3 TƯ 26.9 DEN 2.10'!Y18</f>
        <v>1</v>
      </c>
      <c r="AF18" s="271">
        <f>'[2]TUAN 4 từ 3,10 den 9.10.2022'!Y18</f>
        <v>1</v>
      </c>
      <c r="AG18" s="270">
        <f>'[2]TUAN 5 (DC 12.10.2022)'!Y18</f>
        <v>1</v>
      </c>
      <c r="AH18" s="270">
        <f>'[2]TUAN 6(17.10 DEN 23,10) '!Y18</f>
        <v>1</v>
      </c>
      <c r="AI18" s="39">
        <v>1</v>
      </c>
      <c r="AJ18" s="39">
        <f>'[2]TUAN 8(31.00-6.11) '!Y18</f>
        <v>2</v>
      </c>
      <c r="AK18" s="39">
        <f>'[2]TUAN 9 (7.11-13.11)'!Y18</f>
        <v>1</v>
      </c>
      <c r="AL18" s="39">
        <f>'[2]TUAN 10 (14.10 -20.11)OK'!Y18</f>
        <v>0</v>
      </c>
      <c r="AM18" s="270">
        <f>'[2]TUAN 11 (DC 23.11-27.11)'!Y18</f>
        <v>0</v>
      </c>
      <c r="AN18" s="270">
        <f>'[2]TUAN 12'!Y18</f>
        <v>0</v>
      </c>
      <c r="AO18" s="39">
        <f>'[2]TUAN 13(2.12)'!Y18</f>
        <v>0</v>
      </c>
      <c r="AP18" s="39">
        <f>'[2]TUAN 14(15.12)'!Y18</f>
        <v>0</v>
      </c>
      <c r="AQ18" s="39">
        <f>'[2]TUAN 15(15.12) '!Y18</f>
        <v>0</v>
      </c>
      <c r="AR18" s="39">
        <f>'[2]TUAN 16(dc)'!Y18</f>
        <v>0</v>
      </c>
      <c r="AS18" s="39">
        <f>'[2]TUAN 17'!Y18</f>
        <v>0</v>
      </c>
      <c r="AT18" s="39">
        <f t="shared" si="3"/>
        <v>0</v>
      </c>
      <c r="AU18" s="39">
        <f>'[2]TUAN 21'!Y18</f>
        <v>0</v>
      </c>
      <c r="AV18" s="39">
        <f t="shared" si="4"/>
        <v>0</v>
      </c>
      <c r="AW18" s="39">
        <f t="shared" si="5"/>
        <v>0</v>
      </c>
      <c r="AX18" s="39"/>
      <c r="AY18" s="39">
        <f t="shared" si="6"/>
        <v>10</v>
      </c>
      <c r="AZ18" s="39">
        <f t="shared" si="1"/>
        <v>0</v>
      </c>
    </row>
    <row r="19" spans="1:52" s="272" customFormat="1" ht="38.25" customHeight="1" x14ac:dyDescent="0.2">
      <c r="A19" s="258">
        <v>11</v>
      </c>
      <c r="B19" s="259" t="s">
        <v>48</v>
      </c>
      <c r="C19" s="260">
        <v>14</v>
      </c>
      <c r="D19" s="261" t="s">
        <v>608</v>
      </c>
      <c r="E19" s="261">
        <v>22</v>
      </c>
      <c r="F19" s="262"/>
      <c r="G19" s="261" t="s">
        <v>609</v>
      </c>
      <c r="H19" s="54"/>
      <c r="I19" s="55"/>
      <c r="J19" s="47"/>
      <c r="K19" s="266"/>
      <c r="L19" s="47"/>
      <c r="M19" s="266"/>
      <c r="N19" s="263"/>
      <c r="O19" s="264"/>
      <c r="P19" s="237"/>
      <c r="Q19" s="266"/>
      <c r="R19" s="265"/>
      <c r="S19" s="264"/>
      <c r="T19" s="47"/>
      <c r="U19" s="266"/>
      <c r="V19" s="261" t="s">
        <v>610</v>
      </c>
      <c r="W19" s="266" t="s">
        <v>595</v>
      </c>
      <c r="X19" s="258" t="s">
        <v>596</v>
      </c>
      <c r="Y19" s="267">
        <v>0</v>
      </c>
      <c r="Z19" s="268" t="str">
        <f t="shared" si="0"/>
        <v>20221GF6047001</v>
      </c>
      <c r="AA19" s="269">
        <v>2</v>
      </c>
      <c r="AB19" s="236">
        <f t="shared" si="2"/>
        <v>10</v>
      </c>
      <c r="AC19" s="270">
        <f>'[2]TUAN 1 TỪ 12.9 den 17.9'!Y19</f>
        <v>1</v>
      </c>
      <c r="AD19" s="270">
        <f>'[2]TUAN 2 TỪ 12.9 den 17.9 (2)'!Y19</f>
        <v>2</v>
      </c>
      <c r="AE19" s="270">
        <f>'[2]TUAN 3 TƯ 26.9 DEN 2.10'!Y19</f>
        <v>2</v>
      </c>
      <c r="AF19" s="271">
        <f>'[2]TUAN 4 từ 3,10 den 9.10.2022'!Y19</f>
        <v>2</v>
      </c>
      <c r="AG19" s="270">
        <f>'[2]TUAN 5 (DC 12.10.2022)'!Y19</f>
        <v>3</v>
      </c>
      <c r="AH19" s="270">
        <f>'[2]TUAN 6(17.10 DEN 23,10) '!Y19</f>
        <v>0</v>
      </c>
      <c r="AI19" s="39">
        <f>'[2]TUAN 7 (24.10 DEN 30.10)'!Y19</f>
        <v>0</v>
      </c>
      <c r="AJ19" s="39">
        <f>'[2]TUAN 8(31.00-6.11) '!Y19</f>
        <v>0</v>
      </c>
      <c r="AK19" s="39">
        <f>'[2]TUAN 9 (7.11-13.11)'!Y19</f>
        <v>0</v>
      </c>
      <c r="AL19" s="39">
        <f>'[2]TUAN 10 (14.10 -20.11)OK'!Y19</f>
        <v>0</v>
      </c>
      <c r="AM19" s="270">
        <f>'[2]TUAN 11 (DC 23.11-27.11)'!Y19</f>
        <v>0</v>
      </c>
      <c r="AN19" s="270">
        <f>'[2]TUAN 12'!Y19</f>
        <v>0</v>
      </c>
      <c r="AO19" s="39">
        <f>'[2]TUAN 13(2.12)'!Y19</f>
        <v>0</v>
      </c>
      <c r="AP19" s="39">
        <f>'[2]TUAN 14(15.12)'!Y19</f>
        <v>0</v>
      </c>
      <c r="AQ19" s="39">
        <f>'[2]TUAN 15(15.12) '!Y19</f>
        <v>0</v>
      </c>
      <c r="AR19" s="39">
        <f>'[2]TUAN 16(dc)'!Y19</f>
        <v>0</v>
      </c>
      <c r="AS19" s="39">
        <f>'[2]TUAN 17'!Y19</f>
        <v>0</v>
      </c>
      <c r="AT19" s="39">
        <f t="shared" si="3"/>
        <v>0</v>
      </c>
      <c r="AU19" s="39">
        <f>'[2]TUAN 21'!Y19</f>
        <v>0</v>
      </c>
      <c r="AV19" s="39">
        <f t="shared" si="4"/>
        <v>0</v>
      </c>
      <c r="AW19" s="39">
        <f t="shared" si="5"/>
        <v>0</v>
      </c>
      <c r="AX19" s="39"/>
      <c r="AY19" s="39">
        <f t="shared" si="6"/>
        <v>10</v>
      </c>
      <c r="AZ19" s="39">
        <f t="shared" si="1"/>
        <v>0</v>
      </c>
    </row>
    <row r="20" spans="1:52" s="272" customFormat="1" ht="38.25" customHeight="1" x14ac:dyDescent="0.2">
      <c r="A20" s="258">
        <v>12</v>
      </c>
      <c r="B20" s="259" t="s">
        <v>48</v>
      </c>
      <c r="C20" s="260">
        <v>14</v>
      </c>
      <c r="D20" s="261" t="s">
        <v>611</v>
      </c>
      <c r="E20" s="261">
        <v>22</v>
      </c>
      <c r="F20" s="262"/>
      <c r="G20" s="261" t="s">
        <v>609</v>
      </c>
      <c r="H20" s="54"/>
      <c r="I20" s="55"/>
      <c r="J20" s="47"/>
      <c r="K20" s="266"/>
      <c r="L20" s="263"/>
      <c r="M20" s="263"/>
      <c r="N20" s="265"/>
      <c r="O20" s="264"/>
      <c r="P20" s="237"/>
      <c r="Q20" s="266"/>
      <c r="R20" s="265"/>
      <c r="S20" s="263"/>
      <c r="T20" s="47"/>
      <c r="U20" s="266"/>
      <c r="V20" s="261" t="s">
        <v>56</v>
      </c>
      <c r="W20" s="266" t="s">
        <v>595</v>
      </c>
      <c r="X20" s="258" t="s">
        <v>596</v>
      </c>
      <c r="Y20" s="267">
        <v>0</v>
      </c>
      <c r="Z20" s="268" t="str">
        <f t="shared" si="0"/>
        <v>20221GF6047002</v>
      </c>
      <c r="AA20" s="269">
        <v>2</v>
      </c>
      <c r="AB20" s="236">
        <f t="shared" si="2"/>
        <v>10</v>
      </c>
      <c r="AC20" s="270">
        <f>'[2]TUAN 1 TỪ 12.9 den 17.9'!Y20</f>
        <v>1</v>
      </c>
      <c r="AD20" s="270">
        <f>'[2]TUAN 2 TỪ 12.9 den 17.9 (2)'!Y20</f>
        <v>1</v>
      </c>
      <c r="AE20" s="270">
        <f>'[2]TUAN 3 TƯ 26.9 DEN 2.10'!Y20</f>
        <v>1</v>
      </c>
      <c r="AF20" s="271">
        <f>'[2]TUAN 4 từ 3,10 den 9.10.2022'!Y20</f>
        <v>1</v>
      </c>
      <c r="AG20" s="270">
        <f>'[2]TUAN 5 (DC 12.10.2022)'!Y20</f>
        <v>1</v>
      </c>
      <c r="AH20" s="270">
        <f>'[2]TUAN 6(17.10 DEN 23,10) '!Y20</f>
        <v>1</v>
      </c>
      <c r="AI20" s="39">
        <f>'[2]TUAN 7 (24.10 DEN 30.10)'!Y20</f>
        <v>1</v>
      </c>
      <c r="AJ20" s="39">
        <f>'[2]TUAN 8(31.00-6.11) '!Y20</f>
        <v>1</v>
      </c>
      <c r="AK20" s="39">
        <f>'[2]TUAN 9 (7.11-13.11)'!Y20</f>
        <v>0</v>
      </c>
      <c r="AL20" s="39">
        <f>'[2]TUAN 10 (14.10 -20.11)OK'!Y20</f>
        <v>0</v>
      </c>
      <c r="AM20" s="270">
        <f>'[2]TUAN 11 (DC 23.11-27.11)'!Y20</f>
        <v>1</v>
      </c>
      <c r="AN20" s="270">
        <f>'[2]TUAN 12'!Y20</f>
        <v>1</v>
      </c>
      <c r="AO20" s="39">
        <f>'[2]TUAN 13(2.12)'!Y20</f>
        <v>0</v>
      </c>
      <c r="AP20" s="39">
        <f>'[2]TUAN 14(15.12)'!Y20</f>
        <v>0</v>
      </c>
      <c r="AQ20" s="39">
        <f>'[2]TUAN 15(15.12) '!Y20</f>
        <v>0</v>
      </c>
      <c r="AR20" s="39">
        <f>'[2]TUAN 16(dc)'!Y20</f>
        <v>0</v>
      </c>
      <c r="AS20" s="39">
        <f>'[2]TUAN 17'!Y20</f>
        <v>0</v>
      </c>
      <c r="AT20" s="39">
        <f t="shared" si="3"/>
        <v>0</v>
      </c>
      <c r="AU20" s="39">
        <f>'[2]TUAN 21'!Y20</f>
        <v>0</v>
      </c>
      <c r="AV20" s="39">
        <f t="shared" si="4"/>
        <v>0</v>
      </c>
      <c r="AW20" s="39">
        <f t="shared" si="5"/>
        <v>0</v>
      </c>
      <c r="AX20" s="39"/>
      <c r="AY20" s="39">
        <f t="shared" si="6"/>
        <v>10</v>
      </c>
      <c r="AZ20" s="39">
        <f t="shared" si="1"/>
        <v>0</v>
      </c>
    </row>
    <row r="21" spans="1:52" s="272" customFormat="1" ht="38.25" customHeight="1" x14ac:dyDescent="0.2">
      <c r="A21" s="258">
        <v>13</v>
      </c>
      <c r="B21" s="259" t="s">
        <v>48</v>
      </c>
      <c r="C21" s="260">
        <v>14</v>
      </c>
      <c r="D21" s="261" t="s">
        <v>612</v>
      </c>
      <c r="E21" s="261">
        <v>22</v>
      </c>
      <c r="F21" s="262"/>
      <c r="G21" s="261" t="s">
        <v>609</v>
      </c>
      <c r="H21" s="54"/>
      <c r="I21" s="55"/>
      <c r="J21" s="47"/>
      <c r="K21" s="266"/>
      <c r="L21" s="47"/>
      <c r="M21" s="266"/>
      <c r="N21" s="237"/>
      <c r="O21" s="266"/>
      <c r="P21" s="237"/>
      <c r="Q21" s="266"/>
      <c r="R21" s="265"/>
      <c r="S21" s="264"/>
      <c r="T21" s="47"/>
      <c r="U21" s="266"/>
      <c r="V21" s="261" t="s">
        <v>57</v>
      </c>
      <c r="W21" s="266" t="s">
        <v>595</v>
      </c>
      <c r="X21" s="258" t="s">
        <v>596</v>
      </c>
      <c r="Y21" s="267">
        <v>0</v>
      </c>
      <c r="Z21" s="268" t="str">
        <f t="shared" si="0"/>
        <v>20221GF6047003</v>
      </c>
      <c r="AA21" s="269">
        <v>2</v>
      </c>
      <c r="AB21" s="236">
        <f t="shared" si="2"/>
        <v>10</v>
      </c>
      <c r="AC21" s="270">
        <f>'[2]TUAN 1 TỪ 12.9 den 17.9'!Y21</f>
        <v>1</v>
      </c>
      <c r="AD21" s="270">
        <f>'[2]TUAN 2 TỪ 12.9 den 17.9 (2)'!Y21</f>
        <v>1</v>
      </c>
      <c r="AE21" s="270">
        <f>'[2]TUAN 3 TƯ 26.9 DEN 2.10'!Y21</f>
        <v>1</v>
      </c>
      <c r="AF21" s="271">
        <f>'[2]TUAN 4 từ 3,10 den 9.10.2022'!Y21</f>
        <v>1</v>
      </c>
      <c r="AG21" s="270">
        <f>'[2]TUAN 5 (DC 12.10.2022)'!Y21</f>
        <v>1</v>
      </c>
      <c r="AH21" s="270">
        <f>'[2]TUAN 6(17.10 DEN 23,10) '!Y21</f>
        <v>1</v>
      </c>
      <c r="AI21" s="39">
        <f>'[2]TUAN 7 (24.10 DEN 30.10)'!Y21</f>
        <v>1</v>
      </c>
      <c r="AJ21" s="39">
        <f>'[2]TUAN 8(31.00-6.11) '!Y21</f>
        <v>1</v>
      </c>
      <c r="AK21" s="39">
        <f>'[2]TUAN 9 (7.11-13.11)'!Y21</f>
        <v>0</v>
      </c>
      <c r="AL21" s="39">
        <f>'[2]TUAN 10 (14.10 -20.11)OK'!Y21</f>
        <v>0</v>
      </c>
      <c r="AM21" s="270">
        <f>'[2]TUAN 11 (DC 23.11-27.11)'!Y21</f>
        <v>1</v>
      </c>
      <c r="AN21" s="270">
        <f>'[2]TUAN 12'!Y21</f>
        <v>1</v>
      </c>
      <c r="AO21" s="39">
        <f>'[2]TUAN 13(2.12)'!Y21</f>
        <v>0</v>
      </c>
      <c r="AP21" s="39">
        <f>'[2]TUAN 14(15.12)'!Y21</f>
        <v>0</v>
      </c>
      <c r="AQ21" s="39">
        <f>'[2]TUAN 15(15.12) '!Y21</f>
        <v>0</v>
      </c>
      <c r="AR21" s="39">
        <f>'[2]TUAN 16(dc)'!Y21</f>
        <v>0</v>
      </c>
      <c r="AS21" s="39">
        <f>'[2]TUAN 17'!Y21</f>
        <v>0</v>
      </c>
      <c r="AT21" s="39">
        <f t="shared" si="3"/>
        <v>0</v>
      </c>
      <c r="AU21" s="39">
        <f>'[2]TUAN 21'!Y21</f>
        <v>0</v>
      </c>
      <c r="AV21" s="39">
        <f t="shared" si="4"/>
        <v>0</v>
      </c>
      <c r="AW21" s="39">
        <f t="shared" si="5"/>
        <v>0</v>
      </c>
      <c r="AX21" s="39"/>
      <c r="AY21" s="39">
        <f t="shared" si="6"/>
        <v>10</v>
      </c>
      <c r="AZ21" s="39">
        <f t="shared" si="1"/>
        <v>0</v>
      </c>
    </row>
    <row r="22" spans="1:52" s="272" customFormat="1" ht="38.25" customHeight="1" x14ac:dyDescent="0.2">
      <c r="A22" s="258">
        <v>14</v>
      </c>
      <c r="B22" s="259" t="s">
        <v>48</v>
      </c>
      <c r="C22" s="260">
        <v>14</v>
      </c>
      <c r="D22" s="261" t="s">
        <v>613</v>
      </c>
      <c r="E22" s="261">
        <v>22</v>
      </c>
      <c r="F22" s="262"/>
      <c r="G22" s="261" t="s">
        <v>609</v>
      </c>
      <c r="H22" s="54"/>
      <c r="I22" s="55"/>
      <c r="J22" s="263"/>
      <c r="K22" s="264"/>
      <c r="L22" s="47"/>
      <c r="M22" s="266"/>
      <c r="N22" s="265"/>
      <c r="O22" s="264"/>
      <c r="P22" s="237"/>
      <c r="Q22" s="266"/>
      <c r="R22" s="47"/>
      <c r="S22" s="266"/>
      <c r="T22" s="47"/>
      <c r="U22" s="266"/>
      <c r="V22" s="261" t="s">
        <v>57</v>
      </c>
      <c r="W22" s="276" t="s">
        <v>595</v>
      </c>
      <c r="X22" s="276" t="s">
        <v>596</v>
      </c>
      <c r="Y22" s="267">
        <v>0</v>
      </c>
      <c r="Z22" s="268" t="str">
        <f t="shared" si="0"/>
        <v>20221GF6047004</v>
      </c>
      <c r="AA22" s="269">
        <v>2</v>
      </c>
      <c r="AB22" s="236">
        <f t="shared" si="2"/>
        <v>10</v>
      </c>
      <c r="AC22" s="270">
        <f>'[2]TUAN 1 TỪ 12.9 den 17.9'!Y22</f>
        <v>1</v>
      </c>
      <c r="AD22" s="270">
        <f>'[2]TUAN 2 TỪ 12.9 den 17.9 (2)'!Y22</f>
        <v>1</v>
      </c>
      <c r="AE22" s="270">
        <f>'[2]TUAN 3 TƯ 26.9 DEN 2.10'!Y22</f>
        <v>1</v>
      </c>
      <c r="AF22" s="271">
        <f>'[2]TUAN 4 từ 3,10 den 9.10.2022'!Y22</f>
        <v>1</v>
      </c>
      <c r="AG22" s="270">
        <f>'[2]TUAN 5 (DC 12.10.2022)'!Y22</f>
        <v>1</v>
      </c>
      <c r="AH22" s="270">
        <f>'[2]TUAN 6(17.10 DEN 23,10) '!Y22</f>
        <v>1</v>
      </c>
      <c r="AI22" s="39">
        <f>'[2]TUAN 7 (24.10 DEN 30.10)'!Y22</f>
        <v>0</v>
      </c>
      <c r="AJ22" s="39">
        <f>'[2]TUAN 8(31.00-6.11) '!Y22</f>
        <v>1</v>
      </c>
      <c r="AK22" s="39">
        <f>'[2]TUAN 9 (7.11-13.11)'!Y22</f>
        <v>0</v>
      </c>
      <c r="AL22" s="39">
        <f>'[2]TUAN 10 (14.10 -20.11)OK'!Y22</f>
        <v>0</v>
      </c>
      <c r="AM22" s="270">
        <f>'[2]TUAN 11 (DC 23.11-27.11)'!Y22</f>
        <v>0</v>
      </c>
      <c r="AN22" s="270">
        <f>'[2]TUAN 12'!Y22</f>
        <v>1</v>
      </c>
      <c r="AO22" s="39">
        <f>'[2]TUAN 13(2.12)'!Y22</f>
        <v>1</v>
      </c>
      <c r="AP22" s="39">
        <f>'[2]TUAN 14(15.12)'!Y22</f>
        <v>0</v>
      </c>
      <c r="AQ22" s="39">
        <f>'[2]TUAN 15(15.12) '!Y22</f>
        <v>1</v>
      </c>
      <c r="AR22" s="39">
        <f>'[2]TUAN 16(dc)'!Y22</f>
        <v>0</v>
      </c>
      <c r="AS22" s="39">
        <f>'[2]TUAN 17'!Y22</f>
        <v>0</v>
      </c>
      <c r="AT22" s="39">
        <f t="shared" si="3"/>
        <v>0</v>
      </c>
      <c r="AU22" s="39">
        <f>'[2]TUAN 21'!Y22</f>
        <v>0</v>
      </c>
      <c r="AV22" s="39">
        <f t="shared" si="4"/>
        <v>0</v>
      </c>
      <c r="AW22" s="39">
        <f t="shared" si="5"/>
        <v>0</v>
      </c>
      <c r="AX22" s="39"/>
      <c r="AY22" s="39">
        <f t="shared" si="6"/>
        <v>10</v>
      </c>
      <c r="AZ22" s="39">
        <f t="shared" si="1"/>
        <v>0</v>
      </c>
    </row>
    <row r="23" spans="1:52" s="272" customFormat="1" ht="38.25" customHeight="1" x14ac:dyDescent="0.2">
      <c r="A23" s="258">
        <v>15</v>
      </c>
      <c r="B23" s="259" t="s">
        <v>48</v>
      </c>
      <c r="C23" s="260">
        <v>14</v>
      </c>
      <c r="D23" s="261" t="s">
        <v>614</v>
      </c>
      <c r="E23" s="261">
        <v>22</v>
      </c>
      <c r="F23" s="262"/>
      <c r="G23" s="261" t="s">
        <v>609</v>
      </c>
      <c r="H23" s="54"/>
      <c r="I23" s="55"/>
      <c r="J23" s="47"/>
      <c r="K23" s="266"/>
      <c r="L23" s="47"/>
      <c r="M23" s="266"/>
      <c r="N23" s="237"/>
      <c r="O23" s="266"/>
      <c r="P23" s="265"/>
      <c r="Q23" s="263"/>
      <c r="R23" s="264"/>
      <c r="S23" s="266"/>
      <c r="T23" s="47"/>
      <c r="U23" s="266"/>
      <c r="V23" s="261" t="s">
        <v>57</v>
      </c>
      <c r="W23" s="276" t="s">
        <v>595</v>
      </c>
      <c r="X23" s="276" t="s">
        <v>596</v>
      </c>
      <c r="Y23" s="267">
        <v>0</v>
      </c>
      <c r="Z23" s="268" t="str">
        <f t="shared" si="0"/>
        <v>20221GF6047005</v>
      </c>
      <c r="AA23" s="269">
        <v>2</v>
      </c>
      <c r="AB23" s="236">
        <f t="shared" si="2"/>
        <v>10</v>
      </c>
      <c r="AC23" s="270">
        <f>'[2]TUAN 1 TỪ 12.9 den 17.9'!Y23</f>
        <v>1</v>
      </c>
      <c r="AD23" s="270">
        <f>'[2]TUAN 2 TỪ 12.9 den 17.9 (2)'!Y23</f>
        <v>1</v>
      </c>
      <c r="AE23" s="270">
        <f>'[2]TUAN 3 TƯ 26.9 DEN 2.10'!Y23</f>
        <v>1</v>
      </c>
      <c r="AF23" s="271">
        <f>'[2]TUAN 4 từ 3,10 den 9.10.2022'!Y23</f>
        <v>0</v>
      </c>
      <c r="AG23" s="270">
        <f>'[2]TUAN 5 (DC 12.10.2022)'!Y23</f>
        <v>1</v>
      </c>
      <c r="AH23" s="270">
        <f>'[2]TUAN 6(17.10 DEN 23,10) '!Y23</f>
        <v>1</v>
      </c>
      <c r="AI23" s="39">
        <f>'[2]TUAN 7 (24.10 DEN 30.10)'!Y23</f>
        <v>1</v>
      </c>
      <c r="AJ23" s="39">
        <f>'[2]TUAN 8(31.00-6.11) '!Y23</f>
        <v>1</v>
      </c>
      <c r="AK23" s="39">
        <f>'[2]TUAN 9 (7.11-13.11)'!Y23</f>
        <v>0</v>
      </c>
      <c r="AL23" s="39">
        <f>'[2]TUAN 10 (14.10 -20.11)OK'!Y23</f>
        <v>0</v>
      </c>
      <c r="AM23" s="270">
        <f>'[2]TUAN 11 (DC 23.11-27.11)'!Y23</f>
        <v>1</v>
      </c>
      <c r="AN23" s="270">
        <f>'[2]TUAN 12'!Y23</f>
        <v>1</v>
      </c>
      <c r="AO23" s="39">
        <f>'[2]TUAN 13(2.12)'!Y23</f>
        <v>1</v>
      </c>
      <c r="AP23" s="39">
        <f>'[2]TUAN 14(15.12)'!Y23</f>
        <v>0</v>
      </c>
      <c r="AQ23" s="39">
        <f>'[2]TUAN 15(15.12) '!Y23</f>
        <v>0</v>
      </c>
      <c r="AR23" s="39">
        <f>'[2]TUAN 16(dc)'!Y23</f>
        <v>0</v>
      </c>
      <c r="AS23" s="39">
        <f>'[2]TUAN 17'!Y23</f>
        <v>0</v>
      </c>
      <c r="AT23" s="39">
        <f t="shared" si="3"/>
        <v>0</v>
      </c>
      <c r="AU23" s="39">
        <f>'[2]TUAN 21'!Y23</f>
        <v>0</v>
      </c>
      <c r="AV23" s="39">
        <f t="shared" si="4"/>
        <v>0</v>
      </c>
      <c r="AW23" s="39">
        <f t="shared" si="5"/>
        <v>0</v>
      </c>
      <c r="AX23" s="39"/>
      <c r="AY23" s="39">
        <f t="shared" si="6"/>
        <v>10</v>
      </c>
      <c r="AZ23" s="39">
        <f t="shared" si="1"/>
        <v>0</v>
      </c>
    </row>
    <row r="24" spans="1:52" s="272" customFormat="1" ht="38.25" customHeight="1" x14ac:dyDescent="0.2">
      <c r="A24" s="258">
        <v>16</v>
      </c>
      <c r="B24" s="259" t="s">
        <v>48</v>
      </c>
      <c r="C24" s="260">
        <v>14</v>
      </c>
      <c r="D24" s="261" t="s">
        <v>615</v>
      </c>
      <c r="E24" s="261">
        <v>22</v>
      </c>
      <c r="F24" s="262"/>
      <c r="G24" s="261" t="s">
        <v>609</v>
      </c>
      <c r="H24" s="54"/>
      <c r="I24" s="55"/>
      <c r="J24" s="47"/>
      <c r="K24" s="266"/>
      <c r="L24" s="47"/>
      <c r="M24" s="266"/>
      <c r="N24" s="237"/>
      <c r="O24" s="266"/>
      <c r="P24" s="265"/>
      <c r="Q24" s="264"/>
      <c r="R24" s="264"/>
      <c r="S24" s="266"/>
      <c r="T24" s="47"/>
      <c r="U24" s="266"/>
      <c r="V24" s="261" t="s">
        <v>56</v>
      </c>
      <c r="W24" s="258" t="s">
        <v>595</v>
      </c>
      <c r="X24" s="273" t="s">
        <v>595</v>
      </c>
      <c r="Y24" s="267">
        <v>0</v>
      </c>
      <c r="Z24" s="268" t="str">
        <f t="shared" si="0"/>
        <v>20221GF6047006</v>
      </c>
      <c r="AA24" s="269">
        <v>2</v>
      </c>
      <c r="AB24" s="236">
        <f t="shared" si="2"/>
        <v>10</v>
      </c>
      <c r="AC24" s="270">
        <f>'[2]TUAN 1 TỪ 12.9 den 17.9'!Y24</f>
        <v>1</v>
      </c>
      <c r="AD24" s="270">
        <f>'[2]TUAN 2 TỪ 12.9 den 17.9 (2)'!Y24</f>
        <v>1</v>
      </c>
      <c r="AE24" s="270">
        <f>'[2]TUAN 3 TƯ 26.9 DEN 2.10'!Y24</f>
        <v>1</v>
      </c>
      <c r="AF24" s="271">
        <f>'[2]TUAN 4 từ 3,10 den 9.10.2022'!Y24</f>
        <v>1</v>
      </c>
      <c r="AG24" s="270">
        <f>'[2]TUAN 5 (DC 12.10.2022)'!Y24</f>
        <v>1</v>
      </c>
      <c r="AH24" s="270">
        <f>'[2]TUAN 6(17.10 DEN 23,10) '!Y24</f>
        <v>1</v>
      </c>
      <c r="AI24" s="39">
        <f>'[2]TUAN 7 (24.10 DEN 30.10)'!Y24</f>
        <v>1</v>
      </c>
      <c r="AJ24" s="39">
        <f>'[2]TUAN 8(31.00-6.11) '!Y24</f>
        <v>1</v>
      </c>
      <c r="AK24" s="39">
        <f>'[2]TUAN 9 (7.11-13.11)'!Y24</f>
        <v>0</v>
      </c>
      <c r="AL24" s="39">
        <f>'[2]TUAN 10 (14.10 -20.11)OK'!Y24</f>
        <v>0</v>
      </c>
      <c r="AM24" s="270">
        <f>'[2]TUAN 11 (DC 23.11-27.11)'!Y24</f>
        <v>1</v>
      </c>
      <c r="AN24" s="270">
        <f>'[2]TUAN 12'!Y24</f>
        <v>1</v>
      </c>
      <c r="AO24" s="39">
        <f>'[2]TUAN 13(2.12)'!Y24</f>
        <v>0</v>
      </c>
      <c r="AP24" s="39">
        <f>'[2]TUAN 14(15.12)'!Y24</f>
        <v>0</v>
      </c>
      <c r="AQ24" s="39">
        <f>'[2]TUAN 15(15.12) '!Y24</f>
        <v>0</v>
      </c>
      <c r="AR24" s="39">
        <f>'[2]TUAN 16(dc)'!Y24</f>
        <v>0</v>
      </c>
      <c r="AS24" s="39">
        <f>'[2]TUAN 17'!Y24</f>
        <v>0</v>
      </c>
      <c r="AT24" s="39">
        <f t="shared" si="3"/>
        <v>0</v>
      </c>
      <c r="AU24" s="39">
        <f>'[2]TUAN 21'!Y24</f>
        <v>0</v>
      </c>
      <c r="AV24" s="39">
        <f t="shared" si="4"/>
        <v>0</v>
      </c>
      <c r="AW24" s="39">
        <f t="shared" si="5"/>
        <v>0</v>
      </c>
      <c r="AX24" s="39"/>
      <c r="AY24" s="39">
        <f t="shared" si="6"/>
        <v>10</v>
      </c>
      <c r="AZ24" s="39">
        <f t="shared" si="1"/>
        <v>0</v>
      </c>
    </row>
    <row r="25" spans="1:52" s="272" customFormat="1" ht="38.25" customHeight="1" x14ac:dyDescent="0.2">
      <c r="A25" s="258">
        <v>17</v>
      </c>
      <c r="B25" s="259" t="s">
        <v>48</v>
      </c>
      <c r="C25" s="260">
        <v>14</v>
      </c>
      <c r="D25" s="261" t="s">
        <v>616</v>
      </c>
      <c r="E25" s="261">
        <v>22</v>
      </c>
      <c r="F25" s="262"/>
      <c r="G25" s="261" t="s">
        <v>609</v>
      </c>
      <c r="H25" s="54"/>
      <c r="I25" s="55"/>
      <c r="J25" s="47"/>
      <c r="K25" s="266"/>
      <c r="L25" s="47"/>
      <c r="M25" s="266"/>
      <c r="N25" s="237"/>
      <c r="O25" s="266"/>
      <c r="P25" s="265"/>
      <c r="Q25" s="263"/>
      <c r="R25" s="47"/>
      <c r="S25" s="266"/>
      <c r="T25" s="47"/>
      <c r="U25" s="266"/>
      <c r="V25" s="261" t="s">
        <v>56</v>
      </c>
      <c r="W25" s="258" t="s">
        <v>595</v>
      </c>
      <c r="X25" s="273" t="s">
        <v>595</v>
      </c>
      <c r="Y25" s="267">
        <v>0</v>
      </c>
      <c r="Z25" s="268" t="str">
        <f t="shared" si="0"/>
        <v>20221GF6047007</v>
      </c>
      <c r="AA25" s="269">
        <v>2</v>
      </c>
      <c r="AB25" s="236">
        <f t="shared" si="2"/>
        <v>10</v>
      </c>
      <c r="AC25" s="270">
        <f>'[2]TUAN 1 TỪ 12.9 den 17.9'!Y25</f>
        <v>1</v>
      </c>
      <c r="AD25" s="270">
        <f>'[2]TUAN 2 TỪ 12.9 den 17.9 (2)'!Y25</f>
        <v>1</v>
      </c>
      <c r="AE25" s="270">
        <f>'[2]TUAN 3 TƯ 26.9 DEN 2.10'!Y25</f>
        <v>1</v>
      </c>
      <c r="AF25" s="271">
        <f>'[2]TUAN 4 từ 3,10 den 9.10.2022'!Y25</f>
        <v>1</v>
      </c>
      <c r="AG25" s="270">
        <f>'[2]TUAN 5 (DC 12.10.2022)'!Y25</f>
        <v>1</v>
      </c>
      <c r="AH25" s="270">
        <f>'[2]TUAN 6(17.10 DEN 23,10) '!Y25</f>
        <v>1</v>
      </c>
      <c r="AI25" s="39">
        <f>'[2]TUAN 7 (24.10 DEN 30.10)'!Y25</f>
        <v>1</v>
      </c>
      <c r="AJ25" s="39">
        <f>'[2]TUAN 8(31.00-6.11) '!Y25</f>
        <v>1</v>
      </c>
      <c r="AK25" s="39">
        <f>'[2]TUAN 9 (7.11-13.11)'!Y25</f>
        <v>0</v>
      </c>
      <c r="AL25" s="39">
        <f>'[2]TUAN 10 (14.10 -20.11)OK'!Y25</f>
        <v>0</v>
      </c>
      <c r="AM25" s="270">
        <f>'[2]TUAN 11 (DC 23.11-27.11)'!Y25</f>
        <v>1</v>
      </c>
      <c r="AN25" s="270">
        <f>'[2]TUAN 12'!Y25</f>
        <v>1</v>
      </c>
      <c r="AO25" s="39">
        <f>'[2]TUAN 13(2.12)'!Y25</f>
        <v>0</v>
      </c>
      <c r="AP25" s="39">
        <f>'[2]TUAN 14(15.12)'!Y25</f>
        <v>0</v>
      </c>
      <c r="AQ25" s="39">
        <f>'[2]TUAN 15(15.12) '!Y25</f>
        <v>0</v>
      </c>
      <c r="AR25" s="39">
        <f>'[2]TUAN 16(dc)'!Y25</f>
        <v>0</v>
      </c>
      <c r="AS25" s="39">
        <f>'[2]TUAN 17'!Y25</f>
        <v>0</v>
      </c>
      <c r="AT25" s="39">
        <f t="shared" si="3"/>
        <v>0</v>
      </c>
      <c r="AU25" s="39">
        <f>'[2]TUAN 21'!Y25</f>
        <v>0</v>
      </c>
      <c r="AV25" s="39">
        <f t="shared" si="4"/>
        <v>0</v>
      </c>
      <c r="AW25" s="39">
        <f t="shared" si="5"/>
        <v>0</v>
      </c>
      <c r="AX25" s="39"/>
      <c r="AY25" s="39">
        <f t="shared" si="6"/>
        <v>10</v>
      </c>
      <c r="AZ25" s="39">
        <f t="shared" si="1"/>
        <v>0</v>
      </c>
    </row>
    <row r="26" spans="1:52" s="272" customFormat="1" ht="38.25" customHeight="1" x14ac:dyDescent="0.2">
      <c r="A26" s="258">
        <v>18</v>
      </c>
      <c r="B26" s="259" t="s">
        <v>48</v>
      </c>
      <c r="C26" s="260">
        <v>14</v>
      </c>
      <c r="D26" s="261" t="s">
        <v>617</v>
      </c>
      <c r="E26" s="261">
        <v>22</v>
      </c>
      <c r="F26" s="262"/>
      <c r="G26" s="261" t="s">
        <v>609</v>
      </c>
      <c r="H26" s="52">
        <v>0</v>
      </c>
      <c r="I26" s="53"/>
      <c r="J26" s="47"/>
      <c r="K26" s="266"/>
      <c r="L26" s="47"/>
      <c r="M26" s="266"/>
      <c r="N26" s="237"/>
      <c r="O26" s="266"/>
      <c r="P26" s="265"/>
      <c r="Q26" s="264"/>
      <c r="R26" s="47"/>
      <c r="S26" s="266"/>
      <c r="T26" s="47"/>
      <c r="U26" s="266"/>
      <c r="V26" s="261" t="s">
        <v>58</v>
      </c>
      <c r="W26" s="258" t="s">
        <v>595</v>
      </c>
      <c r="X26" s="277" t="s">
        <v>595</v>
      </c>
      <c r="Y26" s="267">
        <v>0</v>
      </c>
      <c r="Z26" s="268" t="str">
        <f t="shared" si="0"/>
        <v>20221GF6047008</v>
      </c>
      <c r="AA26" s="269">
        <v>2</v>
      </c>
      <c r="AB26" s="236">
        <f t="shared" si="2"/>
        <v>10</v>
      </c>
      <c r="AC26" s="270">
        <f>'[2]TUAN 1 TỪ 12.9 den 17.9'!Y26</f>
        <v>1</v>
      </c>
      <c r="AD26" s="270">
        <f>'[2]TUAN 2 TỪ 12.9 den 17.9 (2)'!Y26</f>
        <v>1</v>
      </c>
      <c r="AE26" s="270">
        <f>'[2]TUAN 3 TƯ 26.9 DEN 2.10'!Y26</f>
        <v>1</v>
      </c>
      <c r="AF26" s="271">
        <f>'[2]TUAN 4 từ 3,10 den 9.10.2022'!Y26</f>
        <v>1</v>
      </c>
      <c r="AG26" s="270">
        <f>'[2]TUAN 5 (DC 12.10.2022)'!Y26</f>
        <v>1</v>
      </c>
      <c r="AH26" s="270">
        <f>'[2]TUAN 6(17.10 DEN 23,10) '!Y26</f>
        <v>1</v>
      </c>
      <c r="AI26" s="39">
        <f>'[2]TUAN 7 (24.10 DEN 30.10)'!Y26</f>
        <v>1</v>
      </c>
      <c r="AJ26" s="39">
        <f>'[2]TUAN 8(31.00-6.11) '!Y26</f>
        <v>0</v>
      </c>
      <c r="AK26" s="39">
        <f>'[2]TUAN 9 (7.11-13.11)'!Y26</f>
        <v>1</v>
      </c>
      <c r="AL26" s="39">
        <f>'[2]TUAN 10 (14.10 -20.11)OK'!Y26</f>
        <v>1</v>
      </c>
      <c r="AM26" s="270">
        <f>'[2]TUAN 11 (DC 23.11-27.11)'!Y26</f>
        <v>1</v>
      </c>
      <c r="AN26" s="270">
        <f>'[2]TUAN 12'!Y26</f>
        <v>0</v>
      </c>
      <c r="AO26" s="39">
        <f>'[2]TUAN 13(2.12)'!Y26</f>
        <v>0</v>
      </c>
      <c r="AP26" s="39">
        <f>'[2]TUAN 14(15.12)'!Y26</f>
        <v>0</v>
      </c>
      <c r="AQ26" s="39">
        <f>'[2]TUAN 15(15.12) '!Y26</f>
        <v>0</v>
      </c>
      <c r="AR26" s="39">
        <f>'[2]TUAN 16(dc)'!Y26</f>
        <v>0</v>
      </c>
      <c r="AS26" s="39">
        <f>'[2]TUAN 17'!Y26</f>
        <v>0</v>
      </c>
      <c r="AT26" s="39">
        <f t="shared" si="3"/>
        <v>0</v>
      </c>
      <c r="AU26" s="39">
        <f>'[2]TUAN 21'!Y26</f>
        <v>0</v>
      </c>
      <c r="AV26" s="39">
        <f t="shared" si="4"/>
        <v>0</v>
      </c>
      <c r="AW26" s="39">
        <f t="shared" si="5"/>
        <v>0</v>
      </c>
      <c r="AX26" s="39"/>
      <c r="AY26" s="39">
        <f t="shared" si="6"/>
        <v>10</v>
      </c>
      <c r="AZ26" s="39">
        <f t="shared" si="1"/>
        <v>0</v>
      </c>
    </row>
    <row r="27" spans="1:52" s="272" customFormat="1" ht="38.25" customHeight="1" x14ac:dyDescent="0.2">
      <c r="A27" s="258">
        <v>19</v>
      </c>
      <c r="B27" s="259" t="s">
        <v>48</v>
      </c>
      <c r="C27" s="260">
        <v>14</v>
      </c>
      <c r="D27" s="261" t="s">
        <v>618</v>
      </c>
      <c r="E27" s="261">
        <v>22</v>
      </c>
      <c r="F27" s="262"/>
      <c r="G27" s="261" t="s">
        <v>619</v>
      </c>
      <c r="H27" s="52"/>
      <c r="I27" s="56"/>
      <c r="J27" s="47"/>
      <c r="K27" s="266"/>
      <c r="L27" s="263"/>
      <c r="M27" s="263"/>
      <c r="N27" s="237"/>
      <c r="O27" s="266"/>
      <c r="P27" s="237"/>
      <c r="Q27" s="266"/>
      <c r="R27" s="47"/>
      <c r="S27" s="266"/>
      <c r="T27" s="47"/>
      <c r="U27" s="266"/>
      <c r="V27" s="261" t="s">
        <v>59</v>
      </c>
      <c r="W27" s="258" t="s">
        <v>595</v>
      </c>
      <c r="X27" s="258" t="s">
        <v>596</v>
      </c>
      <c r="Y27" s="267">
        <v>0</v>
      </c>
      <c r="Z27" s="268" t="str">
        <f t="shared" si="0"/>
        <v>20221GF6048001</v>
      </c>
      <c r="AA27" s="269">
        <v>2</v>
      </c>
      <c r="AB27" s="236">
        <f t="shared" si="2"/>
        <v>10</v>
      </c>
      <c r="AC27" s="270">
        <f>'[2]TUAN 1 TỪ 12.9 den 17.9'!Y27</f>
        <v>1</v>
      </c>
      <c r="AD27" s="270">
        <f>'[2]TUAN 2 TỪ 12.9 den 17.9 (2)'!Y27</f>
        <v>0</v>
      </c>
      <c r="AE27" s="270">
        <f>'[2]TUAN 3 TƯ 26.9 DEN 2.10'!Y27</f>
        <v>0</v>
      </c>
      <c r="AF27" s="271">
        <f>'[2]TUAN 4 từ 3,10 den 9.10.2022'!Y27</f>
        <v>1</v>
      </c>
      <c r="AG27" s="270">
        <f>'[2]TUAN 5 (DC 12.10.2022)'!Y27</f>
        <v>1</v>
      </c>
      <c r="AH27" s="270">
        <f>'[2]TUAN 6(17.10 DEN 23,10) '!Y27</f>
        <v>1</v>
      </c>
      <c r="AI27" s="39">
        <f>'[2]TUAN 7 (24.10 DEN 30.10)'!Y27</f>
        <v>1</v>
      </c>
      <c r="AJ27" s="39">
        <f>'[2]TUAN 8(31.00-6.11) '!Y27</f>
        <v>1</v>
      </c>
      <c r="AK27" s="39">
        <f>'[2]TUAN 9 (7.11-13.11)'!Y27</f>
        <v>1</v>
      </c>
      <c r="AL27" s="39">
        <f>'[2]TUAN 10 (14.10 -20.11)OK'!Y27</f>
        <v>1</v>
      </c>
      <c r="AM27" s="270">
        <f>'[2]TUAN 11 (DC 23.11-27.11)'!Y27</f>
        <v>1</v>
      </c>
      <c r="AN27" s="270">
        <f>'[2]TUAN 12'!Y27</f>
        <v>0</v>
      </c>
      <c r="AO27" s="39">
        <f>'[2]TUAN 13(2.12)'!Y27</f>
        <v>1</v>
      </c>
      <c r="AP27" s="39">
        <f>'[2]TUAN 14(15.12)'!Y27</f>
        <v>0</v>
      </c>
      <c r="AQ27" s="39">
        <f>'[2]TUAN 15(15.12) '!Y27</f>
        <v>0</v>
      </c>
      <c r="AR27" s="39">
        <f>'[2]TUAN 16(dc)'!Y27</f>
        <v>0</v>
      </c>
      <c r="AS27" s="39">
        <f>'[2]TUAN 17'!Y27</f>
        <v>0</v>
      </c>
      <c r="AT27" s="39">
        <f t="shared" si="3"/>
        <v>0</v>
      </c>
      <c r="AU27" s="39">
        <f>'[2]TUAN 21'!Y27</f>
        <v>0</v>
      </c>
      <c r="AV27" s="39">
        <f t="shared" si="4"/>
        <v>0</v>
      </c>
      <c r="AW27" s="39">
        <f t="shared" si="5"/>
        <v>0</v>
      </c>
      <c r="AX27" s="39"/>
      <c r="AY27" s="39">
        <f t="shared" si="6"/>
        <v>10</v>
      </c>
      <c r="AZ27" s="39">
        <f t="shared" si="1"/>
        <v>0</v>
      </c>
    </row>
    <row r="28" spans="1:52" s="272" customFormat="1" ht="38.25" customHeight="1" x14ac:dyDescent="0.2">
      <c r="A28" s="258">
        <v>20</v>
      </c>
      <c r="B28" s="259" t="s">
        <v>48</v>
      </c>
      <c r="C28" s="260">
        <v>14</v>
      </c>
      <c r="D28" s="261" t="s">
        <v>620</v>
      </c>
      <c r="E28" s="261">
        <v>22</v>
      </c>
      <c r="F28" s="262"/>
      <c r="G28" s="261" t="s">
        <v>619</v>
      </c>
      <c r="H28" s="54"/>
      <c r="I28" s="55"/>
      <c r="J28" s="265"/>
      <c r="K28" s="264"/>
      <c r="L28" s="47"/>
      <c r="M28" s="266"/>
      <c r="N28" s="237"/>
      <c r="O28" s="266"/>
      <c r="P28" s="237"/>
      <c r="Q28" s="266"/>
      <c r="R28" s="47"/>
      <c r="S28" s="266"/>
      <c r="T28" s="47"/>
      <c r="U28" s="266"/>
      <c r="V28" s="261" t="s">
        <v>49</v>
      </c>
      <c r="W28" s="258" t="s">
        <v>595</v>
      </c>
      <c r="X28" s="258" t="s">
        <v>596</v>
      </c>
      <c r="Y28" s="267">
        <v>0</v>
      </c>
      <c r="Z28" s="268" t="str">
        <f t="shared" si="0"/>
        <v>20221GF6048002</v>
      </c>
      <c r="AA28" s="269">
        <v>2</v>
      </c>
      <c r="AB28" s="236">
        <f t="shared" si="2"/>
        <v>10</v>
      </c>
      <c r="AC28" s="270">
        <f>'[2]TUAN 1 TỪ 12.9 den 17.9'!Y28</f>
        <v>0</v>
      </c>
      <c r="AD28" s="270">
        <f>'[2]TUAN 2 TỪ 12.9 den 17.9 (2)'!Y28</f>
        <v>0</v>
      </c>
      <c r="AE28" s="270">
        <f>'[2]TUAN 3 TƯ 26.9 DEN 2.10'!Y28</f>
        <v>1</v>
      </c>
      <c r="AF28" s="271">
        <f>'[2]TUAN 4 từ 3,10 den 9.10.2022'!Y28</f>
        <v>1</v>
      </c>
      <c r="AG28" s="270">
        <f>'[2]TUAN 5 (DC 12.10.2022)'!Y28</f>
        <v>1</v>
      </c>
      <c r="AH28" s="270">
        <f>'[2]TUAN 6(17.10 DEN 23,10) '!Y28</f>
        <v>1</v>
      </c>
      <c r="AI28" s="39">
        <f>'[2]TUAN 7 (24.10 DEN 30.10)'!Y28</f>
        <v>1</v>
      </c>
      <c r="AJ28" s="39">
        <f>'[2]TUAN 8(31.00-6.11) '!Y28</f>
        <v>1</v>
      </c>
      <c r="AK28" s="39">
        <f>'[2]TUAN 9 (7.11-13.11)'!Y28</f>
        <v>1</v>
      </c>
      <c r="AL28" s="39">
        <f>'[2]TUAN 10 (14.10 -20.11)OK'!Y28</f>
        <v>1</v>
      </c>
      <c r="AM28" s="270">
        <f>'[2]TUAN 11 (DC 23.11-27.11)'!Y28</f>
        <v>0</v>
      </c>
      <c r="AN28" s="270">
        <f>'[2]TUAN 12'!Y28</f>
        <v>1</v>
      </c>
      <c r="AO28" s="39">
        <f>'[2]TUAN 13(2.12)'!Y28</f>
        <v>1</v>
      </c>
      <c r="AP28" s="39">
        <f>'[2]TUAN 14(15.12)'!Y28</f>
        <v>0</v>
      </c>
      <c r="AQ28" s="39">
        <f>'[2]TUAN 15(15.12) '!Y28</f>
        <v>0</v>
      </c>
      <c r="AR28" s="39">
        <f>'[2]TUAN 16(dc)'!Y28</f>
        <v>0</v>
      </c>
      <c r="AS28" s="39">
        <f>'[2]TUAN 17'!Y28</f>
        <v>0</v>
      </c>
      <c r="AT28" s="39">
        <f t="shared" si="3"/>
        <v>0</v>
      </c>
      <c r="AU28" s="39">
        <f>'[2]TUAN 21'!Y28</f>
        <v>0</v>
      </c>
      <c r="AV28" s="39">
        <f t="shared" si="4"/>
        <v>0</v>
      </c>
      <c r="AW28" s="39">
        <f t="shared" si="5"/>
        <v>0</v>
      </c>
      <c r="AX28" s="39"/>
      <c r="AY28" s="39">
        <f t="shared" si="6"/>
        <v>10</v>
      </c>
      <c r="AZ28" s="39">
        <f t="shared" si="1"/>
        <v>0</v>
      </c>
    </row>
    <row r="29" spans="1:52" s="272" customFormat="1" ht="38.25" customHeight="1" x14ac:dyDescent="0.2">
      <c r="A29" s="258">
        <v>21</v>
      </c>
      <c r="B29" s="259" t="s">
        <v>48</v>
      </c>
      <c r="C29" s="260">
        <v>14</v>
      </c>
      <c r="D29" s="261" t="s">
        <v>621</v>
      </c>
      <c r="E29" s="261">
        <v>22</v>
      </c>
      <c r="F29" s="262"/>
      <c r="G29" s="261" t="s">
        <v>619</v>
      </c>
      <c r="H29" s="54"/>
      <c r="I29" s="55"/>
      <c r="J29" s="47"/>
      <c r="K29" s="266"/>
      <c r="L29" s="47"/>
      <c r="M29" s="266"/>
      <c r="N29" s="237"/>
      <c r="O29" s="266"/>
      <c r="P29" s="265"/>
      <c r="Q29" s="264"/>
      <c r="R29" s="47"/>
      <c r="S29" s="266"/>
      <c r="T29" s="47"/>
      <c r="U29" s="266"/>
      <c r="V29" s="261" t="s">
        <v>59</v>
      </c>
      <c r="W29" s="258" t="s">
        <v>595</v>
      </c>
      <c r="X29" s="258" t="s">
        <v>596</v>
      </c>
      <c r="Y29" s="267">
        <v>0</v>
      </c>
      <c r="Z29" s="268" t="str">
        <f t="shared" si="0"/>
        <v>20221GF6048003</v>
      </c>
      <c r="AA29" s="269">
        <v>2</v>
      </c>
      <c r="AB29" s="236">
        <f t="shared" si="2"/>
        <v>10</v>
      </c>
      <c r="AC29" s="270">
        <f>'[2]TUAN 1 TỪ 12.9 den 17.9'!Y29</f>
        <v>1</v>
      </c>
      <c r="AD29" s="270">
        <f>'[2]TUAN 2 TỪ 12.9 den 17.9 (2)'!Y29</f>
        <v>1</v>
      </c>
      <c r="AE29" s="270">
        <f>'[2]TUAN 3 TƯ 26.9 DEN 2.10'!Y29</f>
        <v>0</v>
      </c>
      <c r="AF29" s="271">
        <f>'[2]TUAN 4 từ 3,10 den 9.10.2022'!Y29</f>
        <v>0</v>
      </c>
      <c r="AG29" s="270">
        <f>'[2]TUAN 5 (DC 12.10.2022)'!Y29</f>
        <v>1</v>
      </c>
      <c r="AH29" s="270">
        <f>'[2]TUAN 6(17.10 DEN 23,10) '!Y29</f>
        <v>1</v>
      </c>
      <c r="AI29" s="39">
        <f>'[2]TUAN 7 (24.10 DEN 30.10)'!Y29</f>
        <v>1</v>
      </c>
      <c r="AJ29" s="39">
        <f>'[2]TUAN 8(31.00-6.11) '!Y29</f>
        <v>1</v>
      </c>
      <c r="AK29" s="39">
        <f>'[2]TUAN 9 (7.11-13.11)'!Y29</f>
        <v>1</v>
      </c>
      <c r="AL29" s="39">
        <f>'[2]TUAN 10 (14.10 -20.11)OK'!Y29</f>
        <v>1</v>
      </c>
      <c r="AM29" s="270">
        <f>'[2]TUAN 11 (DC 23.11-27.11)'!Y29</f>
        <v>1</v>
      </c>
      <c r="AN29" s="270">
        <f>'[2]TUAN 12'!Y29</f>
        <v>1</v>
      </c>
      <c r="AO29" s="39">
        <f>'[2]TUAN 13(2.12)'!Y29</f>
        <v>0</v>
      </c>
      <c r="AP29" s="39">
        <f>'[2]TUAN 14(15.12)'!Y29</f>
        <v>0</v>
      </c>
      <c r="AQ29" s="39">
        <f>'[2]TUAN 15(15.12) '!Y29</f>
        <v>0</v>
      </c>
      <c r="AR29" s="39">
        <f>'[2]TUAN 16(dc)'!Y29</f>
        <v>0</v>
      </c>
      <c r="AS29" s="39">
        <f>'[2]TUAN 17'!Y29</f>
        <v>0</v>
      </c>
      <c r="AT29" s="39">
        <f t="shared" si="3"/>
        <v>0</v>
      </c>
      <c r="AU29" s="39">
        <f>'[2]TUAN 21'!Y29</f>
        <v>0</v>
      </c>
      <c r="AV29" s="39">
        <f t="shared" si="4"/>
        <v>0</v>
      </c>
      <c r="AW29" s="39">
        <f t="shared" si="5"/>
        <v>0</v>
      </c>
      <c r="AX29" s="39"/>
      <c r="AY29" s="39">
        <f t="shared" si="6"/>
        <v>10</v>
      </c>
      <c r="AZ29" s="39">
        <f t="shared" si="1"/>
        <v>0</v>
      </c>
    </row>
    <row r="30" spans="1:52" s="272" customFormat="1" ht="38.25" customHeight="1" x14ac:dyDescent="0.2">
      <c r="A30" s="258">
        <v>22</v>
      </c>
      <c r="B30" s="259" t="s">
        <v>48</v>
      </c>
      <c r="C30" s="260">
        <v>14</v>
      </c>
      <c r="D30" s="261" t="s">
        <v>622</v>
      </c>
      <c r="E30" s="261">
        <v>22</v>
      </c>
      <c r="F30" s="262"/>
      <c r="G30" s="261" t="s">
        <v>619</v>
      </c>
      <c r="H30" s="54"/>
      <c r="I30" s="55"/>
      <c r="J30" s="47"/>
      <c r="K30" s="266"/>
      <c r="L30" s="263"/>
      <c r="M30" s="263"/>
      <c r="N30" s="265"/>
      <c r="O30" s="263"/>
      <c r="P30" s="237"/>
      <c r="Q30" s="266"/>
      <c r="R30" s="47"/>
      <c r="S30" s="266"/>
      <c r="T30" s="47"/>
      <c r="U30" s="266"/>
      <c r="V30" s="261" t="s">
        <v>57</v>
      </c>
      <c r="W30" s="258" t="s">
        <v>595</v>
      </c>
      <c r="X30" s="276" t="s">
        <v>596</v>
      </c>
      <c r="Y30" s="267">
        <v>0</v>
      </c>
      <c r="Z30" s="268" t="str">
        <f t="shared" si="0"/>
        <v>20221GF6048004</v>
      </c>
      <c r="AA30" s="269">
        <v>2</v>
      </c>
      <c r="AB30" s="236">
        <f t="shared" si="2"/>
        <v>10</v>
      </c>
      <c r="AC30" s="270">
        <f>'[2]TUAN 1 TỪ 12.9 den 17.9'!Y30</f>
        <v>1</v>
      </c>
      <c r="AD30" s="270">
        <f>'[2]TUAN 2 TỪ 12.9 den 17.9 (2)'!Y30</f>
        <v>1</v>
      </c>
      <c r="AE30" s="270">
        <f>'[2]TUAN 3 TƯ 26.9 DEN 2.10'!Y30</f>
        <v>1</v>
      </c>
      <c r="AF30" s="271">
        <f>'[2]TUAN 4 từ 3,10 den 9.10.2022'!Y30</f>
        <v>1</v>
      </c>
      <c r="AG30" s="270">
        <f>'[2]TUAN 5 (DC 12.10.2022)'!Y30</f>
        <v>1</v>
      </c>
      <c r="AH30" s="270">
        <f>'[2]TUAN 6(17.10 DEN 23,10) '!Y30</f>
        <v>1</v>
      </c>
      <c r="AI30" s="39">
        <f>'[2]TUAN 7 (24.10 DEN 30.10)'!Y30</f>
        <v>1</v>
      </c>
      <c r="AJ30" s="39">
        <f>'[2]TUAN 8(31.00-6.11) '!Y30</f>
        <v>1</v>
      </c>
      <c r="AK30" s="39">
        <f>'[2]TUAN 9 (7.11-13.11)'!Y30</f>
        <v>0</v>
      </c>
      <c r="AL30" s="39">
        <f>'[2]TUAN 10 (14.10 -20.11)OK'!Y30</f>
        <v>1</v>
      </c>
      <c r="AM30" s="270">
        <f>'[2]TUAN 11 (DC 23.11-27.11)'!Y30</f>
        <v>0</v>
      </c>
      <c r="AN30" s="270">
        <f>'[2]TUAN 12'!Y30</f>
        <v>1</v>
      </c>
      <c r="AO30" s="39">
        <f>'[2]TUAN 13(2.12)'!Y30</f>
        <v>0</v>
      </c>
      <c r="AP30" s="39">
        <f>'[2]TUAN 14(15.12)'!Y30</f>
        <v>0</v>
      </c>
      <c r="AQ30" s="39">
        <f>'[2]TUAN 15(15.12) '!Y30</f>
        <v>0</v>
      </c>
      <c r="AR30" s="39">
        <f>'[2]TUAN 16(dc)'!Y30</f>
        <v>0</v>
      </c>
      <c r="AS30" s="39">
        <f>'[2]TUAN 17'!Y30</f>
        <v>0</v>
      </c>
      <c r="AT30" s="39">
        <f t="shared" si="3"/>
        <v>0</v>
      </c>
      <c r="AU30" s="39">
        <f>'[2]TUAN 21'!Y30</f>
        <v>0</v>
      </c>
      <c r="AV30" s="39">
        <f t="shared" si="4"/>
        <v>0</v>
      </c>
      <c r="AW30" s="39">
        <f t="shared" si="5"/>
        <v>0</v>
      </c>
      <c r="AX30" s="39"/>
      <c r="AY30" s="39">
        <f t="shared" si="6"/>
        <v>10</v>
      </c>
      <c r="AZ30" s="39">
        <f t="shared" si="1"/>
        <v>0</v>
      </c>
    </row>
    <row r="31" spans="1:52" s="272" customFormat="1" ht="38.25" customHeight="1" x14ac:dyDescent="0.2">
      <c r="A31" s="258">
        <v>23</v>
      </c>
      <c r="B31" s="259" t="s">
        <v>48</v>
      </c>
      <c r="C31" s="260">
        <v>14</v>
      </c>
      <c r="D31" s="261" t="s">
        <v>623</v>
      </c>
      <c r="E31" s="261">
        <v>22</v>
      </c>
      <c r="F31" s="262"/>
      <c r="G31" s="261" t="s">
        <v>619</v>
      </c>
      <c r="H31" s="52"/>
      <c r="I31" s="56"/>
      <c r="J31" s="263"/>
      <c r="K31" s="264"/>
      <c r="L31" s="263"/>
      <c r="M31" s="264"/>
      <c r="N31" s="237"/>
      <c r="O31" s="266"/>
      <c r="P31" s="237"/>
      <c r="Q31" s="266"/>
      <c r="R31" s="47"/>
      <c r="S31" s="266"/>
      <c r="T31" s="47"/>
      <c r="U31" s="266"/>
      <c r="V31" s="261" t="s">
        <v>60</v>
      </c>
      <c r="W31" s="258" t="s">
        <v>595</v>
      </c>
      <c r="X31" s="278" t="s">
        <v>596</v>
      </c>
      <c r="Y31" s="267">
        <v>0</v>
      </c>
      <c r="Z31" s="268" t="str">
        <f t="shared" si="0"/>
        <v>20221GF6048005</v>
      </c>
      <c r="AA31" s="269">
        <v>2</v>
      </c>
      <c r="AB31" s="236">
        <f t="shared" si="2"/>
        <v>10</v>
      </c>
      <c r="AC31" s="270">
        <f>'[2]TUAN 1 TỪ 12.9 den 17.9'!Y31</f>
        <v>1</v>
      </c>
      <c r="AD31" s="270">
        <f>'[2]TUAN 2 TỪ 12.9 den 17.9 (2)'!Y31</f>
        <v>1</v>
      </c>
      <c r="AE31" s="270">
        <f>'[2]TUAN 3 TƯ 26.9 DEN 2.10'!Y31</f>
        <v>1</v>
      </c>
      <c r="AF31" s="271">
        <f>'[2]TUAN 4 từ 3,10 den 9.10.2022'!Y31</f>
        <v>1</v>
      </c>
      <c r="AG31" s="270">
        <f>'[2]TUAN 5 (DC 12.10.2022)'!Y31</f>
        <v>1</v>
      </c>
      <c r="AH31" s="270">
        <f>'[2]TUAN 6(17.10 DEN 23,10) '!Y31</f>
        <v>1</v>
      </c>
      <c r="AI31" s="39">
        <f>'[2]TUAN 7 (24.10 DEN 30.10)'!Y31</f>
        <v>1</v>
      </c>
      <c r="AJ31" s="39">
        <f>'[2]TUAN 8(31.00-6.11) '!Y31</f>
        <v>0</v>
      </c>
      <c r="AK31" s="39">
        <f>'[2]TUAN 9 (7.11-13.11)'!Y31</f>
        <v>1</v>
      </c>
      <c r="AL31" s="39">
        <f>'[2]TUAN 10 (14.10 -20.11)OK'!Y31</f>
        <v>1</v>
      </c>
      <c r="AM31" s="270">
        <f>'[2]TUAN 11 (DC 23.11-27.11)'!Y31</f>
        <v>0</v>
      </c>
      <c r="AN31" s="270">
        <f>'[2]TUAN 12'!Y31</f>
        <v>1</v>
      </c>
      <c r="AO31" s="39">
        <f>'[2]TUAN 13(2.12)'!Y31</f>
        <v>0</v>
      </c>
      <c r="AP31" s="39">
        <f>'[2]TUAN 14(15.12)'!Y31</f>
        <v>0</v>
      </c>
      <c r="AQ31" s="39">
        <f>'[2]TUAN 15(15.12) '!Y31</f>
        <v>0</v>
      </c>
      <c r="AR31" s="39">
        <f>'[2]TUAN 16(dc)'!Y31</f>
        <v>0</v>
      </c>
      <c r="AS31" s="39">
        <f>'[2]TUAN 17'!Y31</f>
        <v>0</v>
      </c>
      <c r="AT31" s="39">
        <f t="shared" si="3"/>
        <v>0</v>
      </c>
      <c r="AU31" s="39">
        <f>'[2]TUAN 21'!Y31</f>
        <v>0</v>
      </c>
      <c r="AV31" s="39">
        <f t="shared" si="4"/>
        <v>0</v>
      </c>
      <c r="AW31" s="39">
        <f t="shared" si="5"/>
        <v>0</v>
      </c>
      <c r="AX31" s="39"/>
      <c r="AY31" s="39">
        <f t="shared" si="6"/>
        <v>10</v>
      </c>
      <c r="AZ31" s="39">
        <f t="shared" si="1"/>
        <v>0</v>
      </c>
    </row>
    <row r="32" spans="1:52" s="272" customFormat="1" ht="38.25" customHeight="1" x14ac:dyDescent="0.2">
      <c r="A32" s="258">
        <v>24</v>
      </c>
      <c r="B32" s="259" t="s">
        <v>48</v>
      </c>
      <c r="C32" s="260">
        <v>14</v>
      </c>
      <c r="D32" s="261" t="s">
        <v>624</v>
      </c>
      <c r="E32" s="261">
        <v>22</v>
      </c>
      <c r="F32" s="262"/>
      <c r="G32" s="261" t="s">
        <v>619</v>
      </c>
      <c r="H32" s="52"/>
      <c r="I32" s="53"/>
      <c r="J32" s="265"/>
      <c r="K32" s="264"/>
      <c r="L32" s="263"/>
      <c r="M32" s="264"/>
      <c r="N32" s="265"/>
      <c r="O32" s="264"/>
      <c r="P32" s="265"/>
      <c r="Q32" s="264"/>
      <c r="R32" s="263"/>
      <c r="S32" s="264"/>
      <c r="T32" s="263"/>
      <c r="U32" s="264"/>
      <c r="V32" s="261" t="s">
        <v>53</v>
      </c>
      <c r="W32" s="258" t="s">
        <v>595</v>
      </c>
      <c r="X32" s="277" t="s">
        <v>596</v>
      </c>
      <c r="Y32" s="267">
        <v>0</v>
      </c>
      <c r="Z32" s="268" t="str">
        <f t="shared" si="0"/>
        <v>20221GF6048006</v>
      </c>
      <c r="AA32" s="269">
        <v>2</v>
      </c>
      <c r="AB32" s="236">
        <f t="shared" si="2"/>
        <v>10</v>
      </c>
      <c r="AC32" s="270">
        <f>'[2]TUAN 1 TỪ 12.9 den 17.9'!Y32</f>
        <v>1</v>
      </c>
      <c r="AD32" s="270">
        <f>'[2]TUAN 2 TỪ 12.9 den 17.9 (2)'!Y32</f>
        <v>1</v>
      </c>
      <c r="AE32" s="270">
        <f>'[2]TUAN 3 TƯ 26.9 DEN 2.10'!Y32</f>
        <v>0</v>
      </c>
      <c r="AF32" s="271">
        <f>'[2]TUAN 4 từ 3,10 den 9.10.2022'!Y32</f>
        <v>1</v>
      </c>
      <c r="AG32" s="270">
        <f>'[2]TUAN 5 (DC 12.10.2022)'!Y32</f>
        <v>1</v>
      </c>
      <c r="AH32" s="270">
        <f>'[2]TUAN 6(17.10 DEN 23,10) '!Y32</f>
        <v>1</v>
      </c>
      <c r="AI32" s="39">
        <f>'[2]TUAN 7 (24.10 DEN 30.10)'!Y32</f>
        <v>1</v>
      </c>
      <c r="AJ32" s="39">
        <f>'[2]TUAN 8(31.00-6.11) '!Y32</f>
        <v>1</v>
      </c>
      <c r="AK32" s="39">
        <f>'[2]TUAN 9 (7.11-13.11)'!Y32</f>
        <v>1</v>
      </c>
      <c r="AL32" s="39">
        <f>'[2]TUAN 10 (14.10 -20.11)OK'!Y32</f>
        <v>1</v>
      </c>
      <c r="AM32" s="270">
        <f>'[2]TUAN 11 (DC 23.11-27.11)'!Y32</f>
        <v>1</v>
      </c>
      <c r="AN32" s="270">
        <f>'[2]TUAN 12'!Y32</f>
        <v>0</v>
      </c>
      <c r="AO32" s="39">
        <f>'[2]TUAN 13(2.12)'!Y32</f>
        <v>0</v>
      </c>
      <c r="AP32" s="39">
        <f>'[2]TUAN 14(15.12)'!Y32</f>
        <v>0</v>
      </c>
      <c r="AQ32" s="39">
        <f>'[2]TUAN 15(15.12) '!Y32</f>
        <v>0</v>
      </c>
      <c r="AR32" s="39">
        <f>'[2]TUAN 16(dc)'!Y32</f>
        <v>0</v>
      </c>
      <c r="AS32" s="39">
        <f>'[2]TUAN 17'!Y32</f>
        <v>0</v>
      </c>
      <c r="AT32" s="39">
        <f t="shared" si="3"/>
        <v>0</v>
      </c>
      <c r="AU32" s="39">
        <f>'[2]TUAN 21'!Y32</f>
        <v>0</v>
      </c>
      <c r="AV32" s="39">
        <f t="shared" si="4"/>
        <v>0</v>
      </c>
      <c r="AW32" s="39">
        <f t="shared" si="5"/>
        <v>0</v>
      </c>
      <c r="AX32" s="39"/>
      <c r="AY32" s="39">
        <f t="shared" si="6"/>
        <v>10</v>
      </c>
      <c r="AZ32" s="39">
        <f t="shared" si="1"/>
        <v>0</v>
      </c>
    </row>
    <row r="33" spans="1:52" s="272" customFormat="1" ht="38.25" customHeight="1" x14ac:dyDescent="0.2">
      <c r="A33" s="258">
        <v>25</v>
      </c>
      <c r="B33" s="259" t="s">
        <v>48</v>
      </c>
      <c r="C33" s="260">
        <v>14</v>
      </c>
      <c r="D33" s="261" t="s">
        <v>625</v>
      </c>
      <c r="E33" s="261">
        <v>22</v>
      </c>
      <c r="F33" s="262"/>
      <c r="G33" s="261" t="s">
        <v>619</v>
      </c>
      <c r="H33" s="52"/>
      <c r="I33" s="53"/>
      <c r="J33" s="263"/>
      <c r="K33" s="264"/>
      <c r="L33" s="263"/>
      <c r="M33" s="263"/>
      <c r="N33" s="265"/>
      <c r="O33" s="264"/>
      <c r="P33" s="265"/>
      <c r="Q33" s="264"/>
      <c r="R33" s="263"/>
      <c r="S33" s="264"/>
      <c r="T33" s="263"/>
      <c r="U33" s="264"/>
      <c r="V33" s="261" t="s">
        <v>57</v>
      </c>
      <c r="W33" s="258" t="s">
        <v>595</v>
      </c>
      <c r="X33" s="276" t="s">
        <v>596</v>
      </c>
      <c r="Y33" s="267">
        <v>0</v>
      </c>
      <c r="Z33" s="268" t="str">
        <f t="shared" si="0"/>
        <v>20221GF6048007</v>
      </c>
      <c r="AA33" s="269">
        <v>2</v>
      </c>
      <c r="AB33" s="236">
        <f t="shared" si="2"/>
        <v>10</v>
      </c>
      <c r="AC33" s="270">
        <f>'[2]TUAN 1 TỪ 12.9 den 17.9'!Y33</f>
        <v>1</v>
      </c>
      <c r="AD33" s="270">
        <f>'[2]TUAN 2 TỪ 12.9 den 17.9 (2)'!Y33</f>
        <v>1</v>
      </c>
      <c r="AE33" s="270">
        <f>'[2]TUAN 3 TƯ 26.9 DEN 2.10'!Y33</f>
        <v>1</v>
      </c>
      <c r="AF33" s="271">
        <f>'[2]TUAN 4 từ 3,10 den 9.10.2022'!Y33</f>
        <v>1</v>
      </c>
      <c r="AG33" s="270">
        <f>'[2]TUAN 5 (DC 12.10.2022)'!Y33</f>
        <v>1</v>
      </c>
      <c r="AH33" s="270">
        <f>'[2]TUAN 6(17.10 DEN 23,10) '!Y33</f>
        <v>1</v>
      </c>
      <c r="AI33" s="39">
        <f>'[2]TUAN 7 (24.10 DEN 30.10)'!Y33</f>
        <v>1</v>
      </c>
      <c r="AJ33" s="39">
        <f>'[2]TUAN 8(31.00-6.11) '!Y33</f>
        <v>1</v>
      </c>
      <c r="AK33" s="39">
        <f>'[2]TUAN 9 (7.11-13.11)'!Y33</f>
        <v>0</v>
      </c>
      <c r="AL33" s="39">
        <f>'[2]TUAN 10 (14.10 -20.11)OK'!Y33</f>
        <v>0</v>
      </c>
      <c r="AM33" s="270">
        <f>'[2]TUAN 11 (DC 23.11-27.11)'!Y33</f>
        <v>0</v>
      </c>
      <c r="AN33" s="270">
        <f>'[2]TUAN 12'!Y33</f>
        <v>0</v>
      </c>
      <c r="AO33" s="39">
        <f>'[2]TUAN 13(2.12)'!Y33</f>
        <v>2</v>
      </c>
      <c r="AP33" s="39">
        <f>'[2]TUAN 14(15.12)'!Y33</f>
        <v>0</v>
      </c>
      <c r="AQ33" s="39">
        <f>'[2]TUAN 15(15.12) '!Y33</f>
        <v>0</v>
      </c>
      <c r="AR33" s="39">
        <f>'[2]TUAN 16(dc)'!Y33</f>
        <v>0</v>
      </c>
      <c r="AS33" s="39">
        <f>'[2]TUAN 17'!Y33</f>
        <v>0</v>
      </c>
      <c r="AT33" s="39">
        <f t="shared" si="3"/>
        <v>0</v>
      </c>
      <c r="AU33" s="39">
        <f>'[2]TUAN 21'!Y33</f>
        <v>0</v>
      </c>
      <c r="AV33" s="39">
        <f t="shared" si="4"/>
        <v>0</v>
      </c>
      <c r="AW33" s="39">
        <f t="shared" si="5"/>
        <v>0</v>
      </c>
      <c r="AX33" s="39"/>
      <c r="AY33" s="39">
        <f t="shared" si="6"/>
        <v>10</v>
      </c>
      <c r="AZ33" s="39">
        <f t="shared" si="1"/>
        <v>0</v>
      </c>
    </row>
    <row r="34" spans="1:52" s="272" customFormat="1" ht="38.25" customHeight="1" x14ac:dyDescent="0.2">
      <c r="A34" s="258">
        <v>26</v>
      </c>
      <c r="B34" s="259" t="s">
        <v>48</v>
      </c>
      <c r="C34" s="260">
        <v>14</v>
      </c>
      <c r="D34" s="261" t="s">
        <v>626</v>
      </c>
      <c r="E34" s="261">
        <v>22</v>
      </c>
      <c r="F34" s="262"/>
      <c r="G34" s="261" t="s">
        <v>619</v>
      </c>
      <c r="H34" s="52"/>
      <c r="I34" s="53"/>
      <c r="J34" s="263"/>
      <c r="K34" s="264"/>
      <c r="L34" s="263"/>
      <c r="M34" s="264"/>
      <c r="N34" s="265"/>
      <c r="O34" s="264"/>
      <c r="P34" s="265"/>
      <c r="Q34" s="264"/>
      <c r="R34" s="263"/>
      <c r="S34" s="264"/>
      <c r="T34" s="263"/>
      <c r="U34" s="264"/>
      <c r="V34" s="261" t="s">
        <v>60</v>
      </c>
      <c r="W34" s="266" t="s">
        <v>595</v>
      </c>
      <c r="X34" s="278" t="s">
        <v>596</v>
      </c>
      <c r="Y34" s="267">
        <v>0</v>
      </c>
      <c r="Z34" s="268" t="str">
        <f t="shared" si="0"/>
        <v>20221GF6048008</v>
      </c>
      <c r="AA34" s="269">
        <v>2</v>
      </c>
      <c r="AB34" s="236">
        <f t="shared" si="2"/>
        <v>10</v>
      </c>
      <c r="AC34" s="270">
        <f>'[2]TUAN 1 TỪ 12.9 den 17.9'!Y34</f>
        <v>1</v>
      </c>
      <c r="AD34" s="270">
        <f>'[2]TUAN 2 TỪ 12.9 den 17.9 (2)'!Y34</f>
        <v>1</v>
      </c>
      <c r="AE34" s="270">
        <f>'[2]TUAN 3 TƯ 26.9 DEN 2.10'!Y34</f>
        <v>1</v>
      </c>
      <c r="AF34" s="271">
        <f>'[2]TUAN 4 từ 3,10 den 9.10.2022'!Y34</f>
        <v>0</v>
      </c>
      <c r="AG34" s="270">
        <f>'[2]TUAN 5 (DC 12.10.2022)'!Y34</f>
        <v>1</v>
      </c>
      <c r="AH34" s="270">
        <f>'[2]TUAN 6(17.10 DEN 23,10) '!Y34</f>
        <v>1</v>
      </c>
      <c r="AI34" s="39">
        <f>'[2]TUAN 7 (24.10 DEN 30.10)'!Y34</f>
        <v>1</v>
      </c>
      <c r="AJ34" s="39">
        <v>0</v>
      </c>
      <c r="AK34" s="39">
        <f>'[2]TUAN 9 (7.11-13.11)'!Y34</f>
        <v>1</v>
      </c>
      <c r="AL34" s="39">
        <f>'[2]TUAN 10 (14.10 -20.11)OK'!Y34</f>
        <v>1</v>
      </c>
      <c r="AM34" s="270">
        <f>'[2]TUAN 11 (DC 23.11-27.11)'!Y34</f>
        <v>1</v>
      </c>
      <c r="AN34" s="270">
        <f>'[2]TUAN 12'!Y34</f>
        <v>1</v>
      </c>
      <c r="AO34" s="39">
        <f>'[2]TUAN 13(2.12)'!Y34</f>
        <v>0</v>
      </c>
      <c r="AP34" s="39">
        <f>'[2]TUAN 14(15.12)'!Y34</f>
        <v>0</v>
      </c>
      <c r="AQ34" s="39">
        <f>'[2]TUAN 15(15.12) '!Y34</f>
        <v>0</v>
      </c>
      <c r="AR34" s="39">
        <f>'[2]TUAN 16(dc)'!Y34</f>
        <v>0</v>
      </c>
      <c r="AS34" s="39">
        <f>'[2]TUAN 17'!Y34</f>
        <v>0</v>
      </c>
      <c r="AT34" s="39">
        <f t="shared" si="3"/>
        <v>0</v>
      </c>
      <c r="AU34" s="39">
        <f>'[2]TUAN 21'!Y34</f>
        <v>0</v>
      </c>
      <c r="AV34" s="39">
        <f t="shared" si="4"/>
        <v>0</v>
      </c>
      <c r="AW34" s="39">
        <f t="shared" si="5"/>
        <v>0</v>
      </c>
      <c r="AX34" s="39"/>
      <c r="AY34" s="39">
        <f t="shared" si="6"/>
        <v>10</v>
      </c>
      <c r="AZ34" s="39">
        <f t="shared" si="1"/>
        <v>0</v>
      </c>
    </row>
    <row r="35" spans="1:52" s="272" customFormat="1" ht="41.25" customHeight="1" x14ac:dyDescent="0.2">
      <c r="A35" s="258">
        <v>27</v>
      </c>
      <c r="B35" s="259" t="s">
        <v>48</v>
      </c>
      <c r="C35" s="260">
        <v>14</v>
      </c>
      <c r="D35" s="261" t="s">
        <v>627</v>
      </c>
      <c r="E35" s="261">
        <v>22</v>
      </c>
      <c r="F35" s="262"/>
      <c r="G35" s="261" t="s">
        <v>628</v>
      </c>
      <c r="H35" s="52"/>
      <c r="I35" s="53"/>
      <c r="J35" s="263"/>
      <c r="K35" s="264"/>
      <c r="L35" s="263"/>
      <c r="M35" s="264"/>
      <c r="N35" s="265"/>
      <c r="O35" s="264"/>
      <c r="P35" s="265"/>
      <c r="Q35" s="264"/>
      <c r="R35" s="265"/>
      <c r="S35" s="264"/>
      <c r="T35" s="263"/>
      <c r="U35" s="264"/>
      <c r="V35" s="279" t="s">
        <v>61</v>
      </c>
      <c r="W35" s="266" t="s">
        <v>595</v>
      </c>
      <c r="X35" s="280" t="s">
        <v>596</v>
      </c>
      <c r="Y35" s="267">
        <v>0</v>
      </c>
      <c r="Z35" s="268" t="str">
        <f t="shared" si="0"/>
        <v>20221GF6051001</v>
      </c>
      <c r="AA35" s="269">
        <v>4</v>
      </c>
      <c r="AB35" s="236">
        <f t="shared" si="2"/>
        <v>20</v>
      </c>
      <c r="AC35" s="270">
        <f>'[2]TUAN 1 TỪ 12.9 den 17.9'!Y35</f>
        <v>2</v>
      </c>
      <c r="AD35" s="270">
        <f>'[2]TUAN 2 TỪ 12.9 den 17.9 (2)'!Y35</f>
        <v>2</v>
      </c>
      <c r="AE35" s="270">
        <f>'[2]TUAN 3 TƯ 26.9 DEN 2.10'!Y35</f>
        <v>2</v>
      </c>
      <c r="AF35" s="271">
        <f>'[2]TUAN 4 từ 3,10 den 9.10.2022'!Y35</f>
        <v>1</v>
      </c>
      <c r="AG35" s="270">
        <f>'[2]TUAN 5 (DC 12.10.2022)'!Y35</f>
        <v>1</v>
      </c>
      <c r="AH35" s="270">
        <f>'[2]TUAN 6(17.10 DEN 23,10) '!Y35</f>
        <v>1</v>
      </c>
      <c r="AI35" s="39">
        <f>'[2]TUAN 7 (24.10 DEN 30.10)'!Y35</f>
        <v>2</v>
      </c>
      <c r="AJ35" s="39">
        <f>'[2]TUAN 8(31.00-6.11) '!Y35</f>
        <v>2</v>
      </c>
      <c r="AK35" s="39">
        <f>'[2]TUAN 9 (7.11-13.11)'!Y35</f>
        <v>1</v>
      </c>
      <c r="AL35" s="39">
        <f>'[2]TUAN 10 (14.10 -20.11)OK'!Y35</f>
        <v>1</v>
      </c>
      <c r="AM35" s="270">
        <f>'[2]TUAN 11 (DC 23.11-27.11)'!Y35</f>
        <v>1</v>
      </c>
      <c r="AN35" s="270">
        <f>'[2]TUAN 12'!Y35</f>
        <v>0</v>
      </c>
      <c r="AO35" s="39">
        <f>'[2]TUAN 13(2.12)'!Y35</f>
        <v>2</v>
      </c>
      <c r="AP35" s="39">
        <f>'[2]TUAN 14(15.12)'!Y35</f>
        <v>2</v>
      </c>
      <c r="AQ35" s="39">
        <f>'[2]TUAN 15(15.12) '!Y35</f>
        <v>0</v>
      </c>
      <c r="AR35" s="39">
        <f>'[2]TUAN 16(dc)'!Y35</f>
        <v>0</v>
      </c>
      <c r="AS35" s="39">
        <f>'[2]TUAN 17'!Y35</f>
        <v>0</v>
      </c>
      <c r="AT35" s="39">
        <f t="shared" si="3"/>
        <v>0</v>
      </c>
      <c r="AU35" s="39">
        <f>'[2]TUAN 21'!Y35</f>
        <v>0</v>
      </c>
      <c r="AV35" s="39">
        <f t="shared" si="4"/>
        <v>0</v>
      </c>
      <c r="AW35" s="39">
        <f t="shared" si="5"/>
        <v>0</v>
      </c>
      <c r="AX35" s="39"/>
      <c r="AY35" s="39">
        <f t="shared" si="6"/>
        <v>20</v>
      </c>
      <c r="AZ35" s="39">
        <f t="shared" si="1"/>
        <v>0</v>
      </c>
    </row>
    <row r="36" spans="1:52" s="272" customFormat="1" ht="41.25" customHeight="1" x14ac:dyDescent="0.2">
      <c r="A36" s="258">
        <v>28</v>
      </c>
      <c r="B36" s="259" t="s">
        <v>48</v>
      </c>
      <c r="C36" s="260">
        <v>14</v>
      </c>
      <c r="D36" s="261" t="s">
        <v>629</v>
      </c>
      <c r="E36" s="261">
        <v>22</v>
      </c>
      <c r="F36" s="262"/>
      <c r="G36" s="261" t="s">
        <v>628</v>
      </c>
      <c r="H36" s="52"/>
      <c r="I36" s="53"/>
      <c r="J36" s="263"/>
      <c r="K36" s="264"/>
      <c r="L36" s="263"/>
      <c r="M36" s="264"/>
      <c r="N36" s="265"/>
      <c r="O36" s="264"/>
      <c r="P36" s="265"/>
      <c r="Q36" s="264"/>
      <c r="R36" s="265"/>
      <c r="S36" s="264"/>
      <c r="T36" s="263"/>
      <c r="U36" s="264"/>
      <c r="V36" s="279" t="s">
        <v>61</v>
      </c>
      <c r="W36" s="266" t="s">
        <v>595</v>
      </c>
      <c r="X36" s="280" t="s">
        <v>596</v>
      </c>
      <c r="Y36" s="267">
        <v>0</v>
      </c>
      <c r="Z36" s="268" t="str">
        <f t="shared" si="0"/>
        <v>20221GF6051002</v>
      </c>
      <c r="AA36" s="269">
        <v>4</v>
      </c>
      <c r="AB36" s="236">
        <f t="shared" si="2"/>
        <v>20</v>
      </c>
      <c r="AC36" s="270">
        <f>'[2]TUAN 1 TỪ 12.9 den 17.9'!Y36</f>
        <v>2</v>
      </c>
      <c r="AD36" s="270">
        <f>'[2]TUAN 2 TỪ 12.9 den 17.9 (2)'!Y36</f>
        <v>2</v>
      </c>
      <c r="AE36" s="270">
        <f>'[2]TUAN 3 TƯ 26.9 DEN 2.10'!Y36</f>
        <v>1</v>
      </c>
      <c r="AF36" s="271">
        <f>'[2]TUAN 4 từ 3,10 den 9.10.2022'!Y36</f>
        <v>2</v>
      </c>
      <c r="AG36" s="270">
        <f>'[2]TUAN 5 (DC 12.10.2022)'!Y36</f>
        <v>1</v>
      </c>
      <c r="AH36" s="270">
        <f>'[2]TUAN 6(17.10 DEN 23,10) '!Y36</f>
        <v>2</v>
      </c>
      <c r="AI36" s="39">
        <f>'[2]TUAN 7 (24.10 DEN 30.10)'!Y36</f>
        <v>2</v>
      </c>
      <c r="AJ36" s="39">
        <f>'[2]TUAN 8(31.00-6.11) '!Y36</f>
        <v>2</v>
      </c>
      <c r="AK36" s="39">
        <f>'[2]TUAN 9 (7.11-13.11)'!Y36</f>
        <v>1</v>
      </c>
      <c r="AL36" s="39">
        <f>'[2]TUAN 10 (14.10 -20.11)OK'!Y36</f>
        <v>1</v>
      </c>
      <c r="AM36" s="270">
        <f>'[2]TUAN 11 (DC 23.11-27.11)'!Y36</f>
        <v>1</v>
      </c>
      <c r="AN36" s="270">
        <f>'[2]TUAN 12'!Y36</f>
        <v>1</v>
      </c>
      <c r="AO36" s="39">
        <f>'[2]TUAN 13(2.12)'!Y36</f>
        <v>2</v>
      </c>
      <c r="AP36" s="39">
        <f>'[2]TUAN 14(15.12)'!Y36</f>
        <v>0</v>
      </c>
      <c r="AQ36" s="39">
        <f>'[2]TUAN 15(15.12) '!Y36</f>
        <v>0</v>
      </c>
      <c r="AR36" s="39">
        <f>'[2]TUAN 16(dc)'!Y36</f>
        <v>0</v>
      </c>
      <c r="AS36" s="39">
        <f>'[2]TUAN 17'!Y36</f>
        <v>0</v>
      </c>
      <c r="AT36" s="39">
        <f t="shared" si="3"/>
        <v>0</v>
      </c>
      <c r="AU36" s="39">
        <f>'[2]TUAN 21'!Y36</f>
        <v>0</v>
      </c>
      <c r="AV36" s="39">
        <f t="shared" si="4"/>
        <v>0</v>
      </c>
      <c r="AW36" s="39">
        <f t="shared" si="5"/>
        <v>0</v>
      </c>
      <c r="AX36" s="39"/>
      <c r="AY36" s="39">
        <f t="shared" si="6"/>
        <v>20</v>
      </c>
      <c r="AZ36" s="39">
        <f t="shared" si="1"/>
        <v>0</v>
      </c>
    </row>
    <row r="37" spans="1:52" s="272" customFormat="1" ht="41.25" customHeight="1" x14ac:dyDescent="0.2">
      <c r="A37" s="258">
        <v>29</v>
      </c>
      <c r="B37" s="259" t="s">
        <v>48</v>
      </c>
      <c r="C37" s="260">
        <v>14</v>
      </c>
      <c r="D37" s="261" t="s">
        <v>630</v>
      </c>
      <c r="E37" s="261">
        <v>22</v>
      </c>
      <c r="F37" s="262"/>
      <c r="G37" s="261" t="s">
        <v>631</v>
      </c>
      <c r="H37" s="52"/>
      <c r="I37" s="53"/>
      <c r="J37" s="265"/>
      <c r="K37" s="264"/>
      <c r="L37" s="263"/>
      <c r="M37" s="264"/>
      <c r="N37" s="265"/>
      <c r="O37" s="264"/>
      <c r="P37" s="265"/>
      <c r="Q37" s="264"/>
      <c r="R37" s="263"/>
      <c r="S37" s="264"/>
      <c r="T37" s="263"/>
      <c r="U37" s="264"/>
      <c r="V37" s="261" t="s">
        <v>598</v>
      </c>
      <c r="W37" s="266" t="s">
        <v>595</v>
      </c>
      <c r="X37" s="258" t="s">
        <v>596</v>
      </c>
      <c r="Y37" s="267">
        <v>0</v>
      </c>
      <c r="Z37" s="268" t="str">
        <f t="shared" si="0"/>
        <v>20221GF6055001</v>
      </c>
      <c r="AA37" s="269">
        <v>4</v>
      </c>
      <c r="AB37" s="236">
        <f t="shared" si="2"/>
        <v>20</v>
      </c>
      <c r="AC37" s="270">
        <f>'[2]TUAN 1 TỪ 12.9 den 17.9'!Y37</f>
        <v>0</v>
      </c>
      <c r="AD37" s="270">
        <f>'[2]TUAN 2 TỪ 12.9 den 17.9 (2)'!Y37</f>
        <v>1</v>
      </c>
      <c r="AE37" s="270">
        <f>'[2]TUAN 3 TƯ 26.9 DEN 2.10'!Y37</f>
        <v>1</v>
      </c>
      <c r="AF37" s="271">
        <f>'[2]TUAN 4 từ 3,10 den 9.10.2022'!Y37</f>
        <v>2</v>
      </c>
      <c r="AG37" s="270">
        <f>'[2]TUAN 5 (DC 12.10.2022)'!Y37</f>
        <v>1</v>
      </c>
      <c r="AH37" s="270">
        <f>'[2]TUAN 6(17.10 DEN 23,10) '!Y37</f>
        <v>2</v>
      </c>
      <c r="AI37" s="39">
        <f>'[2]TUAN 7 (24.10 DEN 30.10)'!Y37</f>
        <v>2</v>
      </c>
      <c r="AJ37" s="39">
        <f>'[2]TUAN 8(31.00-6.11) '!Y37</f>
        <v>2</v>
      </c>
      <c r="AK37" s="39">
        <f>'[2]TUAN 9 (7.11-13.11)'!Y37</f>
        <v>2</v>
      </c>
      <c r="AL37" s="39">
        <f>'[2]TUAN 10 (14.10 -20.11)OK'!Y37</f>
        <v>1</v>
      </c>
      <c r="AM37" s="270">
        <f>'[2]TUAN 11 (DC 23.11-27.11)'!Y37</f>
        <v>2</v>
      </c>
      <c r="AN37" s="270">
        <f>'[2]TUAN 12'!Y37</f>
        <v>2</v>
      </c>
      <c r="AO37" s="39">
        <f>'[2]TUAN 13(2.12)'!Y37</f>
        <v>2</v>
      </c>
      <c r="AP37" s="39">
        <f>'[2]TUAN 14(15.12)'!Y37</f>
        <v>0</v>
      </c>
      <c r="AQ37" s="39">
        <f>'[2]TUAN 15(15.12) '!Y37</f>
        <v>0</v>
      </c>
      <c r="AR37" s="39">
        <f>'[2]TUAN 16(dc)'!Y37</f>
        <v>0</v>
      </c>
      <c r="AS37" s="39">
        <f>'[2]TUAN 17'!Y37</f>
        <v>0</v>
      </c>
      <c r="AT37" s="39">
        <f t="shared" si="3"/>
        <v>0</v>
      </c>
      <c r="AU37" s="39">
        <f>'[2]TUAN 21'!Y37</f>
        <v>0</v>
      </c>
      <c r="AV37" s="39">
        <f t="shared" si="4"/>
        <v>0</v>
      </c>
      <c r="AW37" s="39">
        <f t="shared" si="5"/>
        <v>0</v>
      </c>
      <c r="AX37" s="39"/>
      <c r="AY37" s="39">
        <f t="shared" si="6"/>
        <v>20</v>
      </c>
      <c r="AZ37" s="39">
        <f t="shared" si="1"/>
        <v>0</v>
      </c>
    </row>
    <row r="38" spans="1:52" s="272" customFormat="1" ht="41.25" customHeight="1" x14ac:dyDescent="0.2">
      <c r="A38" s="258">
        <v>30</v>
      </c>
      <c r="B38" s="259" t="s">
        <v>48</v>
      </c>
      <c r="C38" s="260">
        <v>14</v>
      </c>
      <c r="D38" s="261" t="s">
        <v>632</v>
      </c>
      <c r="E38" s="261">
        <v>22</v>
      </c>
      <c r="F38" s="262"/>
      <c r="G38" s="261" t="s">
        <v>631</v>
      </c>
      <c r="H38" s="52"/>
      <c r="I38" s="53"/>
      <c r="J38" s="265"/>
      <c r="K38" s="264"/>
      <c r="L38" s="263"/>
      <c r="M38" s="264"/>
      <c r="N38" s="265"/>
      <c r="O38" s="264"/>
      <c r="P38" s="265"/>
      <c r="Q38" s="264"/>
      <c r="R38" s="281"/>
      <c r="S38" s="281"/>
      <c r="T38" s="281"/>
      <c r="U38" s="282"/>
      <c r="V38" s="279" t="s">
        <v>57</v>
      </c>
      <c r="W38" s="266" t="s">
        <v>595</v>
      </c>
      <c r="X38" s="276" t="s">
        <v>596</v>
      </c>
      <c r="Y38" s="267">
        <v>0</v>
      </c>
      <c r="Z38" s="268" t="str">
        <f t="shared" si="0"/>
        <v>20221GF6055002</v>
      </c>
      <c r="AA38" s="269">
        <v>4</v>
      </c>
      <c r="AB38" s="236">
        <f t="shared" si="2"/>
        <v>20</v>
      </c>
      <c r="AC38" s="270">
        <f>'[2]TUAN 1 TỪ 12.9 den 17.9'!Y38</f>
        <v>2</v>
      </c>
      <c r="AD38" s="270">
        <f>'[2]TUAN 2 TỪ 12.9 den 17.9 (2)'!Y38</f>
        <v>2</v>
      </c>
      <c r="AE38" s="270">
        <f>'[2]TUAN 3 TƯ 26.9 DEN 2.10'!Y38</f>
        <v>1</v>
      </c>
      <c r="AF38" s="271">
        <f>'[2]TUAN 4 từ 3,10 den 9.10.2022'!Y38</f>
        <v>2</v>
      </c>
      <c r="AG38" s="270">
        <f>'[2]TUAN 5 (DC 12.10.2022)'!Y38</f>
        <v>1</v>
      </c>
      <c r="AH38" s="270">
        <f>'[2]TUAN 6(17.10 DEN 23,10) '!Y38</f>
        <v>2</v>
      </c>
      <c r="AI38" s="39">
        <f>'[2]TUAN 7 (24.10 DEN 30.10)'!Y38</f>
        <v>0</v>
      </c>
      <c r="AJ38" s="39">
        <f>'[2]TUAN 8(31.00-6.11) '!Y38</f>
        <v>2</v>
      </c>
      <c r="AK38" s="39">
        <f>'[2]TUAN 9 (7.11-13.11)'!Y38</f>
        <v>2</v>
      </c>
      <c r="AL38" s="39">
        <f>'[2]TUAN 10 (14.10 -20.11)OK'!Y38</f>
        <v>2</v>
      </c>
      <c r="AM38" s="270">
        <f>'[2]TUAN 11 (DC 23.11-27.11)'!Y38</f>
        <v>1</v>
      </c>
      <c r="AN38" s="270">
        <f>'[2]TUAN 12'!Y38</f>
        <v>1</v>
      </c>
      <c r="AO38" s="39">
        <f>'[2]TUAN 13(2.12)'!Y38</f>
        <v>1</v>
      </c>
      <c r="AP38" s="39">
        <f>'[2]TUAN 14(15.12)'!Y38</f>
        <v>1</v>
      </c>
      <c r="AQ38" s="39">
        <f>'[2]TUAN 15(15.12) '!Y38</f>
        <v>0</v>
      </c>
      <c r="AR38" s="39">
        <f>'[2]TUAN 16(dc)'!Y38</f>
        <v>0</v>
      </c>
      <c r="AS38" s="39">
        <f>'[2]TUAN 17'!Y38</f>
        <v>0</v>
      </c>
      <c r="AT38" s="39">
        <f t="shared" si="3"/>
        <v>0</v>
      </c>
      <c r="AU38" s="39">
        <f>'[2]TUAN 21'!Y38</f>
        <v>0</v>
      </c>
      <c r="AV38" s="39">
        <f t="shared" si="4"/>
        <v>0</v>
      </c>
      <c r="AW38" s="39">
        <f t="shared" si="5"/>
        <v>0</v>
      </c>
      <c r="AX38" s="39"/>
      <c r="AY38" s="39">
        <f t="shared" si="6"/>
        <v>20</v>
      </c>
      <c r="AZ38" s="39">
        <f t="shared" si="1"/>
        <v>0</v>
      </c>
    </row>
    <row r="39" spans="1:52" s="299" customFormat="1" ht="45" customHeight="1" x14ac:dyDescent="0.2">
      <c r="A39" s="258">
        <v>31</v>
      </c>
      <c r="B39" s="283" t="s">
        <v>48</v>
      </c>
      <c r="C39" s="284">
        <v>15</v>
      </c>
      <c r="D39" s="285" t="s">
        <v>633</v>
      </c>
      <c r="E39" s="285">
        <v>35</v>
      </c>
      <c r="F39" s="286"/>
      <c r="G39" s="285" t="s">
        <v>628</v>
      </c>
      <c r="H39" s="52"/>
      <c r="I39" s="56"/>
      <c r="J39" s="287"/>
      <c r="K39" s="288"/>
      <c r="L39" s="287"/>
      <c r="M39" s="288"/>
      <c r="N39" s="287"/>
      <c r="O39" s="288"/>
      <c r="P39" s="289"/>
      <c r="Q39" s="290"/>
      <c r="R39" s="290"/>
      <c r="S39" s="290"/>
      <c r="T39" s="290"/>
      <c r="U39" s="290"/>
      <c r="V39" s="285" t="s">
        <v>58</v>
      </c>
      <c r="W39" s="266" t="s">
        <v>595</v>
      </c>
      <c r="X39" s="291" t="s">
        <v>634</v>
      </c>
      <c r="Y39" s="292">
        <v>0</v>
      </c>
      <c r="Z39" s="293" t="str">
        <f t="shared" si="0"/>
        <v>20221GF6051003</v>
      </c>
      <c r="AA39" s="294">
        <v>4</v>
      </c>
      <c r="AB39" s="295">
        <f t="shared" si="2"/>
        <v>20</v>
      </c>
      <c r="AC39" s="296">
        <f>'[2]TUAN 1 TỪ 12.9 den 17.9'!Y39</f>
        <v>1</v>
      </c>
      <c r="AD39" s="296">
        <f>'[2]TUAN 2 TỪ 12.9 den 17.9 (2)'!Y39</f>
        <v>1</v>
      </c>
      <c r="AE39" s="296">
        <f>'[2]TUAN 3 TƯ 26.9 DEN 2.10'!Y39</f>
        <v>1</v>
      </c>
      <c r="AF39" s="297">
        <f>'[2]TUAN 4 từ 3,10 den 9.10.2022'!Y39</f>
        <v>1</v>
      </c>
      <c r="AG39" s="296">
        <f>'[2]TUAN 5 (DC 12.10.2022)'!Y39</f>
        <v>1</v>
      </c>
      <c r="AH39" s="296">
        <f>'[2]TUAN 6(17.10 DEN 23,10) '!Y39</f>
        <v>0</v>
      </c>
      <c r="AI39" s="298">
        <f>'[2]TUAN 7 (24.10 DEN 30.10)'!Y39</f>
        <v>0</v>
      </c>
      <c r="AJ39" s="298">
        <f>'[2]TUAN 8(31.00-6.11) '!Y39</f>
        <v>1</v>
      </c>
      <c r="AK39" s="298">
        <f>'[2]TUAN 9 (7.11-13.11)'!Y39</f>
        <v>1</v>
      </c>
      <c r="AL39" s="298">
        <f>'[2]TUAN 10 (14.10 -20.11)OK'!Y39</f>
        <v>1</v>
      </c>
      <c r="AM39" s="296">
        <f>'[2]TUAN 11 (DC 23.11-27.11)'!Y39</f>
        <v>1</v>
      </c>
      <c r="AN39" s="296">
        <f>'[2]TUAN 12'!Y39</f>
        <v>1</v>
      </c>
      <c r="AO39" s="298">
        <f>'[2]TUAN 13(2.12)'!Y39</f>
        <v>1</v>
      </c>
      <c r="AP39" s="298">
        <f>'[2]TUAN 14(15.12)'!Y39</f>
        <v>1</v>
      </c>
      <c r="AQ39" s="298">
        <f>'[2]TUAN 15(15.12) '!Y39</f>
        <v>3</v>
      </c>
      <c r="AR39" s="298">
        <f>'[2]TUAN 16(dc)'!Y39</f>
        <v>2</v>
      </c>
      <c r="AS39" s="39">
        <f>'[2]TUAN 17'!Y39</f>
        <v>3</v>
      </c>
      <c r="AT39" s="39">
        <f t="shared" si="3"/>
        <v>0</v>
      </c>
      <c r="AU39" s="39">
        <f>'[2]TUAN 21'!Y39</f>
        <v>0</v>
      </c>
      <c r="AV39" s="39">
        <f t="shared" si="4"/>
        <v>0</v>
      </c>
      <c r="AW39" s="39">
        <f t="shared" si="5"/>
        <v>0</v>
      </c>
      <c r="AX39" s="39"/>
      <c r="AY39" s="39">
        <f t="shared" si="6"/>
        <v>20</v>
      </c>
      <c r="AZ39" s="298">
        <f t="shared" si="1"/>
        <v>0</v>
      </c>
    </row>
    <row r="40" spans="1:52" s="304" customFormat="1" ht="39.75" customHeight="1" x14ac:dyDescent="0.2">
      <c r="A40" s="258">
        <v>32</v>
      </c>
      <c r="B40" s="259" t="s">
        <v>48</v>
      </c>
      <c r="C40" s="300">
        <v>15</v>
      </c>
      <c r="D40" s="261" t="s">
        <v>635</v>
      </c>
      <c r="E40" s="261">
        <v>35</v>
      </c>
      <c r="F40" s="301"/>
      <c r="G40" s="261" t="s">
        <v>628</v>
      </c>
      <c r="H40" s="302"/>
      <c r="I40" s="302"/>
      <c r="J40" s="265"/>
      <c r="K40" s="264"/>
      <c r="L40" s="303"/>
      <c r="M40" s="303"/>
      <c r="N40" s="303"/>
      <c r="O40" s="303"/>
      <c r="P40" s="265"/>
      <c r="Q40" s="264"/>
      <c r="R40" s="303"/>
      <c r="S40" s="303"/>
      <c r="T40" s="303"/>
      <c r="U40" s="303"/>
      <c r="V40" s="261" t="s">
        <v>62</v>
      </c>
      <c r="W40" s="277" t="s">
        <v>595</v>
      </c>
      <c r="X40" s="277" t="s">
        <v>595</v>
      </c>
      <c r="Y40" s="267">
        <v>0</v>
      </c>
      <c r="Z40" s="268" t="str">
        <f t="shared" si="0"/>
        <v>20221GF6051004</v>
      </c>
      <c r="AA40" s="269">
        <v>4</v>
      </c>
      <c r="AB40" s="236">
        <f t="shared" si="2"/>
        <v>20</v>
      </c>
      <c r="AC40" s="270">
        <f>'[2]TUAN 1 TỪ 12.9 den 17.9'!Y40</f>
        <v>2</v>
      </c>
      <c r="AD40" s="270">
        <f>'[2]TUAN 2 TỪ 12.9 den 17.9 (2)'!Y40</f>
        <v>2</v>
      </c>
      <c r="AE40" s="270">
        <f>'[2]TUAN 3 TƯ 26.9 DEN 2.10'!Y40</f>
        <v>1</v>
      </c>
      <c r="AF40" s="271">
        <f>'[2]TUAN 4 từ 3,10 den 9.10.2022'!Y40</f>
        <v>1</v>
      </c>
      <c r="AG40" s="270">
        <f>'[2]TUAN 5 (DC 12.10.2022)'!Y40</f>
        <v>0</v>
      </c>
      <c r="AH40" s="270">
        <f>'[2]TUAN 6(17.10 DEN 23,10) '!Y40</f>
        <v>2</v>
      </c>
      <c r="AI40" s="39">
        <f>'[2]TUAN 7 (24.10 DEN 30.10)'!Y40</f>
        <v>0</v>
      </c>
      <c r="AJ40" s="39">
        <f>'[2]TUAN 8(31.00-6.11) '!Y40</f>
        <v>2</v>
      </c>
      <c r="AK40" s="39">
        <f>'[2]TUAN 9 (7.11-13.11)'!Y40</f>
        <v>2</v>
      </c>
      <c r="AL40" s="39">
        <f>'[2]TUAN 10 (14.10 -20.11)OK'!Y40</f>
        <v>1</v>
      </c>
      <c r="AM40" s="270">
        <f>'[2]TUAN 11 (DC 23.11-27.11)'!Y40</f>
        <v>1</v>
      </c>
      <c r="AN40" s="270">
        <f>'[2]TUAN 12'!Y40</f>
        <v>1</v>
      </c>
      <c r="AO40" s="39">
        <f>'[2]TUAN 13(2.12)'!Y40</f>
        <v>2</v>
      </c>
      <c r="AP40" s="39">
        <f>'[2]TUAN 14(15.12)'!Y40</f>
        <v>2</v>
      </c>
      <c r="AQ40" s="39">
        <f>'[2]TUAN 15(15.12) '!Y40</f>
        <v>1</v>
      </c>
      <c r="AR40" s="39">
        <f>'[2]TUAN 16(dc)'!Y40</f>
        <v>0</v>
      </c>
      <c r="AS40" s="39">
        <f>'[2]TUAN 17'!Y40</f>
        <v>0</v>
      </c>
      <c r="AT40" s="39">
        <f t="shared" si="3"/>
        <v>0</v>
      </c>
      <c r="AU40" s="39">
        <f>'[2]TUAN 21'!Y40</f>
        <v>0</v>
      </c>
      <c r="AV40" s="39">
        <f t="shared" si="4"/>
        <v>0</v>
      </c>
      <c r="AW40" s="39">
        <f t="shared" si="5"/>
        <v>0</v>
      </c>
      <c r="AX40" s="39"/>
      <c r="AY40" s="39">
        <f t="shared" si="6"/>
        <v>20</v>
      </c>
      <c r="AZ40" s="39">
        <f t="shared" si="1"/>
        <v>0</v>
      </c>
    </row>
    <row r="41" spans="1:52" s="304" customFormat="1" ht="39.75" customHeight="1" x14ac:dyDescent="0.2">
      <c r="A41" s="258">
        <v>33</v>
      </c>
      <c r="B41" s="259" t="s">
        <v>48</v>
      </c>
      <c r="C41" s="300">
        <v>15</v>
      </c>
      <c r="D41" s="261" t="s">
        <v>636</v>
      </c>
      <c r="E41" s="261">
        <v>35</v>
      </c>
      <c r="F41" s="301"/>
      <c r="G41" s="261" t="s">
        <v>628</v>
      </c>
      <c r="H41" s="302"/>
      <c r="I41" s="302"/>
      <c r="J41" s="303"/>
      <c r="K41" s="305"/>
      <c r="L41" s="265"/>
      <c r="M41" s="264"/>
      <c r="N41" s="303"/>
      <c r="O41" s="303"/>
      <c r="P41" s="306"/>
      <c r="Q41" s="303"/>
      <c r="R41" s="265"/>
      <c r="S41" s="264"/>
      <c r="T41" s="303"/>
      <c r="U41" s="303"/>
      <c r="V41" s="261" t="s">
        <v>58</v>
      </c>
      <c r="W41" s="277" t="s">
        <v>595</v>
      </c>
      <c r="X41" s="277" t="s">
        <v>596</v>
      </c>
      <c r="Y41" s="267">
        <v>0</v>
      </c>
      <c r="Z41" s="268" t="str">
        <f t="shared" si="0"/>
        <v>20221GF6051005</v>
      </c>
      <c r="AA41" s="269">
        <v>4</v>
      </c>
      <c r="AB41" s="236">
        <f t="shared" si="2"/>
        <v>20</v>
      </c>
      <c r="AC41" s="270">
        <f>'[2]TUAN 1 TỪ 12.9 den 17.9'!Y41</f>
        <v>1</v>
      </c>
      <c r="AD41" s="270">
        <f>'[2]TUAN 2 TỪ 12.9 den 17.9 (2)'!Y41</f>
        <v>1</v>
      </c>
      <c r="AE41" s="270">
        <f>'[2]TUAN 3 TƯ 26.9 DEN 2.10'!Y41</f>
        <v>2</v>
      </c>
      <c r="AF41" s="271">
        <f>'[2]TUAN 4 từ 3,10 den 9.10.2022'!Y41</f>
        <v>2</v>
      </c>
      <c r="AG41" s="270">
        <f>'[2]TUAN 5 (DC 12.10.2022)'!Y41</f>
        <v>2</v>
      </c>
      <c r="AH41" s="270">
        <f>'[2]TUAN 6(17.10 DEN 23,10) '!Y41</f>
        <v>2</v>
      </c>
      <c r="AI41" s="39">
        <f>'[2]TUAN 7 (24.10 DEN 30.10)'!Y41</f>
        <v>2</v>
      </c>
      <c r="AJ41" s="39">
        <f>'[2]TUAN 8(31.00-6.11) '!Y41</f>
        <v>1</v>
      </c>
      <c r="AK41" s="39">
        <f>'[2]TUAN 9 (7.11-13.11)'!Y41</f>
        <v>2</v>
      </c>
      <c r="AL41" s="39">
        <f>'[2]TUAN 10 (14.10 -20.11)OK'!Y41</f>
        <v>2</v>
      </c>
      <c r="AM41" s="270">
        <f>'[2]TUAN 11 (DC 23.11-27.11)'!Y41</f>
        <v>1</v>
      </c>
      <c r="AN41" s="270">
        <f>'[2]TUAN 12'!Y41</f>
        <v>1</v>
      </c>
      <c r="AO41" s="39">
        <f>'[2]TUAN 13(2.12)'!Y41</f>
        <v>0</v>
      </c>
      <c r="AP41" s="39">
        <f>'[2]TUAN 14(15.12)'!Y41</f>
        <v>1</v>
      </c>
      <c r="AQ41" s="39">
        <f>'[2]TUAN 15(15.12) '!Y41</f>
        <v>0</v>
      </c>
      <c r="AR41" s="39">
        <f>'[2]TUAN 16(dc)'!Y41</f>
        <v>0</v>
      </c>
      <c r="AS41" s="39">
        <f>'[2]TUAN 17'!Y41</f>
        <v>0</v>
      </c>
      <c r="AT41" s="39">
        <f t="shared" si="3"/>
        <v>0</v>
      </c>
      <c r="AU41" s="39">
        <f>'[2]TUAN 21'!Y41</f>
        <v>0</v>
      </c>
      <c r="AV41" s="39">
        <f t="shared" si="4"/>
        <v>0</v>
      </c>
      <c r="AW41" s="39">
        <f t="shared" si="5"/>
        <v>0</v>
      </c>
      <c r="AX41" s="39"/>
      <c r="AY41" s="39">
        <f t="shared" si="6"/>
        <v>20</v>
      </c>
      <c r="AZ41" s="39">
        <f t="shared" si="1"/>
        <v>0</v>
      </c>
    </row>
    <row r="42" spans="1:52" s="304" customFormat="1" ht="39.75" customHeight="1" x14ac:dyDescent="0.2">
      <c r="A42" s="258">
        <v>34</v>
      </c>
      <c r="B42" s="259" t="s">
        <v>48</v>
      </c>
      <c r="C42" s="300">
        <v>15</v>
      </c>
      <c r="D42" s="261" t="s">
        <v>637</v>
      </c>
      <c r="E42" s="261">
        <v>35</v>
      </c>
      <c r="F42" s="301"/>
      <c r="G42" s="261" t="s">
        <v>628</v>
      </c>
      <c r="H42" s="57"/>
      <c r="I42" s="53"/>
      <c r="J42" s="265"/>
      <c r="K42" s="264"/>
      <c r="L42" s="303"/>
      <c r="M42" s="303"/>
      <c r="N42" s="265"/>
      <c r="O42" s="264"/>
      <c r="P42" s="265"/>
      <c r="Q42" s="264"/>
      <c r="R42" s="265"/>
      <c r="S42" s="264"/>
      <c r="T42" s="303"/>
      <c r="U42" s="303"/>
      <c r="V42" s="261" t="s">
        <v>59</v>
      </c>
      <c r="W42" s="277" t="s">
        <v>595</v>
      </c>
      <c r="X42" s="307" t="s">
        <v>596</v>
      </c>
      <c r="Y42" s="267">
        <v>0</v>
      </c>
      <c r="Z42" s="268" t="str">
        <f t="shared" si="0"/>
        <v>20221GF6051006</v>
      </c>
      <c r="AA42" s="269">
        <v>4</v>
      </c>
      <c r="AB42" s="236">
        <f t="shared" si="2"/>
        <v>20</v>
      </c>
      <c r="AC42" s="270">
        <f>'[2]TUAN 1 TỪ 12.9 den 17.9'!Y42</f>
        <v>1</v>
      </c>
      <c r="AD42" s="270">
        <f>'[2]TUAN 2 TỪ 12.9 den 17.9 (2)'!Y42</f>
        <v>1</v>
      </c>
      <c r="AE42" s="270">
        <f>'[2]TUAN 3 TƯ 26.9 DEN 2.10'!Y42</f>
        <v>1</v>
      </c>
      <c r="AF42" s="271">
        <f>'[2]TUAN 4 từ 3,10 den 9.10.2022'!Y42</f>
        <v>1</v>
      </c>
      <c r="AG42" s="270">
        <f>'[2]TUAN 5 (DC 12.10.2022)'!Y42</f>
        <v>1</v>
      </c>
      <c r="AH42" s="270">
        <f>'[2]TUAN 6(17.10 DEN 23,10) '!Y42</f>
        <v>1</v>
      </c>
      <c r="AI42" s="39">
        <f>'[2]TUAN 7 (24.10 DEN 30.10)'!Y42</f>
        <v>1</v>
      </c>
      <c r="AJ42" s="39">
        <f>'[2]TUAN 8(31.00-6.11) '!Y42</f>
        <v>2</v>
      </c>
      <c r="AK42" s="39">
        <f>'[2]TUAN 9 (7.11-13.11)'!Y42</f>
        <v>2</v>
      </c>
      <c r="AL42" s="39">
        <f>'[2]TUAN 10 (14.10 -20.11)OK'!Y42</f>
        <v>2</v>
      </c>
      <c r="AM42" s="270">
        <f>'[2]TUAN 11 (DC 23.11-27.11)'!Y42</f>
        <v>0</v>
      </c>
      <c r="AN42" s="270">
        <f>'[2]TUAN 12'!Y42</f>
        <v>2</v>
      </c>
      <c r="AO42" s="39">
        <f>'[2]TUAN 13(2.12)'!Y42</f>
        <v>2</v>
      </c>
      <c r="AP42" s="39">
        <f>'[2]TUAN 14(15.12)'!Y42</f>
        <v>0</v>
      </c>
      <c r="AQ42" s="39">
        <f>'[2]TUAN 15(15.12) '!Y42</f>
        <v>1</v>
      </c>
      <c r="AR42" s="39">
        <f>'[2]TUAN 16(dc)'!Y42</f>
        <v>2</v>
      </c>
      <c r="AS42" s="39">
        <f>'[2]TUAN 17'!Y42</f>
        <v>0</v>
      </c>
      <c r="AT42" s="39">
        <f t="shared" si="3"/>
        <v>0</v>
      </c>
      <c r="AU42" s="39">
        <f>'[2]TUAN 21'!Y42</f>
        <v>0</v>
      </c>
      <c r="AV42" s="39">
        <f t="shared" si="4"/>
        <v>0</v>
      </c>
      <c r="AW42" s="39">
        <f t="shared" si="5"/>
        <v>0</v>
      </c>
      <c r="AX42" s="39"/>
      <c r="AY42" s="39">
        <f t="shared" si="6"/>
        <v>20</v>
      </c>
      <c r="AZ42" s="39">
        <f t="shared" si="1"/>
        <v>0</v>
      </c>
    </row>
    <row r="43" spans="1:52" s="304" customFormat="1" ht="39.75" customHeight="1" x14ac:dyDescent="0.2">
      <c r="A43" s="258">
        <v>35</v>
      </c>
      <c r="B43" s="259" t="s">
        <v>48</v>
      </c>
      <c r="C43" s="300">
        <v>15</v>
      </c>
      <c r="D43" s="261" t="s">
        <v>638</v>
      </c>
      <c r="E43" s="261">
        <v>35</v>
      </c>
      <c r="F43" s="301"/>
      <c r="G43" s="261" t="s">
        <v>628</v>
      </c>
      <c r="H43" s="302"/>
      <c r="I43" s="302"/>
      <c r="J43" s="265"/>
      <c r="K43" s="264"/>
      <c r="L43" s="303"/>
      <c r="M43" s="303"/>
      <c r="N43" s="303"/>
      <c r="O43" s="303"/>
      <c r="P43" s="265"/>
      <c r="Q43" s="264"/>
      <c r="R43" s="303"/>
      <c r="S43" s="303"/>
      <c r="T43" s="303"/>
      <c r="U43" s="303"/>
      <c r="V43" s="261" t="s">
        <v>61</v>
      </c>
      <c r="W43" s="266" t="s">
        <v>595</v>
      </c>
      <c r="X43" s="277" t="s">
        <v>596</v>
      </c>
      <c r="Y43" s="267">
        <v>0</v>
      </c>
      <c r="Z43" s="268" t="str">
        <f t="shared" si="0"/>
        <v>20221GF6051007</v>
      </c>
      <c r="AA43" s="269">
        <v>4</v>
      </c>
      <c r="AB43" s="236">
        <f t="shared" si="2"/>
        <v>20</v>
      </c>
      <c r="AC43" s="270">
        <f>'[2]TUAN 1 TỪ 12.9 den 17.9'!Y43</f>
        <v>2</v>
      </c>
      <c r="AD43" s="270">
        <f>'[2]TUAN 2 TỪ 12.9 den 17.9 (2)'!Y43</f>
        <v>2</v>
      </c>
      <c r="AE43" s="270">
        <f>'[2]TUAN 3 TƯ 26.9 DEN 2.10'!Y43</f>
        <v>2</v>
      </c>
      <c r="AF43" s="271">
        <f>'[2]TUAN 4 từ 3,10 den 9.10.2022'!Y43</f>
        <v>1</v>
      </c>
      <c r="AG43" s="270">
        <f>'[2]TUAN 5 (DC 12.10.2022)'!Y43</f>
        <v>0</v>
      </c>
      <c r="AH43" s="270">
        <f>'[2]TUAN 6(17.10 DEN 23,10) '!Y43</f>
        <v>2</v>
      </c>
      <c r="AI43" s="39">
        <f>'[2]TUAN 7 (24.10 DEN 30.10)'!Y43</f>
        <v>1</v>
      </c>
      <c r="AJ43" s="39">
        <f>'[2]TUAN 8(31.00-6.11) '!Y43</f>
        <v>2</v>
      </c>
      <c r="AK43" s="39">
        <f>'[2]TUAN 9 (7.11-13.11)'!Y43</f>
        <v>2</v>
      </c>
      <c r="AL43" s="39">
        <f>'[2]TUAN 10 (14.10 -20.11)OK'!Y43</f>
        <v>1</v>
      </c>
      <c r="AM43" s="270">
        <f>'[2]TUAN 11 (DC 23.11-27.11)'!Y43</f>
        <v>2</v>
      </c>
      <c r="AN43" s="270">
        <f>'[2]TUAN 12'!Y43</f>
        <v>2</v>
      </c>
      <c r="AO43" s="39">
        <f>'[2]TUAN 13(2.12)'!Y43</f>
        <v>1</v>
      </c>
      <c r="AP43" s="39">
        <f>'[2]TUAN 14(15.12)'!Y43</f>
        <v>0</v>
      </c>
      <c r="AQ43" s="39">
        <f>'[2]TUAN 15(15.12) '!Y43</f>
        <v>0</v>
      </c>
      <c r="AR43" s="39">
        <f>'[2]TUAN 16(dc)'!Y43</f>
        <v>0</v>
      </c>
      <c r="AS43" s="39">
        <f>'[2]TUAN 17'!Y43</f>
        <v>0</v>
      </c>
      <c r="AT43" s="39">
        <f t="shared" si="3"/>
        <v>0</v>
      </c>
      <c r="AU43" s="39">
        <f>'[2]TUAN 21'!Y43</f>
        <v>0</v>
      </c>
      <c r="AV43" s="39">
        <f t="shared" si="4"/>
        <v>0</v>
      </c>
      <c r="AW43" s="39">
        <f t="shared" si="5"/>
        <v>0</v>
      </c>
      <c r="AX43" s="39"/>
      <c r="AY43" s="39">
        <f t="shared" si="6"/>
        <v>20</v>
      </c>
      <c r="AZ43" s="39">
        <f t="shared" si="1"/>
        <v>0</v>
      </c>
    </row>
    <row r="44" spans="1:52" s="304" customFormat="1" ht="39.75" customHeight="1" x14ac:dyDescent="0.2">
      <c r="A44" s="258">
        <v>36</v>
      </c>
      <c r="B44" s="259" t="s">
        <v>48</v>
      </c>
      <c r="C44" s="300">
        <v>15</v>
      </c>
      <c r="D44" s="261" t="s">
        <v>639</v>
      </c>
      <c r="E44" s="261">
        <v>35</v>
      </c>
      <c r="F44" s="301"/>
      <c r="G44" s="261" t="s">
        <v>628</v>
      </c>
      <c r="H44" s="302"/>
      <c r="I44" s="302"/>
      <c r="J44" s="303"/>
      <c r="K44" s="305"/>
      <c r="L44" s="265"/>
      <c r="M44" s="264"/>
      <c r="N44" s="265"/>
      <c r="O44" s="264"/>
      <c r="P44" s="265"/>
      <c r="Q44" s="264"/>
      <c r="R44" s="265"/>
      <c r="S44" s="264"/>
      <c r="T44" s="303"/>
      <c r="U44" s="303"/>
      <c r="V44" s="261" t="s">
        <v>58</v>
      </c>
      <c r="W44" s="277" t="s">
        <v>595</v>
      </c>
      <c r="X44" s="277" t="s">
        <v>596</v>
      </c>
      <c r="Y44" s="267">
        <v>0</v>
      </c>
      <c r="Z44" s="268" t="str">
        <f t="shared" si="0"/>
        <v>20221GF6051008</v>
      </c>
      <c r="AA44" s="269">
        <v>4</v>
      </c>
      <c r="AB44" s="236">
        <f t="shared" si="2"/>
        <v>20</v>
      </c>
      <c r="AC44" s="270">
        <f>'[2]TUAN 1 TỪ 12.9 den 17.9'!Y44</f>
        <v>2</v>
      </c>
      <c r="AD44" s="270">
        <f>'[2]TUAN 2 TỪ 12.9 den 17.9 (2)'!Y44</f>
        <v>1</v>
      </c>
      <c r="AE44" s="270">
        <f>'[2]TUAN 3 TƯ 26.9 DEN 2.10'!Y44</f>
        <v>2</v>
      </c>
      <c r="AF44" s="271">
        <f>'[2]TUAN 4 từ 3,10 den 9.10.2022'!Y44</f>
        <v>2</v>
      </c>
      <c r="AG44" s="270">
        <f>'[2]TUAN 5 (DC 12.10.2022)'!Y44</f>
        <v>2</v>
      </c>
      <c r="AH44" s="270">
        <f>'[2]TUAN 6(17.10 DEN 23,10) '!Y44</f>
        <v>2</v>
      </c>
      <c r="AI44" s="39">
        <f>'[2]TUAN 7 (24.10 DEN 30.10)'!Y44</f>
        <v>2</v>
      </c>
      <c r="AJ44" s="39">
        <f>'[2]TUAN 8(31.00-6.11) '!Y44</f>
        <v>1</v>
      </c>
      <c r="AK44" s="39">
        <f>'[2]TUAN 9 (7.11-13.11)'!Y44</f>
        <v>1</v>
      </c>
      <c r="AL44" s="39">
        <f>'[2]TUAN 10 (14.10 -20.11)OK'!Y44</f>
        <v>1</v>
      </c>
      <c r="AM44" s="270">
        <f>'[2]TUAN 11 (DC 23.11-27.11)'!Y44</f>
        <v>1</v>
      </c>
      <c r="AN44" s="270">
        <f>'[2]TUAN 12'!Y44</f>
        <v>1</v>
      </c>
      <c r="AO44" s="39">
        <f>'[2]TUAN 13(2.12)'!Y44</f>
        <v>1</v>
      </c>
      <c r="AP44" s="39">
        <f>'[2]TUAN 14(15.12)'!Y44</f>
        <v>1</v>
      </c>
      <c r="AQ44" s="39">
        <f>'[2]TUAN 15(15.12) '!Y44</f>
        <v>0</v>
      </c>
      <c r="AR44" s="39">
        <f>'[2]TUAN 16(dc)'!Y44</f>
        <v>0</v>
      </c>
      <c r="AS44" s="39">
        <f>'[2]TUAN 17'!Y44</f>
        <v>0</v>
      </c>
      <c r="AT44" s="39">
        <f t="shared" si="3"/>
        <v>0</v>
      </c>
      <c r="AU44" s="39">
        <f>'[2]TUAN 21'!Y44</f>
        <v>0</v>
      </c>
      <c r="AV44" s="39">
        <f t="shared" si="4"/>
        <v>0</v>
      </c>
      <c r="AW44" s="39">
        <f t="shared" si="5"/>
        <v>0</v>
      </c>
      <c r="AX44" s="39"/>
      <c r="AY44" s="39">
        <f t="shared" si="6"/>
        <v>20</v>
      </c>
      <c r="AZ44" s="39">
        <f t="shared" si="1"/>
        <v>0</v>
      </c>
    </row>
    <row r="45" spans="1:52" s="304" customFormat="1" ht="39.75" customHeight="1" x14ac:dyDescent="0.2">
      <c r="A45" s="258">
        <v>37</v>
      </c>
      <c r="B45" s="259" t="s">
        <v>48</v>
      </c>
      <c r="C45" s="300">
        <v>15</v>
      </c>
      <c r="D45" s="261" t="s">
        <v>640</v>
      </c>
      <c r="E45" s="261">
        <v>22</v>
      </c>
      <c r="F45" s="301"/>
      <c r="G45" s="261" t="s">
        <v>631</v>
      </c>
      <c r="H45" s="52"/>
      <c r="I45" s="56"/>
      <c r="J45" s="303"/>
      <c r="K45" s="305"/>
      <c r="L45" s="303"/>
      <c r="M45" s="303"/>
      <c r="N45" s="263"/>
      <c r="O45" s="263"/>
      <c r="P45" s="308"/>
      <c r="Q45" s="263"/>
      <c r="R45" s="263"/>
      <c r="S45" s="263"/>
      <c r="T45" s="303"/>
      <c r="U45" s="303"/>
      <c r="V45" s="261" t="s">
        <v>53</v>
      </c>
      <c r="W45" s="275" t="s">
        <v>595</v>
      </c>
      <c r="X45" s="277" t="s">
        <v>596</v>
      </c>
      <c r="Y45" s="267">
        <v>0</v>
      </c>
      <c r="Z45" s="268" t="str">
        <f t="shared" si="0"/>
        <v>20221GF6055003</v>
      </c>
      <c r="AA45" s="269">
        <v>4</v>
      </c>
      <c r="AB45" s="236">
        <f t="shared" si="2"/>
        <v>20</v>
      </c>
      <c r="AC45" s="270">
        <f>'[2]TUAN 1 TỪ 12.9 den 17.9'!Y45</f>
        <v>1</v>
      </c>
      <c r="AD45" s="270">
        <f>'[2]TUAN 2 TỪ 12.9 den 17.9 (2)'!Y45</f>
        <v>2</v>
      </c>
      <c r="AE45" s="270">
        <f>'[2]TUAN 3 TƯ 26.9 DEN 2.10'!Y45</f>
        <v>2</v>
      </c>
      <c r="AF45" s="271">
        <f>'[2]TUAN 4 từ 3,10 den 9.10.2022'!Y45</f>
        <v>1</v>
      </c>
      <c r="AG45" s="270">
        <f>'[2]TUAN 5 (DC 12.10.2022)'!Y45</f>
        <v>2</v>
      </c>
      <c r="AH45" s="270">
        <f>'[2]TUAN 6(17.10 DEN 23,10) '!Y45</f>
        <v>2</v>
      </c>
      <c r="AI45" s="39">
        <f>'[2]TUAN 7 (24.10 DEN 30.10)'!Y45</f>
        <v>2</v>
      </c>
      <c r="AJ45" s="39">
        <f>'[2]TUAN 8(31.00-6.11) '!Y45</f>
        <v>1</v>
      </c>
      <c r="AK45" s="39">
        <f>'[2]TUAN 9 (7.11-13.11)'!Y45</f>
        <v>2</v>
      </c>
      <c r="AL45" s="39">
        <f>'[2]TUAN 10 (14.10 -20.11)OK'!Y45</f>
        <v>1</v>
      </c>
      <c r="AM45" s="270">
        <f>'[2]TUAN 11 (DC 23.11-27.11)'!Y45</f>
        <v>1</v>
      </c>
      <c r="AN45" s="270">
        <f>'[2]TUAN 12'!Y45</f>
        <v>1</v>
      </c>
      <c r="AO45" s="39">
        <f>'[2]TUAN 13(2.12)'!Y45</f>
        <v>1</v>
      </c>
      <c r="AP45" s="39">
        <f>'[2]TUAN 14(15.12)'!Y45</f>
        <v>1</v>
      </c>
      <c r="AQ45" s="39">
        <f>'[2]TUAN 15(15.12) '!Y45</f>
        <v>0</v>
      </c>
      <c r="AR45" s="39">
        <f>'[2]TUAN 16(dc)'!Y45</f>
        <v>0</v>
      </c>
      <c r="AS45" s="39">
        <f>'[2]TUAN 17'!Y45</f>
        <v>0</v>
      </c>
      <c r="AT45" s="39">
        <f t="shared" si="3"/>
        <v>0</v>
      </c>
      <c r="AU45" s="39">
        <f>'[2]TUAN 21'!Y45</f>
        <v>0</v>
      </c>
      <c r="AV45" s="39">
        <f t="shared" si="4"/>
        <v>0</v>
      </c>
      <c r="AW45" s="39">
        <f t="shared" si="5"/>
        <v>0</v>
      </c>
      <c r="AX45" s="39"/>
      <c r="AY45" s="39">
        <f t="shared" si="6"/>
        <v>20</v>
      </c>
      <c r="AZ45" s="39">
        <f t="shared" si="1"/>
        <v>0</v>
      </c>
    </row>
    <row r="46" spans="1:52" s="304" customFormat="1" ht="39.75" customHeight="1" x14ac:dyDescent="0.2">
      <c r="A46" s="258">
        <v>38</v>
      </c>
      <c r="B46" s="259" t="s">
        <v>48</v>
      </c>
      <c r="C46" s="300">
        <v>15</v>
      </c>
      <c r="D46" s="261" t="s">
        <v>641</v>
      </c>
      <c r="E46" s="261">
        <v>22</v>
      </c>
      <c r="F46" s="301"/>
      <c r="G46" s="261" t="s">
        <v>631</v>
      </c>
      <c r="H46" s="302"/>
      <c r="I46" s="302"/>
      <c r="J46" s="265"/>
      <c r="K46" s="264"/>
      <c r="L46" s="303"/>
      <c r="M46" s="303"/>
      <c r="N46" s="263"/>
      <c r="O46" s="263"/>
      <c r="P46" s="308"/>
      <c r="Q46" s="264"/>
      <c r="R46" s="263"/>
      <c r="S46" s="263"/>
      <c r="T46" s="263"/>
      <c r="U46" s="263"/>
      <c r="V46" s="261" t="s">
        <v>60</v>
      </c>
      <c r="W46" s="275" t="s">
        <v>642</v>
      </c>
      <c r="X46" s="277" t="s">
        <v>596</v>
      </c>
      <c r="Y46" s="267">
        <v>0</v>
      </c>
      <c r="Z46" s="268" t="str">
        <f t="shared" si="0"/>
        <v>20221GF6055004</v>
      </c>
      <c r="AA46" s="269">
        <v>4</v>
      </c>
      <c r="AB46" s="236">
        <f t="shared" si="2"/>
        <v>20</v>
      </c>
      <c r="AC46" s="270">
        <f>'[2]TUAN 1 TỪ 12.9 den 17.9'!Y46</f>
        <v>2</v>
      </c>
      <c r="AD46" s="270">
        <f>'[2]TUAN 2 TỪ 12.9 den 17.9 (2)'!Y46</f>
        <v>2</v>
      </c>
      <c r="AE46" s="270">
        <f>'[2]TUAN 3 TƯ 26.9 DEN 2.10'!Y46</f>
        <v>2</v>
      </c>
      <c r="AF46" s="271">
        <f>'[2]TUAN 4 từ 3,10 den 9.10.2022'!Y46</f>
        <v>1</v>
      </c>
      <c r="AG46" s="270">
        <f>'[2]TUAN 5 (DC 12.10.2022)'!Y46</f>
        <v>1</v>
      </c>
      <c r="AH46" s="270">
        <f>'[2]TUAN 6(17.10 DEN 23,10) '!Y46</f>
        <v>4</v>
      </c>
      <c r="AI46" s="39">
        <v>2</v>
      </c>
      <c r="AJ46" s="39">
        <v>2</v>
      </c>
      <c r="AK46" s="39">
        <f>'[2]TUAN 9 (7.11-13.11)'!Y46</f>
        <v>1</v>
      </c>
      <c r="AL46" s="39">
        <f>'[2]TUAN 10 (14.10 -20.11)OK'!Y46</f>
        <v>1</v>
      </c>
      <c r="AM46" s="270">
        <f>'[2]TUAN 11 (DC 23.11-27.11)'!Y46</f>
        <v>2</v>
      </c>
      <c r="AN46" s="270">
        <f>'[2]TUAN 12'!Y46</f>
        <v>0</v>
      </c>
      <c r="AO46" s="39">
        <f>'[2]TUAN 13(2.12)'!Y46</f>
        <v>1</v>
      </c>
      <c r="AP46" s="39">
        <f>'[2]TUAN 14(15.12)'!Y46</f>
        <v>0</v>
      </c>
      <c r="AQ46" s="39">
        <f>'[2]TUAN 15(15.12) '!Y46</f>
        <v>0</v>
      </c>
      <c r="AR46" s="39">
        <f>'[2]TUAN 16(dc)'!Y46</f>
        <v>0</v>
      </c>
      <c r="AS46" s="39">
        <f>'[2]TUAN 17'!Y46</f>
        <v>0</v>
      </c>
      <c r="AT46" s="39">
        <f t="shared" si="3"/>
        <v>0</v>
      </c>
      <c r="AU46" s="39">
        <f>'[2]TUAN 21'!Y46</f>
        <v>0</v>
      </c>
      <c r="AV46" s="39">
        <f t="shared" si="4"/>
        <v>0</v>
      </c>
      <c r="AW46" s="39">
        <f t="shared" si="5"/>
        <v>0</v>
      </c>
      <c r="AX46" s="39"/>
      <c r="AY46" s="39">
        <f t="shared" si="6"/>
        <v>21</v>
      </c>
      <c r="AZ46" s="39">
        <f t="shared" si="1"/>
        <v>-1</v>
      </c>
    </row>
    <row r="47" spans="1:52" s="304" customFormat="1" ht="39.75" customHeight="1" x14ac:dyDescent="0.2">
      <c r="A47" s="258">
        <v>39</v>
      </c>
      <c r="B47" s="259" t="s">
        <v>48</v>
      </c>
      <c r="C47" s="300">
        <v>15</v>
      </c>
      <c r="D47" s="261" t="s">
        <v>643</v>
      </c>
      <c r="E47" s="261">
        <v>22</v>
      </c>
      <c r="F47" s="301"/>
      <c r="G47" s="261" t="s">
        <v>631</v>
      </c>
      <c r="H47" s="302"/>
      <c r="I47" s="302"/>
      <c r="J47" s="303"/>
      <c r="K47" s="305"/>
      <c r="L47" s="265"/>
      <c r="M47" s="263"/>
      <c r="N47" s="263"/>
      <c r="O47" s="263"/>
      <c r="P47" s="308"/>
      <c r="Q47" s="263"/>
      <c r="R47" s="309"/>
      <c r="S47" s="310"/>
      <c r="T47" s="311"/>
      <c r="U47" s="311"/>
      <c r="V47" s="261" t="s">
        <v>53</v>
      </c>
      <c r="W47" s="275" t="s">
        <v>642</v>
      </c>
      <c r="X47" s="277" t="s">
        <v>596</v>
      </c>
      <c r="Y47" s="267">
        <v>0</v>
      </c>
      <c r="Z47" s="268" t="str">
        <f t="shared" si="0"/>
        <v>20221GF6055005</v>
      </c>
      <c r="AA47" s="269">
        <v>4</v>
      </c>
      <c r="AB47" s="236">
        <f t="shared" si="2"/>
        <v>20</v>
      </c>
      <c r="AC47" s="270">
        <f>'[2]TUAN 1 TỪ 12.9 den 17.9'!Y47</f>
        <v>2</v>
      </c>
      <c r="AD47" s="270">
        <f>'[2]TUAN 2 TỪ 12.9 den 17.9 (2)'!Y47</f>
        <v>2</v>
      </c>
      <c r="AE47" s="270">
        <f>'[2]TUAN 3 TƯ 26.9 DEN 2.10'!Y47</f>
        <v>2</v>
      </c>
      <c r="AF47" s="271">
        <f>'[2]TUAN 4 từ 3,10 den 9.10.2022'!Y47</f>
        <v>1</v>
      </c>
      <c r="AG47" s="270">
        <v>1</v>
      </c>
      <c r="AH47" s="270">
        <f>'[2]TUAN 6(17.10 DEN 23,10) '!Y47</f>
        <v>2</v>
      </c>
      <c r="AI47" s="39">
        <f>'[2]TUAN 7 (24.10 DEN 30.10)'!Y47</f>
        <v>2</v>
      </c>
      <c r="AJ47" s="39">
        <f>'[2]TUAN 8(31.00-6.11) '!Y47</f>
        <v>1</v>
      </c>
      <c r="AK47" s="39">
        <f>'[2]TUAN 9 (7.11-13.11)'!Y47</f>
        <v>2</v>
      </c>
      <c r="AL47" s="39">
        <f>'[2]TUAN 10 (14.10 -20.11)OK'!Y47</f>
        <v>2</v>
      </c>
      <c r="AM47" s="270">
        <f>'[2]TUAN 11 (DC 23.11-27.11)'!Y47</f>
        <v>1</v>
      </c>
      <c r="AN47" s="270">
        <f>'[2]TUAN 12'!Y47</f>
        <v>1</v>
      </c>
      <c r="AO47" s="39">
        <f>'[2]TUAN 13(2.12)'!Y47</f>
        <v>1</v>
      </c>
      <c r="AP47" s="39">
        <f>'[2]TUAN 14(15.12)'!Y47</f>
        <v>1</v>
      </c>
      <c r="AQ47" s="39">
        <f>'[2]TUAN 15(15.12) '!Y47</f>
        <v>0</v>
      </c>
      <c r="AR47" s="39">
        <f>'[2]TUAN 16(dc)'!Y47</f>
        <v>0</v>
      </c>
      <c r="AS47" s="39">
        <f>'[2]TUAN 17'!Y47</f>
        <v>0</v>
      </c>
      <c r="AT47" s="39">
        <f t="shared" si="3"/>
        <v>0</v>
      </c>
      <c r="AU47" s="39">
        <f>'[2]TUAN 21'!Y47</f>
        <v>0</v>
      </c>
      <c r="AV47" s="39">
        <f t="shared" si="4"/>
        <v>0</v>
      </c>
      <c r="AW47" s="39">
        <f t="shared" si="5"/>
        <v>0</v>
      </c>
      <c r="AX47" s="39"/>
      <c r="AY47" s="39">
        <f t="shared" si="6"/>
        <v>21</v>
      </c>
      <c r="AZ47" s="39">
        <f t="shared" si="1"/>
        <v>-1</v>
      </c>
    </row>
    <row r="48" spans="1:52" s="304" customFormat="1" ht="39.75" customHeight="1" x14ac:dyDescent="0.2">
      <c r="A48" s="258">
        <v>40</v>
      </c>
      <c r="B48" s="259" t="s">
        <v>48</v>
      </c>
      <c r="C48" s="300">
        <v>15</v>
      </c>
      <c r="D48" s="261" t="s">
        <v>644</v>
      </c>
      <c r="E48" s="261">
        <v>22</v>
      </c>
      <c r="F48" s="301"/>
      <c r="G48" s="261" t="s">
        <v>631</v>
      </c>
      <c r="H48" s="56"/>
      <c r="I48" s="56"/>
      <c r="J48" s="263"/>
      <c r="K48" s="312"/>
      <c r="L48" s="263"/>
      <c r="M48" s="263"/>
      <c r="N48" s="263"/>
      <c r="O48" s="263"/>
      <c r="P48" s="306"/>
      <c r="Q48" s="303"/>
      <c r="R48" s="303"/>
      <c r="S48" s="303"/>
      <c r="T48" s="303"/>
      <c r="U48" s="303"/>
      <c r="V48" s="261" t="s">
        <v>52</v>
      </c>
      <c r="W48" s="275" t="s">
        <v>642</v>
      </c>
      <c r="X48" s="277" t="s">
        <v>596</v>
      </c>
      <c r="Y48" s="267">
        <v>0</v>
      </c>
      <c r="Z48" s="268" t="str">
        <f t="shared" si="0"/>
        <v>20221GF6055006</v>
      </c>
      <c r="AA48" s="269">
        <v>4</v>
      </c>
      <c r="AB48" s="236">
        <f t="shared" si="2"/>
        <v>20</v>
      </c>
      <c r="AC48" s="270">
        <f>'[2]TUAN 1 TỪ 12.9 den 17.9'!Y48</f>
        <v>2</v>
      </c>
      <c r="AD48" s="270">
        <f>'[2]TUAN 2 TỪ 12.9 den 17.9 (2)'!Y48</f>
        <v>2</v>
      </c>
      <c r="AE48" s="270">
        <f>'[2]TUAN 3 TƯ 26.9 DEN 2.10'!Y48</f>
        <v>3</v>
      </c>
      <c r="AF48" s="271">
        <f>'[2]TUAN 4 từ 3,10 den 9.10.2022'!Y48</f>
        <v>1</v>
      </c>
      <c r="AG48" s="270">
        <f>'[2]TUAN 5 (DC 12.10.2022)'!Y48</f>
        <v>2</v>
      </c>
      <c r="AH48" s="270">
        <f>'[2]TUAN 6(17.10 DEN 23,10) '!Y48</f>
        <v>1</v>
      </c>
      <c r="AI48" s="39">
        <f>'[2]TUAN 7 (24.10 DEN 30.10)'!Y48</f>
        <v>2</v>
      </c>
      <c r="AJ48" s="39">
        <f>'[2]TUAN 8(31.00-6.11) '!Y48</f>
        <v>1</v>
      </c>
      <c r="AK48" s="39">
        <f>'[2]TUAN 9 (7.11-13.11)'!Y48</f>
        <v>1</v>
      </c>
      <c r="AL48" s="39">
        <f>'[2]TUAN 10 (14.10 -20.11)OK'!Y48</f>
        <v>1</v>
      </c>
      <c r="AM48" s="270">
        <f>'[2]TUAN 11 (DC 23.11-27.11)'!Y48</f>
        <v>1</v>
      </c>
      <c r="AN48" s="270">
        <f>'[2]TUAN 12'!Y48</f>
        <v>1</v>
      </c>
      <c r="AO48" s="39">
        <f>'[2]TUAN 13(2.12)'!Y48</f>
        <v>1</v>
      </c>
      <c r="AP48" s="39">
        <f>'[2]TUAN 14(15.12)'!Y48</f>
        <v>1</v>
      </c>
      <c r="AQ48" s="39">
        <f>'[2]TUAN 15(15.12) '!Y48</f>
        <v>1</v>
      </c>
      <c r="AR48" s="39">
        <f>'[2]TUAN 16(dc)'!Y48</f>
        <v>0</v>
      </c>
      <c r="AS48" s="39">
        <f>'[2]TUAN 17'!Y48</f>
        <v>0</v>
      </c>
      <c r="AT48" s="39">
        <f t="shared" si="3"/>
        <v>0</v>
      </c>
      <c r="AU48" s="39">
        <f>'[2]TUAN 21'!Y48</f>
        <v>0</v>
      </c>
      <c r="AV48" s="39">
        <f t="shared" si="4"/>
        <v>0</v>
      </c>
      <c r="AW48" s="39">
        <f t="shared" si="5"/>
        <v>0</v>
      </c>
      <c r="AX48" s="39"/>
      <c r="AY48" s="39">
        <f t="shared" si="6"/>
        <v>21</v>
      </c>
      <c r="AZ48" s="39">
        <f t="shared" si="1"/>
        <v>-1</v>
      </c>
    </row>
    <row r="49" spans="1:53" s="304" customFormat="1" ht="39.75" customHeight="1" x14ac:dyDescent="0.2">
      <c r="A49" s="258">
        <v>41</v>
      </c>
      <c r="B49" s="259" t="s">
        <v>48</v>
      </c>
      <c r="C49" s="300">
        <v>15</v>
      </c>
      <c r="D49" s="261" t="s">
        <v>645</v>
      </c>
      <c r="E49" s="261">
        <v>22</v>
      </c>
      <c r="F49" s="301"/>
      <c r="G49" s="261" t="s">
        <v>631</v>
      </c>
      <c r="H49" s="52"/>
      <c r="I49" s="53"/>
      <c r="J49" s="263"/>
      <c r="K49" s="264"/>
      <c r="L49" s="303"/>
      <c r="M49" s="303"/>
      <c r="N49" s="303"/>
      <c r="O49" s="303"/>
      <c r="P49" s="306"/>
      <c r="Q49" s="303"/>
      <c r="R49" s="303"/>
      <c r="S49" s="303"/>
      <c r="T49" s="303"/>
      <c r="U49" s="303"/>
      <c r="V49" s="261" t="s">
        <v>59</v>
      </c>
      <c r="W49" s="273" t="s">
        <v>595</v>
      </c>
      <c r="X49" s="278" t="s">
        <v>596</v>
      </c>
      <c r="Y49" s="267">
        <v>0</v>
      </c>
      <c r="Z49" s="268" t="str">
        <f t="shared" si="0"/>
        <v>20221GF6055007</v>
      </c>
      <c r="AA49" s="269">
        <v>4</v>
      </c>
      <c r="AB49" s="236">
        <f t="shared" si="2"/>
        <v>20</v>
      </c>
      <c r="AC49" s="270">
        <f>'[2]TUAN 1 TỪ 12.9 den 17.9'!Y49</f>
        <v>2</v>
      </c>
      <c r="AD49" s="270">
        <f>'[2]TUAN 2 TỪ 12.9 den 17.9 (2)'!Y49</f>
        <v>0</v>
      </c>
      <c r="AE49" s="270">
        <f>'[2]TUAN 3 TƯ 26.9 DEN 2.10'!Y49</f>
        <v>1</v>
      </c>
      <c r="AF49" s="271">
        <f>'[2]TUAN 4 từ 3,10 den 9.10.2022'!Y49</f>
        <v>2</v>
      </c>
      <c r="AG49" s="270">
        <f>'[2]TUAN 5 (DC 12.10.2022)'!Y49</f>
        <v>1</v>
      </c>
      <c r="AH49" s="270">
        <f>'[2]TUAN 6(17.10 DEN 23,10) '!Y49</f>
        <v>2</v>
      </c>
      <c r="AI49" s="39">
        <f>'[2]TUAN 7 (24.10 DEN 30.10)'!Y49</f>
        <v>2</v>
      </c>
      <c r="AJ49" s="39">
        <f>'[2]TUAN 8(31.00-6.11) '!Y49</f>
        <v>1</v>
      </c>
      <c r="AK49" s="39">
        <f>'[2]TUAN 9 (7.11-13.11)'!Y49</f>
        <v>2</v>
      </c>
      <c r="AL49" s="313">
        <f>'[2]TUAN 10 (14.10 -20.11)OK'!Y49</f>
        <v>1</v>
      </c>
      <c r="AM49" s="270">
        <f>'[2]TUAN 11 (DC 23.11-27.11)'!Y49</f>
        <v>0</v>
      </c>
      <c r="AN49" s="270">
        <f>'[2]TUAN 12'!Y49</f>
        <v>2</v>
      </c>
      <c r="AO49" s="39">
        <f>'[2]TUAN 13(2.12)'!Y49</f>
        <v>1</v>
      </c>
      <c r="AP49" s="39">
        <f>'[2]TUAN 14(15.12)'!Y49</f>
        <v>1</v>
      </c>
      <c r="AQ49" s="39">
        <f>'[2]TUAN 15(15.12) '!Y49</f>
        <v>1</v>
      </c>
      <c r="AR49" s="39">
        <f>'[2]TUAN 16(dc)'!Y49</f>
        <v>1</v>
      </c>
      <c r="AS49" s="39">
        <f>'[2]TUAN 17'!Y49</f>
        <v>0</v>
      </c>
      <c r="AT49" s="39">
        <f t="shared" si="3"/>
        <v>0</v>
      </c>
      <c r="AU49" s="39">
        <f>'[2]TUAN 21'!Y49</f>
        <v>0</v>
      </c>
      <c r="AV49" s="39">
        <f t="shared" si="4"/>
        <v>0</v>
      </c>
      <c r="AW49" s="39">
        <f t="shared" si="5"/>
        <v>0</v>
      </c>
      <c r="AX49" s="39"/>
      <c r="AY49" s="39">
        <f t="shared" si="6"/>
        <v>20</v>
      </c>
      <c r="AZ49" s="39">
        <f t="shared" si="1"/>
        <v>0</v>
      </c>
    </row>
    <row r="50" spans="1:53" s="304" customFormat="1" ht="39.75" customHeight="1" x14ac:dyDescent="0.2">
      <c r="A50" s="258">
        <v>42</v>
      </c>
      <c r="B50" s="259" t="s">
        <v>48</v>
      </c>
      <c r="C50" s="300">
        <v>15</v>
      </c>
      <c r="D50" s="261" t="s">
        <v>646</v>
      </c>
      <c r="E50" s="261">
        <v>22</v>
      </c>
      <c r="F50" s="301"/>
      <c r="G50" s="261" t="s">
        <v>631</v>
      </c>
      <c r="H50" s="302"/>
      <c r="I50" s="302"/>
      <c r="J50" s="303"/>
      <c r="K50" s="305"/>
      <c r="L50" s="265"/>
      <c r="M50" s="263"/>
      <c r="N50" s="265"/>
      <c r="O50" s="264"/>
      <c r="P50" s="306"/>
      <c r="Q50" s="303"/>
      <c r="R50" s="263"/>
      <c r="S50" s="263"/>
      <c r="T50" s="303"/>
      <c r="U50" s="303"/>
      <c r="V50" s="261" t="s">
        <v>50</v>
      </c>
      <c r="W50" s="273" t="s">
        <v>595</v>
      </c>
      <c r="X50" s="277" t="s">
        <v>595</v>
      </c>
      <c r="Y50" s="267">
        <v>0</v>
      </c>
      <c r="Z50" s="268" t="str">
        <f t="shared" si="0"/>
        <v>20221GF6055008</v>
      </c>
      <c r="AA50" s="269">
        <v>4</v>
      </c>
      <c r="AB50" s="236">
        <f t="shared" si="2"/>
        <v>20</v>
      </c>
      <c r="AC50" s="270">
        <f>'[2]TUAN 1 TỪ 12.9 den 17.9'!Y50</f>
        <v>2</v>
      </c>
      <c r="AD50" s="270">
        <f>'[2]TUAN 2 TỪ 12.9 den 17.9 (2)'!Y50</f>
        <v>2</v>
      </c>
      <c r="AE50" s="270">
        <f>'[2]TUAN 3 TƯ 26.9 DEN 2.10'!Y50</f>
        <v>2</v>
      </c>
      <c r="AF50" s="271">
        <f>'[2]TUAN 4 từ 3,10 den 9.10.2022'!Y50</f>
        <v>2</v>
      </c>
      <c r="AG50" s="270">
        <f>'[2]TUAN 5 (DC 12.10.2022)'!Y50</f>
        <v>1</v>
      </c>
      <c r="AH50" s="270">
        <f>'[2]TUAN 6(17.10 DEN 23,10) '!Y50</f>
        <v>2</v>
      </c>
      <c r="AI50" s="39">
        <f>'[2]TUAN 7 (24.10 DEN 30.10)'!Y50</f>
        <v>2</v>
      </c>
      <c r="AJ50" s="39">
        <f>'[2]TUAN 8(31.00-6.11) '!Y50</f>
        <v>2</v>
      </c>
      <c r="AK50" s="39">
        <f>'[2]TUAN 9 (7.11-13.11)'!Y50</f>
        <v>2</v>
      </c>
      <c r="AL50" s="39">
        <f>'[2]TUAN 10 (14.10 -20.11)OK'!Y50</f>
        <v>2</v>
      </c>
      <c r="AM50" s="270">
        <f>'[2]TUAN 11 (DC 23.11-27.11)'!Y50</f>
        <v>1</v>
      </c>
      <c r="AN50" s="270">
        <f>'[2]TUAN 12'!Y50</f>
        <v>0</v>
      </c>
      <c r="AO50" s="39">
        <f>'[2]TUAN 13(2.12)'!Y50</f>
        <v>0</v>
      </c>
      <c r="AP50" s="39">
        <f>'[2]TUAN 14(15.12)'!Y50</f>
        <v>0</v>
      </c>
      <c r="AQ50" s="39">
        <f>'[2]TUAN 15(15.12) '!Y50</f>
        <v>0</v>
      </c>
      <c r="AR50" s="39">
        <f>'[2]TUAN 16(dc)'!Y50</f>
        <v>0</v>
      </c>
      <c r="AS50" s="39">
        <f>'[2]TUAN 17'!Y50</f>
        <v>0</v>
      </c>
      <c r="AT50" s="39">
        <f t="shared" si="3"/>
        <v>0</v>
      </c>
      <c r="AU50" s="39">
        <f>'[2]TUAN 21'!Y50</f>
        <v>0</v>
      </c>
      <c r="AV50" s="39">
        <f t="shared" si="4"/>
        <v>0</v>
      </c>
      <c r="AW50" s="39">
        <f t="shared" si="5"/>
        <v>0</v>
      </c>
      <c r="AX50" s="39"/>
      <c r="AY50" s="39">
        <f t="shared" si="6"/>
        <v>20</v>
      </c>
      <c r="AZ50" s="39">
        <f t="shared" si="1"/>
        <v>0</v>
      </c>
    </row>
    <row r="51" spans="1:53" s="304" customFormat="1" ht="39.75" customHeight="1" x14ac:dyDescent="0.2">
      <c r="A51" s="258">
        <v>43</v>
      </c>
      <c r="B51" s="259" t="s">
        <v>48</v>
      </c>
      <c r="C51" s="300">
        <v>15</v>
      </c>
      <c r="D51" s="261" t="s">
        <v>647</v>
      </c>
      <c r="E51" s="261">
        <v>22</v>
      </c>
      <c r="F51" s="301"/>
      <c r="G51" s="261" t="s">
        <v>631</v>
      </c>
      <c r="H51" s="52"/>
      <c r="I51" s="56"/>
      <c r="J51" s="303"/>
      <c r="K51" s="305"/>
      <c r="L51" s="303"/>
      <c r="M51" s="303"/>
      <c r="N51" s="265"/>
      <c r="O51" s="264"/>
      <c r="P51" s="263"/>
      <c r="Q51" s="263"/>
      <c r="R51" s="303"/>
      <c r="S51" s="303"/>
      <c r="T51" s="303"/>
      <c r="U51" s="303"/>
      <c r="V51" s="261" t="s">
        <v>51</v>
      </c>
      <c r="W51" s="273" t="s">
        <v>595</v>
      </c>
      <c r="X51" s="277" t="s">
        <v>596</v>
      </c>
      <c r="Y51" s="267">
        <v>0</v>
      </c>
      <c r="Z51" s="268" t="str">
        <f t="shared" si="0"/>
        <v>20221GF6055009</v>
      </c>
      <c r="AA51" s="269">
        <v>4</v>
      </c>
      <c r="AB51" s="236">
        <f t="shared" si="2"/>
        <v>20</v>
      </c>
      <c r="AC51" s="270">
        <f>'[2]TUAN 1 TỪ 12.9 den 17.9'!Y51</f>
        <v>2</v>
      </c>
      <c r="AD51" s="270">
        <f>'[2]TUAN 2 TỪ 12.9 den 17.9 (2)'!Y51</f>
        <v>2</v>
      </c>
      <c r="AE51" s="270">
        <f>'[2]TUAN 3 TƯ 26.9 DEN 2.10'!Y51</f>
        <v>1</v>
      </c>
      <c r="AF51" s="271">
        <f>'[2]TUAN 4 từ 3,10 den 9.10.2022'!Y51</f>
        <v>1</v>
      </c>
      <c r="AG51" s="270">
        <f>'[2]TUAN 5 (DC 12.10.2022)'!Y51</f>
        <v>2</v>
      </c>
      <c r="AH51" s="270">
        <f>'[2]TUAN 6(17.10 DEN 23,10) '!Y51</f>
        <v>2</v>
      </c>
      <c r="AI51" s="39">
        <f>'[2]TUAN 7 (24.10 DEN 30.10)'!Y51</f>
        <v>2</v>
      </c>
      <c r="AJ51" s="39">
        <f>'[2]TUAN 8(31.00-6.11) '!Y51</f>
        <v>2</v>
      </c>
      <c r="AK51" s="39">
        <f>'[2]TUAN 9 (7.11-13.11)'!Y51</f>
        <v>1</v>
      </c>
      <c r="AL51" s="39">
        <f>'[2]TUAN 10 (14.10 -20.11)OK'!Y51</f>
        <v>2</v>
      </c>
      <c r="AM51" s="270">
        <f>'[2]TUAN 11 (DC 23.11-27.11)'!Y51</f>
        <v>2</v>
      </c>
      <c r="AN51" s="270">
        <f>'[2]TUAN 12'!Y51</f>
        <v>0</v>
      </c>
      <c r="AO51" s="39">
        <f>'[2]TUAN 13(2.12)'!Y51</f>
        <v>0</v>
      </c>
      <c r="AP51" s="39">
        <f>'[2]TUAN 14(15.12)'!Y51</f>
        <v>1</v>
      </c>
      <c r="AQ51" s="39">
        <f>'[2]TUAN 15(15.12) '!Y51</f>
        <v>0</v>
      </c>
      <c r="AR51" s="39">
        <f>'[2]TUAN 16(dc)'!Y51</f>
        <v>0</v>
      </c>
      <c r="AS51" s="39">
        <f>'[2]TUAN 17'!Y51</f>
        <v>0</v>
      </c>
      <c r="AT51" s="39">
        <f t="shared" si="3"/>
        <v>0</v>
      </c>
      <c r="AU51" s="39">
        <f>'[2]TUAN 21'!Y51</f>
        <v>0</v>
      </c>
      <c r="AV51" s="39">
        <f t="shared" si="4"/>
        <v>0</v>
      </c>
      <c r="AW51" s="39">
        <f t="shared" si="5"/>
        <v>0</v>
      </c>
      <c r="AX51" s="39"/>
      <c r="AY51" s="39">
        <f t="shared" si="6"/>
        <v>20</v>
      </c>
      <c r="AZ51" s="39">
        <f t="shared" si="1"/>
        <v>0</v>
      </c>
    </row>
    <row r="52" spans="1:53" s="304" customFormat="1" ht="39.75" customHeight="1" x14ac:dyDescent="0.2">
      <c r="A52" s="258">
        <v>44</v>
      </c>
      <c r="B52" s="259" t="s">
        <v>48</v>
      </c>
      <c r="C52" s="300">
        <v>15</v>
      </c>
      <c r="D52" s="314" t="s">
        <v>648</v>
      </c>
      <c r="E52" s="314">
        <v>22</v>
      </c>
      <c r="F52" s="301"/>
      <c r="G52" s="314" t="s">
        <v>631</v>
      </c>
      <c r="H52" s="52"/>
      <c r="I52" s="53"/>
      <c r="J52" s="263"/>
      <c r="K52" s="312"/>
      <c r="L52" s="263"/>
      <c r="M52" s="263"/>
      <c r="N52" s="263"/>
      <c r="O52" s="263"/>
      <c r="P52" s="308"/>
      <c r="Q52" s="263"/>
      <c r="R52" s="263"/>
      <c r="S52" s="264"/>
      <c r="T52" s="263"/>
      <c r="U52" s="263"/>
      <c r="V52" s="261" t="s">
        <v>51</v>
      </c>
      <c r="W52" s="273" t="s">
        <v>595</v>
      </c>
      <c r="X52" s="267" t="s">
        <v>596</v>
      </c>
      <c r="Y52" s="267">
        <v>0</v>
      </c>
      <c r="Z52" s="268" t="str">
        <f t="shared" si="0"/>
        <v>20221GF6055010</v>
      </c>
      <c r="AA52" s="269">
        <v>4</v>
      </c>
      <c r="AB52" s="236">
        <f t="shared" si="2"/>
        <v>20</v>
      </c>
      <c r="AC52" s="270">
        <f>'[2]TUAN 1 TỪ 12.9 den 17.9'!Y52</f>
        <v>2</v>
      </c>
      <c r="AD52" s="270">
        <f>'[2]TUAN 2 TỪ 12.9 den 17.9 (2)'!Y52</f>
        <v>2</v>
      </c>
      <c r="AE52" s="270">
        <f>'[2]TUAN 3 TƯ 26.9 DEN 2.10'!Y52</f>
        <v>2</v>
      </c>
      <c r="AF52" s="271">
        <f>'[2]TUAN 4 từ 3,10 den 9.10.2022'!Y52</f>
        <v>2</v>
      </c>
      <c r="AG52" s="270">
        <f>'[2]TUAN 5 (DC 12.10.2022)'!Y52</f>
        <v>2</v>
      </c>
      <c r="AH52" s="270">
        <f>'[2]TUAN 6(17.10 DEN 23,10) '!Y52</f>
        <v>0</v>
      </c>
      <c r="AI52" s="39">
        <f>'[2]TUAN 7 (24.10 DEN 30.10)'!Y52</f>
        <v>2</v>
      </c>
      <c r="AJ52" s="39">
        <f>'[2]TUAN 8(31.00-6.11) '!Y52</f>
        <v>0</v>
      </c>
      <c r="AK52" s="39">
        <f>'[2]TUAN 9 (7.11-13.11)'!Y52</f>
        <v>3</v>
      </c>
      <c r="AL52" s="39">
        <f>'[2]TUAN 10 (14.10 -20.11)OK'!Y52</f>
        <v>1</v>
      </c>
      <c r="AM52" s="270">
        <f>'[2]TUAN 11 (DC 23.11-27.11)'!Y52</f>
        <v>1</v>
      </c>
      <c r="AN52" s="270">
        <f>'[2]TUAN 12'!Y52</f>
        <v>1</v>
      </c>
      <c r="AO52" s="39">
        <f>'[2]TUAN 13(2.12)'!Y52</f>
        <v>1</v>
      </c>
      <c r="AP52" s="39">
        <f>'[2]TUAN 14(15.12)'!Y52</f>
        <v>1</v>
      </c>
      <c r="AQ52" s="39">
        <f>'[2]TUAN 15(15.12) '!Y52</f>
        <v>0</v>
      </c>
      <c r="AR52" s="39">
        <f>'[2]TUAN 16(dc)'!Y52</f>
        <v>0</v>
      </c>
      <c r="AS52" s="39">
        <f>'[2]TUAN 17'!Y52</f>
        <v>0</v>
      </c>
      <c r="AT52" s="39">
        <f t="shared" si="3"/>
        <v>0</v>
      </c>
      <c r="AU52" s="39">
        <f>'[2]TUAN 21'!Y52</f>
        <v>0</v>
      </c>
      <c r="AV52" s="39">
        <f t="shared" si="4"/>
        <v>0</v>
      </c>
      <c r="AW52" s="39">
        <f t="shared" si="5"/>
        <v>0</v>
      </c>
      <c r="AX52" s="39"/>
      <c r="AY52" s="39">
        <f t="shared" si="6"/>
        <v>20</v>
      </c>
      <c r="AZ52" s="39">
        <f t="shared" si="1"/>
        <v>0</v>
      </c>
    </row>
    <row r="53" spans="1:53" s="304" customFormat="1" ht="39.75" customHeight="1" x14ac:dyDescent="0.2">
      <c r="A53" s="258">
        <v>45</v>
      </c>
      <c r="B53" s="259" t="s">
        <v>48</v>
      </c>
      <c r="C53" s="300">
        <v>15</v>
      </c>
      <c r="D53" s="261" t="s">
        <v>649</v>
      </c>
      <c r="E53" s="261">
        <v>22</v>
      </c>
      <c r="F53" s="301"/>
      <c r="G53" s="261" t="s">
        <v>631</v>
      </c>
      <c r="H53" s="56"/>
      <c r="I53" s="56"/>
      <c r="J53" s="263"/>
      <c r="K53" s="264"/>
      <c r="L53" s="263"/>
      <c r="M53" s="263"/>
      <c r="N53" s="263"/>
      <c r="O53" s="303"/>
      <c r="P53" s="306"/>
      <c r="Q53" s="303"/>
      <c r="R53" s="303"/>
      <c r="S53" s="303"/>
      <c r="T53" s="303"/>
      <c r="U53" s="303"/>
      <c r="V53" s="261" t="s">
        <v>52</v>
      </c>
      <c r="W53" s="266" t="s">
        <v>595</v>
      </c>
      <c r="X53" s="277" t="s">
        <v>596</v>
      </c>
      <c r="Y53" s="267">
        <v>0</v>
      </c>
      <c r="Z53" s="268" t="str">
        <f t="shared" si="0"/>
        <v>20221GF6055011</v>
      </c>
      <c r="AA53" s="269">
        <v>4</v>
      </c>
      <c r="AB53" s="236">
        <f t="shared" si="2"/>
        <v>20</v>
      </c>
      <c r="AC53" s="270">
        <f>'[2]TUAN 1 TỪ 12.9 den 17.9'!Y53</f>
        <v>2</v>
      </c>
      <c r="AD53" s="270">
        <f>'[2]TUAN 2 TỪ 12.9 den 17.9 (2)'!Y53</f>
        <v>2</v>
      </c>
      <c r="AE53" s="270">
        <f>'[2]TUAN 3 TƯ 26.9 DEN 2.10'!Y53</f>
        <v>2</v>
      </c>
      <c r="AF53" s="271">
        <f>'[2]TUAN 4 từ 3,10 den 9.10.2022'!Y53</f>
        <v>1</v>
      </c>
      <c r="AG53" s="270">
        <f>'[2]TUAN 5 (DC 12.10.2022)'!Y53</f>
        <v>2</v>
      </c>
      <c r="AH53" s="270">
        <f>'[2]TUAN 6(17.10 DEN 23,10) '!Y53</f>
        <v>1</v>
      </c>
      <c r="AI53" s="39">
        <f>'[2]TUAN 7 (24.10 DEN 30.10)'!Y53</f>
        <v>2</v>
      </c>
      <c r="AJ53" s="39">
        <f>'[2]TUAN 8(31.00-6.11) '!Y53</f>
        <v>2</v>
      </c>
      <c r="AK53" s="39">
        <f>'[2]TUAN 9 (7.11-13.11)'!Y53</f>
        <v>1</v>
      </c>
      <c r="AL53" s="39">
        <f>'[2]TUAN 10 (14.10 -20.11)OK'!Y53</f>
        <v>1</v>
      </c>
      <c r="AM53" s="270">
        <f>'[2]TUAN 11 (DC 23.11-27.11)'!Y53</f>
        <v>1</v>
      </c>
      <c r="AN53" s="270">
        <f>'[2]TUAN 12'!Y53</f>
        <v>1</v>
      </c>
      <c r="AO53" s="39">
        <f>'[2]TUAN 13(2.12)'!Y53</f>
        <v>1</v>
      </c>
      <c r="AP53" s="39">
        <f>'[2]TUAN 14(15.12)'!Y53</f>
        <v>1</v>
      </c>
      <c r="AQ53" s="39">
        <f>'[2]TUAN 15(15.12) '!Y53</f>
        <v>1</v>
      </c>
      <c r="AR53" s="39">
        <f>'[2]TUAN 16(dc)'!Y53</f>
        <v>0</v>
      </c>
      <c r="AS53" s="39">
        <f>'[2]TUAN 17'!Y53</f>
        <v>0</v>
      </c>
      <c r="AT53" s="39">
        <f t="shared" si="3"/>
        <v>0</v>
      </c>
      <c r="AU53" s="39">
        <f>'[2]TUAN 21'!Y53</f>
        <v>0</v>
      </c>
      <c r="AV53" s="39">
        <f t="shared" si="4"/>
        <v>0</v>
      </c>
      <c r="AW53" s="39">
        <f t="shared" si="5"/>
        <v>0</v>
      </c>
      <c r="AX53" s="39"/>
      <c r="AY53" s="39">
        <f t="shared" si="6"/>
        <v>21</v>
      </c>
      <c r="AZ53" s="39">
        <f t="shared" si="1"/>
        <v>-1</v>
      </c>
    </row>
    <row r="54" spans="1:53" s="304" customFormat="1" ht="39.75" customHeight="1" x14ac:dyDescent="0.2">
      <c r="A54" s="258">
        <v>46</v>
      </c>
      <c r="B54" s="259" t="s">
        <v>48</v>
      </c>
      <c r="C54" s="300">
        <v>15</v>
      </c>
      <c r="D54" s="261" t="s">
        <v>650</v>
      </c>
      <c r="E54" s="261">
        <v>22</v>
      </c>
      <c r="F54" s="301"/>
      <c r="G54" s="261" t="s">
        <v>631</v>
      </c>
      <c r="H54" s="52"/>
      <c r="I54" s="58"/>
      <c r="J54" s="303"/>
      <c r="K54" s="305"/>
      <c r="L54" s="303"/>
      <c r="M54" s="303"/>
      <c r="N54" s="303"/>
      <c r="O54" s="303"/>
      <c r="P54" s="306"/>
      <c r="Q54" s="303"/>
      <c r="R54" s="265"/>
      <c r="S54" s="264"/>
      <c r="T54" s="265"/>
      <c r="U54" s="315"/>
      <c r="V54" s="261" t="s">
        <v>53</v>
      </c>
      <c r="W54" s="273" t="s">
        <v>595</v>
      </c>
      <c r="X54" s="277" t="s">
        <v>596</v>
      </c>
      <c r="Y54" s="267">
        <v>0</v>
      </c>
      <c r="Z54" s="268" t="str">
        <f t="shared" si="0"/>
        <v>20221GF6055012</v>
      </c>
      <c r="AA54" s="269">
        <v>4</v>
      </c>
      <c r="AB54" s="236">
        <f t="shared" si="2"/>
        <v>20</v>
      </c>
      <c r="AC54" s="270">
        <f>'[2]TUAN 1 TỪ 12.9 den 17.9'!Y54</f>
        <v>1</v>
      </c>
      <c r="AD54" s="270">
        <f>'[2]TUAN 2 TỪ 12.9 den 17.9 (2)'!Y54</f>
        <v>2</v>
      </c>
      <c r="AE54" s="270">
        <f>'[2]TUAN 3 TƯ 26.9 DEN 2.10'!Y54</f>
        <v>1</v>
      </c>
      <c r="AF54" s="271">
        <f>'[2]TUAN 4 từ 3,10 den 9.10.2022'!Y54</f>
        <v>2</v>
      </c>
      <c r="AG54" s="270">
        <f>'[2]TUAN 5 (DC 12.10.2022)'!Y54</f>
        <v>2</v>
      </c>
      <c r="AH54" s="270">
        <f>'[2]TUAN 6(17.10 DEN 23,10) '!Y54</f>
        <v>1</v>
      </c>
      <c r="AI54" s="39">
        <f>'[2]TUAN 7 (24.10 DEN 30.10)'!Y54</f>
        <v>2</v>
      </c>
      <c r="AJ54" s="39">
        <f>'[2]TUAN 8(31.00-6.11) '!Y54</f>
        <v>2</v>
      </c>
      <c r="AK54" s="39">
        <f>'[2]TUAN 9 (7.11-13.11)'!Y54</f>
        <v>1</v>
      </c>
      <c r="AL54" s="39">
        <f>'[2]TUAN 10 (14.10 -20.11)OK'!Y54</f>
        <v>1</v>
      </c>
      <c r="AM54" s="270">
        <f>'[2]TUAN 11 (DC 23.11-27.11)'!Y54</f>
        <v>0</v>
      </c>
      <c r="AN54" s="270">
        <f>'[2]TUAN 12'!Y54</f>
        <v>0</v>
      </c>
      <c r="AO54" s="39">
        <f>'[2]TUAN 13(2.12)'!Y54</f>
        <v>1</v>
      </c>
      <c r="AP54" s="39">
        <f>'[2]TUAN 14(15.12)'!Y54</f>
        <v>2</v>
      </c>
      <c r="AQ54" s="39">
        <f>'[2]TUAN 15(15.12) '!Y54</f>
        <v>2</v>
      </c>
      <c r="AR54" s="39">
        <f>'[2]TUAN 16(dc)'!Y54</f>
        <v>0</v>
      </c>
      <c r="AS54" s="39">
        <f>'[2]TUAN 17'!Y54</f>
        <v>0</v>
      </c>
      <c r="AT54" s="39">
        <f t="shared" si="3"/>
        <v>0</v>
      </c>
      <c r="AU54" s="39">
        <f>'[2]TUAN 21'!Y54</f>
        <v>0</v>
      </c>
      <c r="AV54" s="39">
        <f t="shared" si="4"/>
        <v>0</v>
      </c>
      <c r="AW54" s="39">
        <f t="shared" si="5"/>
        <v>0</v>
      </c>
      <c r="AX54" s="39"/>
      <c r="AY54" s="39">
        <f t="shared" si="6"/>
        <v>20</v>
      </c>
      <c r="AZ54" s="39">
        <f t="shared" si="1"/>
        <v>0</v>
      </c>
      <c r="BA54" s="304">
        <v>16</v>
      </c>
    </row>
    <row r="55" spans="1:53" s="304" customFormat="1" ht="39.75" customHeight="1" x14ac:dyDescent="0.2">
      <c r="A55" s="258">
        <v>47</v>
      </c>
      <c r="B55" s="259" t="s">
        <v>48</v>
      </c>
      <c r="C55" s="300">
        <v>15</v>
      </c>
      <c r="D55" s="261" t="s">
        <v>651</v>
      </c>
      <c r="E55" s="261">
        <v>22</v>
      </c>
      <c r="F55" s="301"/>
      <c r="G55" s="261" t="s">
        <v>652</v>
      </c>
      <c r="H55" s="302"/>
      <c r="I55" s="302"/>
      <c r="J55" s="263"/>
      <c r="K55" s="264"/>
      <c r="L55" s="303"/>
      <c r="M55" s="303"/>
      <c r="N55" s="303"/>
      <c r="O55" s="303"/>
      <c r="P55" s="263"/>
      <c r="Q55" s="263"/>
      <c r="R55" s="263"/>
      <c r="S55" s="263"/>
      <c r="T55" s="303"/>
      <c r="U55" s="303"/>
      <c r="V55" s="261" t="s">
        <v>55</v>
      </c>
      <c r="W55" s="273" t="s">
        <v>595</v>
      </c>
      <c r="X55" s="316" t="s">
        <v>595</v>
      </c>
      <c r="Y55" s="267">
        <v>0</v>
      </c>
      <c r="Z55" s="268" t="str">
        <f t="shared" si="0"/>
        <v>20221GF6060001</v>
      </c>
      <c r="AA55" s="269">
        <v>2</v>
      </c>
      <c r="AB55" s="236">
        <f t="shared" si="2"/>
        <v>10</v>
      </c>
      <c r="AC55" s="270">
        <f>'[2]TUAN 1 TỪ 12.9 den 17.9'!Y55</f>
        <v>1</v>
      </c>
      <c r="AD55" s="270">
        <f>'[2]TUAN 2 TỪ 12.9 den 17.9 (2)'!Y55</f>
        <v>1</v>
      </c>
      <c r="AE55" s="270">
        <f>'[2]TUAN 3 TƯ 26.9 DEN 2.10'!Y55</f>
        <v>1</v>
      </c>
      <c r="AF55" s="271">
        <f>'[2]TUAN 4 từ 3,10 den 9.10.2022'!Y55</f>
        <v>0</v>
      </c>
      <c r="AG55" s="270">
        <f>'[2]TUAN 5 (DC 12.10.2022)'!Y55</f>
        <v>1</v>
      </c>
      <c r="AH55" s="270">
        <f>'[2]TUAN 6(17.10 DEN 23,10) '!Y55</f>
        <v>1</v>
      </c>
      <c r="AI55" s="39">
        <v>0</v>
      </c>
      <c r="AJ55" s="39">
        <f>'[2]TUAN 8(31.00-6.11) '!Y55</f>
        <v>0</v>
      </c>
      <c r="AK55" s="39">
        <f>'[2]TUAN 9 (7.11-13.11)'!Y55</f>
        <v>0</v>
      </c>
      <c r="AL55" s="39">
        <f>'[2]TUAN 10 (14.10 -20.11)OK'!Y55</f>
        <v>0</v>
      </c>
      <c r="AM55" s="270">
        <f>'[2]TUAN 11 (DC 23.11-27.11)'!Y55</f>
        <v>0</v>
      </c>
      <c r="AN55" s="270">
        <f>'[2]TUAN 12'!Y55</f>
        <v>0</v>
      </c>
      <c r="AO55" s="39">
        <f>'[2]TUAN 13(2.12)'!Y55</f>
        <v>0</v>
      </c>
      <c r="AP55" s="39">
        <f>'[2]TUAN 14(15.12)'!Y55</f>
        <v>0</v>
      </c>
      <c r="AQ55" s="39">
        <f>'[2]TUAN 15(15.12) '!Y55</f>
        <v>0</v>
      </c>
      <c r="AR55" s="39">
        <f>'[2]TUAN 16(dc)'!Y55</f>
        <v>0</v>
      </c>
      <c r="AS55" s="39">
        <f>'[2]TUAN 17'!Y55</f>
        <v>0</v>
      </c>
      <c r="AT55" s="39">
        <f t="shared" si="3"/>
        <v>0</v>
      </c>
      <c r="AU55" s="39">
        <f>'[2]TUAN 21'!Y55</f>
        <v>0</v>
      </c>
      <c r="AV55" s="39">
        <f t="shared" si="4"/>
        <v>0</v>
      </c>
      <c r="AW55" s="39">
        <f t="shared" si="5"/>
        <v>0</v>
      </c>
      <c r="AX55" s="39"/>
      <c r="AY55" s="39">
        <f t="shared" si="6"/>
        <v>5</v>
      </c>
      <c r="AZ55" s="39">
        <f t="shared" si="1"/>
        <v>5</v>
      </c>
      <c r="BA55" s="304" t="s">
        <v>653</v>
      </c>
    </row>
    <row r="56" spans="1:53" s="304" customFormat="1" ht="39.75" customHeight="1" x14ac:dyDescent="0.2">
      <c r="A56" s="258">
        <v>48</v>
      </c>
      <c r="B56" s="259" t="s">
        <v>48</v>
      </c>
      <c r="C56" s="300">
        <v>15</v>
      </c>
      <c r="D56" s="261" t="s">
        <v>654</v>
      </c>
      <c r="E56" s="261">
        <v>22</v>
      </c>
      <c r="F56" s="301"/>
      <c r="G56" s="261" t="s">
        <v>652</v>
      </c>
      <c r="H56" s="302"/>
      <c r="I56" s="302"/>
      <c r="J56" s="303"/>
      <c r="K56" s="305"/>
      <c r="L56" s="263"/>
      <c r="M56" s="263"/>
      <c r="N56" s="303"/>
      <c r="O56" s="303"/>
      <c r="P56" s="263"/>
      <c r="Q56" s="263"/>
      <c r="R56" s="263"/>
      <c r="S56" s="263"/>
      <c r="T56" s="303"/>
      <c r="U56" s="303"/>
      <c r="V56" s="261" t="s">
        <v>55</v>
      </c>
      <c r="W56" s="273" t="s">
        <v>595</v>
      </c>
      <c r="X56" s="316" t="s">
        <v>595</v>
      </c>
      <c r="Y56" s="267">
        <v>0</v>
      </c>
      <c r="Z56" s="268" t="str">
        <f t="shared" si="0"/>
        <v>20221GF6060002</v>
      </c>
      <c r="AA56" s="269">
        <v>2</v>
      </c>
      <c r="AB56" s="236">
        <f t="shared" si="2"/>
        <v>10</v>
      </c>
      <c r="AC56" s="270">
        <f>'[2]TUAN 1 TỪ 12.9 den 17.9'!Y56</f>
        <v>1</v>
      </c>
      <c r="AD56" s="270">
        <f>'[2]TUAN 2 TỪ 12.9 den 17.9 (2)'!Y56</f>
        <v>1</v>
      </c>
      <c r="AE56" s="270">
        <f>'[2]TUAN 3 TƯ 26.9 DEN 2.10'!Y56</f>
        <v>1</v>
      </c>
      <c r="AF56" s="271">
        <f>'[2]TUAN 4 từ 3,10 den 9.10.2022'!Y56</f>
        <v>0</v>
      </c>
      <c r="AG56" s="270">
        <f>'[2]TUAN 5 (DC 12.10.2022)'!Y56</f>
        <v>1</v>
      </c>
      <c r="AH56" s="270">
        <f>'[2]TUAN 6(17.10 DEN 23,10) '!Y56</f>
        <v>1</v>
      </c>
      <c r="AI56" s="39">
        <f>'[2]TUAN 7 (24.10 DEN 30.10)'!Y56</f>
        <v>0</v>
      </c>
      <c r="AJ56" s="39">
        <f>'[2]TUAN 8(31.00-6.11) '!Y56</f>
        <v>0</v>
      </c>
      <c r="AK56" s="39">
        <f>'[2]TUAN 9 (7.11-13.11)'!Y56</f>
        <v>0</v>
      </c>
      <c r="AL56" s="39">
        <f>'[2]TUAN 10 (14.10 -20.11)OK'!Y56</f>
        <v>0</v>
      </c>
      <c r="AM56" s="270">
        <f>'[2]TUAN 11 (DC 23.11-27.11)'!Y56</f>
        <v>0</v>
      </c>
      <c r="AN56" s="270">
        <f>'[2]TUAN 12'!Y56</f>
        <v>0</v>
      </c>
      <c r="AO56" s="39">
        <f>'[2]TUAN 13(2.12)'!Y56</f>
        <v>0</v>
      </c>
      <c r="AP56" s="39">
        <f>'[2]TUAN 14(15.12)'!Y56</f>
        <v>0</v>
      </c>
      <c r="AQ56" s="39">
        <f>'[2]TUAN 15(15.12) '!Y56</f>
        <v>0</v>
      </c>
      <c r="AR56" s="39">
        <f>'[2]TUAN 16(dc)'!Y56</f>
        <v>0</v>
      </c>
      <c r="AS56" s="39">
        <f>'[2]TUAN 17'!Y56</f>
        <v>0</v>
      </c>
      <c r="AT56" s="39">
        <f t="shared" si="3"/>
        <v>0</v>
      </c>
      <c r="AU56" s="39">
        <f>'[2]TUAN 21'!Y56</f>
        <v>0</v>
      </c>
      <c r="AV56" s="39">
        <f t="shared" si="4"/>
        <v>0</v>
      </c>
      <c r="AW56" s="39">
        <f t="shared" si="5"/>
        <v>0</v>
      </c>
      <c r="AX56" s="39"/>
      <c r="AY56" s="39">
        <f t="shared" si="6"/>
        <v>5</v>
      </c>
      <c r="AZ56" s="39">
        <f t="shared" si="1"/>
        <v>5</v>
      </c>
      <c r="BA56" s="304" t="s">
        <v>653</v>
      </c>
    </row>
    <row r="57" spans="1:53" s="304" customFormat="1" ht="39.75" customHeight="1" x14ac:dyDescent="0.2">
      <c r="A57" s="258">
        <v>49</v>
      </c>
      <c r="B57" s="259" t="s">
        <v>48</v>
      </c>
      <c r="C57" s="300">
        <v>16</v>
      </c>
      <c r="D57" s="261" t="s">
        <v>655</v>
      </c>
      <c r="E57" s="261">
        <v>35</v>
      </c>
      <c r="F57" s="301"/>
      <c r="G57" s="261" t="s">
        <v>656</v>
      </c>
      <c r="H57" s="56"/>
      <c r="I57" s="56"/>
      <c r="J57" s="263"/>
      <c r="K57" s="312"/>
      <c r="L57" s="263"/>
      <c r="M57" s="263"/>
      <c r="N57" s="263"/>
      <c r="O57" s="263"/>
      <c r="P57" s="308"/>
      <c r="Q57" s="263"/>
      <c r="R57" s="263"/>
      <c r="S57" s="263"/>
      <c r="T57" s="263"/>
      <c r="U57" s="263"/>
      <c r="V57" s="261" t="s">
        <v>63</v>
      </c>
      <c r="W57" s="273" t="s">
        <v>595</v>
      </c>
      <c r="X57" s="277" t="s">
        <v>596</v>
      </c>
      <c r="Y57" s="267">
        <v>0</v>
      </c>
      <c r="Z57" s="268" t="str">
        <f t="shared" si="0"/>
        <v>20221GF6013001</v>
      </c>
      <c r="AA57" s="269">
        <v>2</v>
      </c>
      <c r="AB57" s="236">
        <f t="shared" si="2"/>
        <v>10</v>
      </c>
      <c r="AC57" s="270">
        <f>'[2]TUAN 1 TỪ 12.9 den 17.9'!Y57</f>
        <v>1</v>
      </c>
      <c r="AD57" s="270">
        <f>'[2]TUAN 2 TỪ 12.9 den 17.9 (2)'!Y57</f>
        <v>1</v>
      </c>
      <c r="AE57" s="270">
        <f>'[2]TUAN 3 TƯ 26.9 DEN 2.10'!Y57</f>
        <v>1</v>
      </c>
      <c r="AF57" s="271">
        <f>'[2]TUAN 4 từ 3,10 den 9.10.2022'!Y57</f>
        <v>1</v>
      </c>
      <c r="AG57" s="270">
        <f>'[2]TUAN 5 (DC 12.10.2022)'!Y57</f>
        <v>1</v>
      </c>
      <c r="AH57" s="270">
        <f>'[2]TUAN 6(17.10 DEN 23,10) '!Y57</f>
        <v>1</v>
      </c>
      <c r="AI57" s="39">
        <f>'[2]TUAN 7 (24.10 DEN 30.10)'!Y57</f>
        <v>2</v>
      </c>
      <c r="AJ57" s="39">
        <f>'[2]TUAN 8(31.00-6.11) '!Y57</f>
        <v>1</v>
      </c>
      <c r="AK57" s="39">
        <f>'[2]TUAN 9 (7.11-13.11)'!Y57</f>
        <v>1</v>
      </c>
      <c r="AL57" s="39">
        <f>'[2]TUAN 10 (14.10 -20.11)OK'!Y57</f>
        <v>0</v>
      </c>
      <c r="AM57" s="270">
        <f>'[2]TUAN 11 (DC 23.11-27.11)'!Y57</f>
        <v>0</v>
      </c>
      <c r="AN57" s="270">
        <f>'[2]TUAN 12'!Y57</f>
        <v>0</v>
      </c>
      <c r="AO57" s="39">
        <f>'[2]TUAN 13(2.12)'!Y57</f>
        <v>0</v>
      </c>
      <c r="AP57" s="39">
        <f>'[2]TUAN 14(15.12)'!Y57</f>
        <v>0</v>
      </c>
      <c r="AQ57" s="39">
        <f>'[2]TUAN 15(15.12) '!Y57</f>
        <v>0</v>
      </c>
      <c r="AR57" s="39">
        <f>'[2]TUAN 16(dc)'!Y57</f>
        <v>0</v>
      </c>
      <c r="AS57" s="39">
        <f>'[2]TUAN 17'!Y57</f>
        <v>0</v>
      </c>
      <c r="AT57" s="39">
        <f t="shared" si="3"/>
        <v>0</v>
      </c>
      <c r="AU57" s="39">
        <f>'[2]TUAN 21'!Y57</f>
        <v>0</v>
      </c>
      <c r="AV57" s="39">
        <f t="shared" si="4"/>
        <v>0</v>
      </c>
      <c r="AW57" s="39">
        <f t="shared" si="5"/>
        <v>0</v>
      </c>
      <c r="AX57" s="39"/>
      <c r="AY57" s="39">
        <f t="shared" si="6"/>
        <v>10</v>
      </c>
      <c r="AZ57" s="39">
        <f t="shared" si="1"/>
        <v>0</v>
      </c>
    </row>
    <row r="58" spans="1:53" s="304" customFormat="1" ht="39.75" customHeight="1" x14ac:dyDescent="0.2">
      <c r="A58" s="258">
        <v>50</v>
      </c>
      <c r="B58" s="259" t="s">
        <v>48</v>
      </c>
      <c r="C58" s="300">
        <v>16</v>
      </c>
      <c r="D58" s="261" t="s">
        <v>657</v>
      </c>
      <c r="E58" s="261">
        <v>35</v>
      </c>
      <c r="F58" s="301"/>
      <c r="G58" s="261" t="s">
        <v>656</v>
      </c>
      <c r="H58" s="56"/>
      <c r="I58" s="56"/>
      <c r="J58" s="263"/>
      <c r="K58" s="312"/>
      <c r="L58" s="263"/>
      <c r="M58" s="263"/>
      <c r="N58" s="263"/>
      <c r="O58" s="263"/>
      <c r="P58" s="308"/>
      <c r="Q58" s="263"/>
      <c r="R58" s="263">
        <v>0</v>
      </c>
      <c r="S58" s="263"/>
      <c r="T58" s="263"/>
      <c r="U58" s="263"/>
      <c r="V58" s="261" t="s">
        <v>64</v>
      </c>
      <c r="W58" s="273" t="s">
        <v>595</v>
      </c>
      <c r="X58" s="277" t="s">
        <v>596</v>
      </c>
      <c r="Y58" s="267">
        <v>0</v>
      </c>
      <c r="Z58" s="268" t="str">
        <f t="shared" si="0"/>
        <v>20221GF6013002</v>
      </c>
      <c r="AA58" s="269">
        <v>2</v>
      </c>
      <c r="AB58" s="236">
        <f t="shared" si="2"/>
        <v>10</v>
      </c>
      <c r="AC58" s="270">
        <f>'[2]TUAN 1 TỪ 12.9 den 17.9'!Y58</f>
        <v>1</v>
      </c>
      <c r="AD58" s="270">
        <f>'[2]TUAN 2 TỪ 12.9 den 17.9 (2)'!Y58</f>
        <v>1</v>
      </c>
      <c r="AE58" s="270">
        <f>'[2]TUAN 3 TƯ 26.9 DEN 2.10'!Y58</f>
        <v>1</v>
      </c>
      <c r="AF58" s="271">
        <f>'[2]TUAN 4 từ 3,10 den 9.10.2022'!Y58</f>
        <v>1</v>
      </c>
      <c r="AG58" s="270">
        <f>'[2]TUAN 5 (DC 12.10.2022)'!Y58</f>
        <v>1</v>
      </c>
      <c r="AH58" s="270">
        <f>'[2]TUAN 6(17.10 DEN 23,10) '!Y58</f>
        <v>1</v>
      </c>
      <c r="AI58" s="39">
        <f>'[2]TUAN 7 (24.10 DEN 30.10)'!Y58</f>
        <v>1</v>
      </c>
      <c r="AJ58" s="39">
        <f>'[2]TUAN 8(31.00-6.11) '!Y58</f>
        <v>1</v>
      </c>
      <c r="AK58" s="39">
        <f>'[2]TUAN 9 (7.11-13.11)'!Y58</f>
        <v>1</v>
      </c>
      <c r="AL58" s="39">
        <f>'[2]TUAN 10 (14.10 -20.11)OK'!Y58</f>
        <v>1</v>
      </c>
      <c r="AM58" s="270">
        <f>'[2]TUAN 11 (DC 23.11-27.11)'!Y58</f>
        <v>0</v>
      </c>
      <c r="AN58" s="270">
        <f>'[2]TUAN 12'!Y58</f>
        <v>0</v>
      </c>
      <c r="AO58" s="39">
        <f>'[2]TUAN 13(2.12)'!Y58</f>
        <v>0</v>
      </c>
      <c r="AP58" s="39">
        <f>'[2]TUAN 14(15.12)'!Y58</f>
        <v>0</v>
      </c>
      <c r="AQ58" s="39">
        <f>'[2]TUAN 15(15.12) '!Y58</f>
        <v>0</v>
      </c>
      <c r="AR58" s="39">
        <f>'[2]TUAN 16(dc)'!Y58</f>
        <v>0</v>
      </c>
      <c r="AS58" s="39">
        <f>'[2]TUAN 17'!Y58</f>
        <v>0</v>
      </c>
      <c r="AT58" s="39">
        <f t="shared" si="3"/>
        <v>0</v>
      </c>
      <c r="AU58" s="39">
        <f>'[2]TUAN 21'!Y58</f>
        <v>0</v>
      </c>
      <c r="AV58" s="39">
        <f t="shared" si="4"/>
        <v>0</v>
      </c>
      <c r="AW58" s="39">
        <f t="shared" si="5"/>
        <v>0</v>
      </c>
      <c r="AX58" s="39"/>
      <c r="AY58" s="39">
        <f t="shared" si="6"/>
        <v>10</v>
      </c>
      <c r="AZ58" s="39">
        <f t="shared" si="1"/>
        <v>0</v>
      </c>
    </row>
    <row r="59" spans="1:53" s="304" customFormat="1" ht="39.75" customHeight="1" x14ac:dyDescent="0.2">
      <c r="A59" s="258">
        <v>51</v>
      </c>
      <c r="B59" s="259" t="s">
        <v>48</v>
      </c>
      <c r="C59" s="300">
        <v>16</v>
      </c>
      <c r="D59" s="261" t="s">
        <v>658</v>
      </c>
      <c r="E59" s="261">
        <v>35</v>
      </c>
      <c r="F59" s="301"/>
      <c r="G59" s="261" t="s">
        <v>656</v>
      </c>
      <c r="H59" s="56"/>
      <c r="I59" s="56"/>
      <c r="J59" s="263"/>
      <c r="K59" s="312"/>
      <c r="L59" s="263"/>
      <c r="M59" s="263"/>
      <c r="N59" s="263"/>
      <c r="O59" s="264"/>
      <c r="P59" s="308"/>
      <c r="Q59" s="263"/>
      <c r="R59" s="263"/>
      <c r="S59" s="263"/>
      <c r="T59" s="263"/>
      <c r="U59" s="264"/>
      <c r="V59" s="261" t="s">
        <v>65</v>
      </c>
      <c r="W59" s="273" t="s">
        <v>595</v>
      </c>
      <c r="X59" s="277" t="s">
        <v>596</v>
      </c>
      <c r="Y59" s="267">
        <v>0</v>
      </c>
      <c r="Z59" s="268" t="str">
        <f t="shared" si="0"/>
        <v>20221GF6013003</v>
      </c>
      <c r="AA59" s="269">
        <v>2</v>
      </c>
      <c r="AB59" s="236">
        <f t="shared" si="2"/>
        <v>10</v>
      </c>
      <c r="AC59" s="270">
        <f>'[2]TUAN 1 TỪ 12.9 den 17.9'!Y59</f>
        <v>1</v>
      </c>
      <c r="AD59" s="270">
        <f>'[2]TUAN 2 TỪ 12.9 den 17.9 (2)'!Y59</f>
        <v>1</v>
      </c>
      <c r="AE59" s="270">
        <f>'[2]TUAN 3 TƯ 26.9 DEN 2.10'!Y59</f>
        <v>1</v>
      </c>
      <c r="AF59" s="271">
        <f>'[2]TUAN 4 từ 3,10 den 9.10.2022'!Y59</f>
        <v>1</v>
      </c>
      <c r="AG59" s="270">
        <f>'[2]TUAN 5 (DC 12.10.2022)'!Y59</f>
        <v>1</v>
      </c>
      <c r="AH59" s="270">
        <f>'[2]TUAN 6(17.10 DEN 23,10) '!Y59</f>
        <v>0</v>
      </c>
      <c r="AI59" s="39">
        <f>'[2]TUAN 7 (24.10 DEN 30.10)'!Y59</f>
        <v>0</v>
      </c>
      <c r="AJ59" s="39">
        <f>'[2]TUAN 8(31.00-6.11) '!Y59</f>
        <v>1</v>
      </c>
      <c r="AK59" s="39">
        <f>'[2]TUAN 9 (7.11-13.11)'!Y59</f>
        <v>1</v>
      </c>
      <c r="AL59" s="39">
        <f>'[2]TUAN 10 (14.10 -20.11)OK'!Y59</f>
        <v>0</v>
      </c>
      <c r="AM59" s="270">
        <f>'[2]TUAN 11 (DC 23.11-27.11)'!Y59</f>
        <v>0</v>
      </c>
      <c r="AN59" s="270">
        <f>'[2]TUAN 12'!Y59</f>
        <v>2</v>
      </c>
      <c r="AO59" s="39">
        <f>'[2]TUAN 13(2.12)'!Y59</f>
        <v>1</v>
      </c>
      <c r="AP59" s="39">
        <f>'[2]TUAN 14(15.12)'!Y59</f>
        <v>0</v>
      </c>
      <c r="AQ59" s="39">
        <f>'[2]TUAN 15(15.12) '!Y59</f>
        <v>0</v>
      </c>
      <c r="AR59" s="39">
        <f>'[2]TUAN 16(dc)'!Y59</f>
        <v>0</v>
      </c>
      <c r="AS59" s="39">
        <f>'[2]TUAN 17'!Y59</f>
        <v>0</v>
      </c>
      <c r="AT59" s="39">
        <f t="shared" si="3"/>
        <v>0</v>
      </c>
      <c r="AU59" s="39">
        <f>'[2]TUAN 21'!Y59</f>
        <v>0</v>
      </c>
      <c r="AV59" s="317">
        <f>Y59</f>
        <v>0</v>
      </c>
      <c r="AW59" s="39">
        <f t="shared" si="5"/>
        <v>0</v>
      </c>
      <c r="AX59" s="317"/>
      <c r="AY59" s="39">
        <f t="shared" si="6"/>
        <v>10</v>
      </c>
      <c r="AZ59" s="39">
        <f t="shared" si="1"/>
        <v>0</v>
      </c>
    </row>
    <row r="60" spans="1:53" s="304" customFormat="1" ht="39.75" customHeight="1" x14ac:dyDescent="0.2">
      <c r="A60" s="258">
        <v>52</v>
      </c>
      <c r="B60" s="259" t="s">
        <v>48</v>
      </c>
      <c r="C60" s="300">
        <v>16</v>
      </c>
      <c r="D60" s="261" t="s">
        <v>659</v>
      </c>
      <c r="E60" s="261">
        <v>35</v>
      </c>
      <c r="F60" s="301"/>
      <c r="G60" s="261" t="s">
        <v>656</v>
      </c>
      <c r="H60" s="56"/>
      <c r="I60" s="56"/>
      <c r="J60" s="263">
        <v>0</v>
      </c>
      <c r="K60" s="263"/>
      <c r="L60" s="318"/>
      <c r="M60" s="263"/>
      <c r="N60" s="263"/>
      <c r="O60" s="263"/>
      <c r="P60" s="308"/>
      <c r="Q60" s="263"/>
      <c r="R60" s="263"/>
      <c r="S60" s="263"/>
      <c r="T60" s="263"/>
      <c r="U60" s="263"/>
      <c r="V60" s="261" t="s">
        <v>63</v>
      </c>
      <c r="W60" s="273" t="s">
        <v>595</v>
      </c>
      <c r="X60" s="277" t="s">
        <v>596</v>
      </c>
      <c r="Y60" s="267">
        <v>0</v>
      </c>
      <c r="Z60" s="268" t="str">
        <f t="shared" si="0"/>
        <v>20221GF6013004</v>
      </c>
      <c r="AA60" s="269">
        <v>2</v>
      </c>
      <c r="AB60" s="236">
        <f t="shared" si="2"/>
        <v>10</v>
      </c>
      <c r="AC60" s="270">
        <f>'[2]TUAN 1 TỪ 12.9 den 17.9'!Y60</f>
        <v>1</v>
      </c>
      <c r="AD60" s="270">
        <f>'[2]TUAN 2 TỪ 12.9 den 17.9 (2)'!Y60</f>
        <v>1</v>
      </c>
      <c r="AE60" s="270">
        <f>'[2]TUAN 3 TƯ 26.9 DEN 2.10'!Y60</f>
        <v>1</v>
      </c>
      <c r="AF60" s="271">
        <f>'[2]TUAN 4 từ 3,10 den 9.10.2022'!Y60</f>
        <v>1</v>
      </c>
      <c r="AG60" s="270">
        <f>'[2]TUAN 5 (DC 12.10.2022)'!Y60</f>
        <v>1</v>
      </c>
      <c r="AH60" s="270">
        <f>'[2]TUAN 6(17.10 DEN 23,10) '!Y60</f>
        <v>1</v>
      </c>
      <c r="AI60" s="39">
        <f>'[2]TUAN 7 (24.10 DEN 30.10)'!Y60</f>
        <v>0</v>
      </c>
      <c r="AJ60" s="39">
        <f>'[2]TUAN 8(31.00-6.11) '!Y60</f>
        <v>1</v>
      </c>
      <c r="AK60" s="39">
        <f>'[2]TUAN 9 (7.11-13.11)'!Y60</f>
        <v>1</v>
      </c>
      <c r="AL60" s="39">
        <f>'[2]TUAN 10 (14.10 -20.11)OK'!Y60</f>
        <v>1</v>
      </c>
      <c r="AM60" s="270">
        <f>'[2]TUAN 11 (DC 23.11-27.11)'!Y60</f>
        <v>1</v>
      </c>
      <c r="AN60" s="270">
        <f>'[2]TUAN 12'!Y60</f>
        <v>0</v>
      </c>
      <c r="AO60" s="39">
        <f>'[2]TUAN 13(2.12)'!Y60</f>
        <v>0</v>
      </c>
      <c r="AP60" s="39">
        <f>'[2]TUAN 14(15.12)'!Y60</f>
        <v>0</v>
      </c>
      <c r="AQ60" s="39">
        <f>'[2]TUAN 15(15.12) '!Y60</f>
        <v>0</v>
      </c>
      <c r="AR60" s="39">
        <f>'[2]TUAN 16(dc)'!Y60</f>
        <v>0</v>
      </c>
      <c r="AS60" s="39">
        <f>'[2]TUAN 17'!Y60</f>
        <v>0</v>
      </c>
      <c r="AT60" s="39">
        <f t="shared" si="3"/>
        <v>0</v>
      </c>
      <c r="AU60" s="39">
        <f>'[2]TUAN 21'!Y60</f>
        <v>0</v>
      </c>
      <c r="AV60" s="317">
        <f t="shared" ref="AV60:AV71" si="7">Y60</f>
        <v>0</v>
      </c>
      <c r="AW60" s="39">
        <f t="shared" si="5"/>
        <v>0</v>
      </c>
      <c r="AX60" s="317"/>
      <c r="AY60" s="39">
        <f t="shared" si="6"/>
        <v>10</v>
      </c>
      <c r="AZ60" s="39">
        <f t="shared" si="1"/>
        <v>0</v>
      </c>
    </row>
    <row r="61" spans="1:53" s="304" customFormat="1" ht="39.75" customHeight="1" x14ac:dyDescent="0.2">
      <c r="A61" s="258">
        <v>53</v>
      </c>
      <c r="B61" s="259" t="s">
        <v>48</v>
      </c>
      <c r="C61" s="300">
        <v>16</v>
      </c>
      <c r="D61" s="319" t="s">
        <v>660</v>
      </c>
      <c r="E61" s="261">
        <v>35</v>
      </c>
      <c r="F61" s="301"/>
      <c r="G61" s="261" t="s">
        <v>656</v>
      </c>
      <c r="H61" s="56"/>
      <c r="I61" s="56"/>
      <c r="J61" s="263"/>
      <c r="K61" s="312"/>
      <c r="L61" s="263"/>
      <c r="M61" s="263"/>
      <c r="N61" s="263"/>
      <c r="O61" s="263"/>
      <c r="P61" s="308"/>
      <c r="Q61" s="263"/>
      <c r="R61" s="263"/>
      <c r="S61" s="263"/>
      <c r="T61" s="263"/>
      <c r="U61" s="263"/>
      <c r="V61" s="261" t="s">
        <v>63</v>
      </c>
      <c r="W61" s="273" t="s">
        <v>595</v>
      </c>
      <c r="X61" s="277" t="s">
        <v>596</v>
      </c>
      <c r="Y61" s="267">
        <v>0</v>
      </c>
      <c r="Z61" s="268" t="str">
        <f t="shared" si="0"/>
        <v>20221GF6013005</v>
      </c>
      <c r="AA61" s="269">
        <v>2</v>
      </c>
      <c r="AB61" s="236">
        <f t="shared" si="2"/>
        <v>10</v>
      </c>
      <c r="AC61" s="270">
        <f>'[2]TUAN 1 TỪ 12.9 den 17.9'!Y61</f>
        <v>1</v>
      </c>
      <c r="AD61" s="270">
        <f>'[2]TUAN 2 TỪ 12.9 den 17.9 (2)'!Y61</f>
        <v>1</v>
      </c>
      <c r="AE61" s="270">
        <f>'[2]TUAN 3 TƯ 26.9 DEN 2.10'!Y61</f>
        <v>1</v>
      </c>
      <c r="AF61" s="271">
        <f>'[2]TUAN 4 từ 3,10 den 9.10.2022'!Y61</f>
        <v>1</v>
      </c>
      <c r="AG61" s="270">
        <f>'[2]TUAN 5 (DC 12.10.2022)'!Y61</f>
        <v>1</v>
      </c>
      <c r="AH61" s="270">
        <f>'[2]TUAN 6(17.10 DEN 23,10) '!Y61</f>
        <v>1</v>
      </c>
      <c r="AI61" s="39">
        <f>'[2]TUAN 7 (24.10 DEN 30.10)'!Y61</f>
        <v>2</v>
      </c>
      <c r="AJ61" s="39">
        <f>'[2]TUAN 8(31.00-6.11) '!Y61</f>
        <v>1</v>
      </c>
      <c r="AK61" s="39">
        <f>'[2]TUAN 9 (7.11-13.11)'!Y61</f>
        <v>1</v>
      </c>
      <c r="AL61" s="39">
        <f>'[2]TUAN 10 (14.10 -20.11)OK'!Y61</f>
        <v>0</v>
      </c>
      <c r="AM61" s="270">
        <f>'[2]TUAN 11 (DC 23.11-27.11)'!Y61</f>
        <v>0</v>
      </c>
      <c r="AN61" s="270">
        <f>'[2]TUAN 12'!Y61</f>
        <v>0</v>
      </c>
      <c r="AO61" s="39">
        <f>'[2]TUAN 13(2.12)'!Y61</f>
        <v>0</v>
      </c>
      <c r="AP61" s="39">
        <f>'[2]TUAN 14(15.12)'!Y61</f>
        <v>0</v>
      </c>
      <c r="AQ61" s="39">
        <f>'[2]TUAN 15(15.12) '!Y61</f>
        <v>0</v>
      </c>
      <c r="AR61" s="39">
        <f>'[2]TUAN 16(dc)'!Y61</f>
        <v>0</v>
      </c>
      <c r="AS61" s="39">
        <f>'[2]TUAN 17'!Y61</f>
        <v>0</v>
      </c>
      <c r="AT61" s="39">
        <f t="shared" si="3"/>
        <v>0</v>
      </c>
      <c r="AU61" s="39">
        <f>'[2]TUAN 21'!Y61</f>
        <v>0</v>
      </c>
      <c r="AV61" s="317">
        <f t="shared" si="7"/>
        <v>0</v>
      </c>
      <c r="AW61" s="39">
        <f t="shared" si="5"/>
        <v>0</v>
      </c>
      <c r="AX61" s="317"/>
      <c r="AY61" s="39">
        <f t="shared" si="6"/>
        <v>10</v>
      </c>
      <c r="AZ61" s="39">
        <f t="shared" si="1"/>
        <v>0</v>
      </c>
    </row>
    <row r="62" spans="1:53" s="304" customFormat="1" ht="39.75" customHeight="1" x14ac:dyDescent="0.2">
      <c r="A62" s="258">
        <v>54</v>
      </c>
      <c r="B62" s="259" t="s">
        <v>48</v>
      </c>
      <c r="C62" s="300">
        <v>16</v>
      </c>
      <c r="D62" s="261" t="s">
        <v>661</v>
      </c>
      <c r="E62" s="261">
        <v>35</v>
      </c>
      <c r="F62" s="301"/>
      <c r="G62" s="261" t="s">
        <v>656</v>
      </c>
      <c r="H62" s="56"/>
      <c r="I62" s="56"/>
      <c r="J62" s="265"/>
      <c r="K62" s="263"/>
      <c r="L62" s="263"/>
      <c r="M62" s="263"/>
      <c r="N62" s="263"/>
      <c r="O62" s="264"/>
      <c r="P62" s="308"/>
      <c r="Q62" s="263"/>
      <c r="R62" s="263"/>
      <c r="S62" s="263"/>
      <c r="T62" s="263"/>
      <c r="U62" s="263"/>
      <c r="V62" s="261" t="s">
        <v>65</v>
      </c>
      <c r="W62" s="273" t="s">
        <v>595</v>
      </c>
      <c r="X62" s="277" t="s">
        <v>596</v>
      </c>
      <c r="Y62" s="267">
        <v>0</v>
      </c>
      <c r="Z62" s="268" t="str">
        <f t="shared" si="0"/>
        <v>20221GF6013006</v>
      </c>
      <c r="AA62" s="269">
        <v>2</v>
      </c>
      <c r="AB62" s="236">
        <f t="shared" si="2"/>
        <v>10</v>
      </c>
      <c r="AC62" s="270">
        <f>'[2]TUAN 1 TỪ 12.9 den 17.9'!Y62</f>
        <v>1</v>
      </c>
      <c r="AD62" s="270">
        <f>'[2]TUAN 2 TỪ 12.9 den 17.9 (2)'!Y62</f>
        <v>0</v>
      </c>
      <c r="AE62" s="270">
        <f>'[2]TUAN 3 TƯ 26.9 DEN 2.10'!Y62</f>
        <v>1</v>
      </c>
      <c r="AF62" s="271">
        <f>'[2]TUAN 4 từ 3,10 den 9.10.2022'!Y62</f>
        <v>1</v>
      </c>
      <c r="AG62" s="270">
        <f>'[2]TUAN 5 (DC 12.10.2022)'!Y62</f>
        <v>1</v>
      </c>
      <c r="AH62" s="270">
        <f>'[2]TUAN 6(17.10 DEN 23,10) '!Y62</f>
        <v>1</v>
      </c>
      <c r="AI62" s="39">
        <f>'[2]TUAN 7 (24.10 DEN 30.10)'!Y62</f>
        <v>0</v>
      </c>
      <c r="AJ62" s="39">
        <f>'[2]TUAN 8(31.00-6.11) '!Y62</f>
        <v>0</v>
      </c>
      <c r="AK62" s="39">
        <f>'[2]TUAN 9 (7.11-13.11)'!Y62</f>
        <v>1</v>
      </c>
      <c r="AL62" s="39">
        <f>'[2]TUAN 10 (14.10 -20.11)OK'!Y62</f>
        <v>1</v>
      </c>
      <c r="AM62" s="270">
        <f>'[2]TUAN 11 (DC 23.11-27.11)'!Y62</f>
        <v>1</v>
      </c>
      <c r="AN62" s="270">
        <f>'[2]TUAN 12'!Y62</f>
        <v>1</v>
      </c>
      <c r="AO62" s="39">
        <f>'[2]TUAN 13(2.12)'!Y62</f>
        <v>1</v>
      </c>
      <c r="AP62" s="39">
        <f>'[2]TUAN 14(15.12)'!Y62</f>
        <v>0</v>
      </c>
      <c r="AQ62" s="39">
        <f>'[2]TUAN 15(15.12) '!Y62</f>
        <v>0</v>
      </c>
      <c r="AR62" s="39">
        <f>'[2]TUAN 16(dc)'!Y62</f>
        <v>0</v>
      </c>
      <c r="AS62" s="39">
        <f>'[2]TUAN 17'!Y62</f>
        <v>0</v>
      </c>
      <c r="AT62" s="39">
        <f t="shared" si="3"/>
        <v>0</v>
      </c>
      <c r="AU62" s="39">
        <f>'[2]TUAN 21'!Y62</f>
        <v>0</v>
      </c>
      <c r="AV62" s="317">
        <f t="shared" si="7"/>
        <v>0</v>
      </c>
      <c r="AW62" s="39">
        <f t="shared" si="5"/>
        <v>0</v>
      </c>
      <c r="AX62" s="317"/>
      <c r="AY62" s="39">
        <f t="shared" si="6"/>
        <v>10</v>
      </c>
      <c r="AZ62" s="39">
        <f t="shared" si="1"/>
        <v>0</v>
      </c>
    </row>
    <row r="63" spans="1:53" s="304" customFormat="1" ht="39.75" customHeight="1" x14ac:dyDescent="0.2">
      <c r="A63" s="258">
        <v>55</v>
      </c>
      <c r="B63" s="259" t="s">
        <v>48</v>
      </c>
      <c r="C63" s="300">
        <v>16</v>
      </c>
      <c r="D63" s="261" t="s">
        <v>662</v>
      </c>
      <c r="E63" s="261">
        <v>22</v>
      </c>
      <c r="F63" s="301"/>
      <c r="G63" s="261" t="s">
        <v>66</v>
      </c>
      <c r="H63" s="56"/>
      <c r="I63" s="56"/>
      <c r="J63" s="263"/>
      <c r="K63" s="312"/>
      <c r="L63" s="263"/>
      <c r="M63" s="263"/>
      <c r="N63" s="263"/>
      <c r="O63" s="264"/>
      <c r="P63" s="306"/>
      <c r="Q63" s="303"/>
      <c r="R63" s="303"/>
      <c r="S63" s="303"/>
      <c r="T63" s="303"/>
      <c r="U63" s="303"/>
      <c r="V63" s="261" t="s">
        <v>56</v>
      </c>
      <c r="W63" s="266" t="s">
        <v>595</v>
      </c>
      <c r="X63" s="276" t="s">
        <v>596</v>
      </c>
      <c r="Y63" s="267">
        <v>0</v>
      </c>
      <c r="Z63" s="268" t="str">
        <f t="shared" si="0"/>
        <v>20221GF6053001</v>
      </c>
      <c r="AA63" s="269">
        <v>4</v>
      </c>
      <c r="AB63" s="236">
        <f t="shared" si="2"/>
        <v>20</v>
      </c>
      <c r="AC63" s="270">
        <f>'[2]TUAN 1 TỪ 12.9 den 17.9'!Y63</f>
        <v>0</v>
      </c>
      <c r="AD63" s="270">
        <f>'[2]TUAN 2 TỪ 12.9 den 17.9 (2)'!Y63</f>
        <v>1</v>
      </c>
      <c r="AE63" s="270">
        <f>'[2]TUAN 3 TƯ 26.9 DEN 2.10'!Y63</f>
        <v>2</v>
      </c>
      <c r="AF63" s="271">
        <f>'[2]TUAN 4 từ 3,10 den 9.10.2022'!Y63</f>
        <v>1</v>
      </c>
      <c r="AG63" s="270">
        <f>'[2]TUAN 5 (DC 12.10.2022)'!Y63</f>
        <v>1</v>
      </c>
      <c r="AH63" s="270">
        <f>'[2]TUAN 6(17.10 DEN 23,10) '!Y63</f>
        <v>1</v>
      </c>
      <c r="AI63" s="39">
        <f>'[2]TUAN 7 (24.10 DEN 30.10)'!Y63</f>
        <v>1</v>
      </c>
      <c r="AJ63" s="39">
        <f>'[2]TUAN 8(31.00-6.11) '!Y63</f>
        <v>1</v>
      </c>
      <c r="AK63" s="39">
        <f>'[2]TUAN 9 (7.11-13.11)'!Y63</f>
        <v>1</v>
      </c>
      <c r="AL63" s="39">
        <f>'[2]TUAN 10 (14.10 -20.11)OK'!Y63</f>
        <v>1</v>
      </c>
      <c r="AM63" s="270">
        <f>'[2]TUAN 11 (DC 23.11-27.11)'!Y63</f>
        <v>1</v>
      </c>
      <c r="AN63" s="270">
        <f>'[2]TUAN 12'!Y63</f>
        <v>2</v>
      </c>
      <c r="AO63" s="39">
        <f>'[2]TUAN 13(2.12)'!Y63</f>
        <v>1</v>
      </c>
      <c r="AP63" s="39">
        <f>'[2]TUAN 14(15.12)'!Y63</f>
        <v>2</v>
      </c>
      <c r="AQ63" s="39">
        <f>'[2]TUAN 15(15.12) '!Y63</f>
        <v>3</v>
      </c>
      <c r="AR63" s="39">
        <f>'[2]TUAN 16(dc)'!Y63</f>
        <v>0</v>
      </c>
      <c r="AS63" s="39">
        <f>'[2]TUAN 17'!Y63</f>
        <v>1</v>
      </c>
      <c r="AT63" s="39">
        <f t="shared" si="3"/>
        <v>0</v>
      </c>
      <c r="AU63" s="39">
        <f>'[2]TUAN 21'!Y63</f>
        <v>0</v>
      </c>
      <c r="AV63" s="317">
        <f t="shared" si="7"/>
        <v>0</v>
      </c>
      <c r="AW63" s="39">
        <f t="shared" si="5"/>
        <v>0</v>
      </c>
      <c r="AX63" s="317"/>
      <c r="AY63" s="39">
        <f t="shared" si="6"/>
        <v>20</v>
      </c>
      <c r="AZ63" s="39">
        <f t="shared" si="1"/>
        <v>0</v>
      </c>
    </row>
    <row r="64" spans="1:53" s="304" customFormat="1" ht="39.75" customHeight="1" x14ac:dyDescent="0.2">
      <c r="A64" s="258">
        <v>56</v>
      </c>
      <c r="B64" s="259" t="s">
        <v>48</v>
      </c>
      <c r="C64" s="300">
        <v>16</v>
      </c>
      <c r="D64" s="261" t="s">
        <v>663</v>
      </c>
      <c r="E64" s="261">
        <v>22</v>
      </c>
      <c r="F64" s="301"/>
      <c r="G64" s="261" t="s">
        <v>66</v>
      </c>
      <c r="H64" s="56"/>
      <c r="I64" s="56"/>
      <c r="J64" s="263"/>
      <c r="K64" s="264"/>
      <c r="L64" s="263"/>
      <c r="M64" s="264"/>
      <c r="N64" s="263"/>
      <c r="O64" s="264"/>
      <c r="P64" s="306"/>
      <c r="Q64" s="303"/>
      <c r="R64" s="303"/>
      <c r="S64" s="303"/>
      <c r="T64" s="303"/>
      <c r="U64" s="303"/>
      <c r="V64" s="261" t="s">
        <v>56</v>
      </c>
      <c r="W64" s="266" t="s">
        <v>595</v>
      </c>
      <c r="X64" s="276" t="s">
        <v>596</v>
      </c>
      <c r="Y64" s="267">
        <v>0</v>
      </c>
      <c r="Z64" s="268" t="str">
        <f t="shared" si="0"/>
        <v>20221GF6053002</v>
      </c>
      <c r="AA64" s="269">
        <v>4</v>
      </c>
      <c r="AB64" s="236">
        <f t="shared" si="2"/>
        <v>20</v>
      </c>
      <c r="AC64" s="270">
        <f>'[2]TUAN 1 TỪ 12.9 den 17.9'!Y64</f>
        <v>1</v>
      </c>
      <c r="AD64" s="270">
        <f>'[2]TUAN 2 TỪ 12.9 den 17.9 (2)'!Y64</f>
        <v>1</v>
      </c>
      <c r="AE64" s="270">
        <f>'[2]TUAN 3 TƯ 26.9 DEN 2.10'!Y64</f>
        <v>1</v>
      </c>
      <c r="AF64" s="271">
        <f>'[2]TUAN 4 từ 3,10 den 9.10.2022'!Y64</f>
        <v>1</v>
      </c>
      <c r="AG64" s="270">
        <f>'[2]TUAN 5 (DC 12.10.2022)'!Y64</f>
        <v>1</v>
      </c>
      <c r="AH64" s="270">
        <f>'[2]TUAN 6(17.10 DEN 23,10) '!Y64</f>
        <v>1</v>
      </c>
      <c r="AI64" s="313">
        <f>'[2]TUAN 7 (24.10 DEN 30.10)'!Y64</f>
        <v>0</v>
      </c>
      <c r="AJ64" s="39">
        <f>'[2]TUAN 8(31.00-6.11) '!Y64</f>
        <v>1</v>
      </c>
      <c r="AK64" s="39">
        <f>'[2]TUAN 9 (7.11-13.11)'!Y64</f>
        <v>1</v>
      </c>
      <c r="AL64" s="39">
        <f>'[2]TUAN 10 (14.10 -20.11)OK'!Y64</f>
        <v>1</v>
      </c>
      <c r="AM64" s="270">
        <f>'[2]TUAN 11 (DC 23.11-27.11)'!Y64</f>
        <v>1</v>
      </c>
      <c r="AN64" s="270">
        <f>'[2]TUAN 12'!Y64</f>
        <v>2</v>
      </c>
      <c r="AO64" s="39">
        <f>'[2]TUAN 13(2.12)'!Y64</f>
        <v>2</v>
      </c>
      <c r="AP64" s="39">
        <f>'[2]TUAN 14(15.12)'!Y64</f>
        <v>2</v>
      </c>
      <c r="AQ64" s="39">
        <f>'[2]TUAN 15(15.12) '!Y64</f>
        <v>2</v>
      </c>
      <c r="AR64" s="39">
        <f>'[2]TUAN 16(dc)'!Y64</f>
        <v>0</v>
      </c>
      <c r="AS64" s="39">
        <f>'[2]TUAN 17'!Y64</f>
        <v>2</v>
      </c>
      <c r="AT64" s="39">
        <f t="shared" si="3"/>
        <v>0</v>
      </c>
      <c r="AU64" s="39">
        <f>'[2]TUAN 21'!Y64</f>
        <v>0</v>
      </c>
      <c r="AV64" s="317">
        <f t="shared" si="7"/>
        <v>0</v>
      </c>
      <c r="AW64" s="39">
        <f t="shared" si="5"/>
        <v>0</v>
      </c>
      <c r="AX64" s="317"/>
      <c r="AY64" s="39">
        <f t="shared" si="6"/>
        <v>20</v>
      </c>
      <c r="AZ64" s="39">
        <f t="shared" si="1"/>
        <v>0</v>
      </c>
    </row>
    <row r="65" spans="1:56" s="304" customFormat="1" ht="39.75" customHeight="1" x14ac:dyDescent="0.2">
      <c r="A65" s="258">
        <v>57</v>
      </c>
      <c r="B65" s="259" t="s">
        <v>48</v>
      </c>
      <c r="C65" s="300">
        <v>16</v>
      </c>
      <c r="D65" s="261" t="s">
        <v>664</v>
      </c>
      <c r="E65" s="261">
        <v>22</v>
      </c>
      <c r="F65" s="301"/>
      <c r="G65" s="261" t="s">
        <v>66</v>
      </c>
      <c r="H65" s="56"/>
      <c r="I65" s="53"/>
      <c r="J65" s="263"/>
      <c r="K65" s="312"/>
      <c r="L65" s="263"/>
      <c r="M65" s="263"/>
      <c r="N65" s="263"/>
      <c r="O65" s="263"/>
      <c r="P65" s="308"/>
      <c r="Q65" s="263"/>
      <c r="R65" s="263"/>
      <c r="S65" s="263"/>
      <c r="T65" s="263"/>
      <c r="U65" s="263"/>
      <c r="V65" s="261" t="s">
        <v>60</v>
      </c>
      <c r="W65" s="273" t="s">
        <v>595</v>
      </c>
      <c r="X65" s="277" t="s">
        <v>596</v>
      </c>
      <c r="Y65" s="267">
        <v>0</v>
      </c>
      <c r="Z65" s="268" t="str">
        <f t="shared" si="0"/>
        <v>20221GF6053003</v>
      </c>
      <c r="AA65" s="269">
        <v>4</v>
      </c>
      <c r="AB65" s="236">
        <f t="shared" si="2"/>
        <v>20</v>
      </c>
      <c r="AC65" s="270">
        <f>'[2]TUAN 1 TỪ 12.9 den 17.9'!Y65</f>
        <v>1</v>
      </c>
      <c r="AD65" s="270">
        <f>'[2]TUAN 2 TỪ 12.9 den 17.9 (2)'!Y65</f>
        <v>1</v>
      </c>
      <c r="AE65" s="270">
        <f>'[2]TUAN 3 TƯ 26.9 DEN 2.10'!Y65</f>
        <v>1</v>
      </c>
      <c r="AF65" s="271">
        <f>'[2]TUAN 4 từ 3,10 den 9.10.2022'!Y65</f>
        <v>1</v>
      </c>
      <c r="AG65" s="270">
        <f>'[2]TUAN 5 (DC 12.10.2022)'!Y65</f>
        <v>1</v>
      </c>
      <c r="AH65" s="270">
        <f>'[2]TUAN 6(17.10 DEN 23,10) '!Y65</f>
        <v>1</v>
      </c>
      <c r="AI65" s="39">
        <f>'[2]TUAN 7 (24.10 DEN 30.10)'!Y65</f>
        <v>1</v>
      </c>
      <c r="AJ65" s="39">
        <f>'[2]TUAN 8(31.00-6.11) '!Y65</f>
        <v>0</v>
      </c>
      <c r="AK65" s="39">
        <f>'[2]TUAN 9 (7.11-13.11)'!Y65</f>
        <v>1</v>
      </c>
      <c r="AL65" s="39">
        <f>'[2]TUAN 10 (14.10 -20.11)OK'!Y65</f>
        <v>1</v>
      </c>
      <c r="AM65" s="270">
        <f>'[2]TUAN 11 (DC 23.11-27.11)'!Y65</f>
        <v>1</v>
      </c>
      <c r="AN65" s="270">
        <f>'[2]TUAN 12'!Y65</f>
        <v>3</v>
      </c>
      <c r="AO65" s="39">
        <f>'[2]TUAN 13(2.12)'!Y65</f>
        <v>2</v>
      </c>
      <c r="AP65" s="39">
        <f>'[2]TUAN 14(15.12)'!Y65</f>
        <v>1</v>
      </c>
      <c r="AQ65" s="39">
        <f>'[2]TUAN 15(15.12) '!Y65</f>
        <v>2</v>
      </c>
      <c r="AR65" s="39">
        <f>'[2]TUAN 16(dc)'!Y65</f>
        <v>2</v>
      </c>
      <c r="AS65" s="39">
        <f>'[2]TUAN 17'!Y65</f>
        <v>0</v>
      </c>
      <c r="AT65" s="39">
        <f t="shared" si="3"/>
        <v>0</v>
      </c>
      <c r="AU65" s="39">
        <f>'[2]TUAN 21'!Y65</f>
        <v>0</v>
      </c>
      <c r="AV65" s="317">
        <f t="shared" si="7"/>
        <v>0</v>
      </c>
      <c r="AW65" s="39">
        <f t="shared" si="5"/>
        <v>0</v>
      </c>
      <c r="AX65" s="317"/>
      <c r="AY65" s="39">
        <f t="shared" si="6"/>
        <v>20</v>
      </c>
      <c r="AZ65" s="39">
        <f t="shared" si="1"/>
        <v>0</v>
      </c>
    </row>
    <row r="66" spans="1:56" s="304" customFormat="1" ht="39.75" customHeight="1" x14ac:dyDescent="0.2">
      <c r="A66" s="258">
        <v>58</v>
      </c>
      <c r="B66" s="259" t="s">
        <v>48</v>
      </c>
      <c r="C66" s="300">
        <v>16</v>
      </c>
      <c r="D66" s="261" t="s">
        <v>665</v>
      </c>
      <c r="E66" s="261">
        <v>22</v>
      </c>
      <c r="F66" s="301"/>
      <c r="G66" s="261" t="s">
        <v>66</v>
      </c>
      <c r="H66" s="56"/>
      <c r="I66" s="56"/>
      <c r="J66" s="263"/>
      <c r="K66" s="312"/>
      <c r="L66" s="263"/>
      <c r="M66" s="263"/>
      <c r="N66" s="263"/>
      <c r="O66" s="47"/>
      <c r="P66" s="308"/>
      <c r="Q66" s="263"/>
      <c r="R66" s="263"/>
      <c r="S66" s="264"/>
      <c r="T66" s="263"/>
      <c r="U66" s="303"/>
      <c r="V66" s="261" t="s">
        <v>53</v>
      </c>
      <c r="W66" s="320" t="s">
        <v>666</v>
      </c>
      <c r="X66" s="277" t="s">
        <v>596</v>
      </c>
      <c r="Y66" s="267">
        <v>0</v>
      </c>
      <c r="Z66" s="268" t="str">
        <f t="shared" si="0"/>
        <v>20221GF6053004</v>
      </c>
      <c r="AA66" s="269">
        <v>4</v>
      </c>
      <c r="AB66" s="236">
        <f t="shared" si="2"/>
        <v>20</v>
      </c>
      <c r="AC66" s="270">
        <f>'[2]TUAN 1 TỪ 12.9 den 17.9'!Y66</f>
        <v>1</v>
      </c>
      <c r="AD66" s="270">
        <f>'[2]TUAN 2 TỪ 12.9 den 17.9 (2)'!Y66</f>
        <v>2</v>
      </c>
      <c r="AE66" s="270">
        <f>'[2]TUAN 3 TƯ 26.9 DEN 2.10'!Y66</f>
        <v>2</v>
      </c>
      <c r="AF66" s="271">
        <f>'[2]TUAN 4 từ 3,10 den 9.10.2022'!Y66</f>
        <v>2</v>
      </c>
      <c r="AG66" s="270">
        <f>'[2]TUAN 5 (DC 12.10.2022)'!Y66</f>
        <v>1</v>
      </c>
      <c r="AH66" s="270">
        <f>'[2]TUAN 6(17.10 DEN 23,10) '!Y66</f>
        <v>1</v>
      </c>
      <c r="AI66" s="39">
        <f>'[2]TUAN 7 (24.10 DEN 30.10)'!Y66</f>
        <v>1</v>
      </c>
      <c r="AJ66" s="39">
        <f>'[2]TUAN 8(31.00-6.11) '!Y66</f>
        <v>1</v>
      </c>
      <c r="AK66" s="39">
        <f>'[2]TUAN 9 (7.11-13.11)'!Y66</f>
        <v>1</v>
      </c>
      <c r="AL66" s="39">
        <f>'[2]TUAN 10 (14.10 -20.11)OK'!Y66</f>
        <v>1</v>
      </c>
      <c r="AM66" s="270">
        <f>'[2]TUAN 11 (DC 23.11-27.11)'!Y66</f>
        <v>0</v>
      </c>
      <c r="AN66" s="270">
        <f>'[2]TUAN 12'!Y66</f>
        <v>1</v>
      </c>
      <c r="AO66" s="39">
        <f>'[2]TUAN 13(2.12)'!Y66</f>
        <v>0</v>
      </c>
      <c r="AP66" s="39">
        <f>'[2]TUAN 14(15.12)'!Y66</f>
        <v>2</v>
      </c>
      <c r="AQ66" s="39">
        <f>'[2]TUAN 15(15.12) '!Y66</f>
        <v>3</v>
      </c>
      <c r="AR66" s="39">
        <f>'[2]TUAN 16(dc)'!Y66</f>
        <v>1</v>
      </c>
      <c r="AS66" s="39">
        <f>'[2]TUAN 17'!Y66</f>
        <v>0</v>
      </c>
      <c r="AT66" s="39">
        <f t="shared" si="3"/>
        <v>0</v>
      </c>
      <c r="AU66" s="39">
        <f>'[2]TUAN 21'!Y66</f>
        <v>0</v>
      </c>
      <c r="AV66" s="317">
        <f t="shared" si="7"/>
        <v>0</v>
      </c>
      <c r="AW66" s="39">
        <f t="shared" si="5"/>
        <v>0</v>
      </c>
      <c r="AX66" s="317"/>
      <c r="AY66" s="39">
        <f t="shared" si="6"/>
        <v>20</v>
      </c>
      <c r="AZ66" s="39">
        <f t="shared" si="1"/>
        <v>0</v>
      </c>
    </row>
    <row r="67" spans="1:56" s="304" customFormat="1" ht="39.75" customHeight="1" x14ac:dyDescent="0.2">
      <c r="A67" s="258">
        <v>59</v>
      </c>
      <c r="B67" s="259" t="s">
        <v>48</v>
      </c>
      <c r="C67" s="300">
        <v>16</v>
      </c>
      <c r="D67" s="261" t="s">
        <v>667</v>
      </c>
      <c r="E67" s="261">
        <v>22</v>
      </c>
      <c r="F67" s="301"/>
      <c r="G67" s="261" t="s">
        <v>66</v>
      </c>
      <c r="H67" s="56"/>
      <c r="I67" s="56"/>
      <c r="J67" s="263"/>
      <c r="K67" s="312"/>
      <c r="L67" s="263"/>
      <c r="M67" s="263"/>
      <c r="N67" s="263"/>
      <c r="O67" s="263"/>
      <c r="P67" s="263"/>
      <c r="Q67" s="263"/>
      <c r="R67" s="263"/>
      <c r="S67" s="263"/>
      <c r="T67" s="311"/>
      <c r="U67" s="311"/>
      <c r="V67" s="261" t="s">
        <v>53</v>
      </c>
      <c r="W67" s="266" t="s">
        <v>595</v>
      </c>
      <c r="X67" s="277" t="s">
        <v>596</v>
      </c>
      <c r="Y67" s="267">
        <v>0</v>
      </c>
      <c r="Z67" s="268" t="str">
        <f t="shared" si="0"/>
        <v>20221GF6053005</v>
      </c>
      <c r="AA67" s="269">
        <v>4</v>
      </c>
      <c r="AB67" s="236">
        <f t="shared" si="2"/>
        <v>20</v>
      </c>
      <c r="AC67" s="270">
        <f>'[2]TUAN 1 TỪ 12.9 den 17.9'!Y67</f>
        <v>1</v>
      </c>
      <c r="AD67" s="270">
        <f>'[2]TUAN 2 TỪ 12.9 den 17.9 (2)'!Y67</f>
        <v>1</v>
      </c>
      <c r="AE67" s="270">
        <f>'[2]TUAN 3 TƯ 26.9 DEN 2.10'!Y67</f>
        <v>2</v>
      </c>
      <c r="AF67" s="271">
        <f>'[2]TUAN 4 từ 3,10 den 9.10.2022'!Y67</f>
        <v>1</v>
      </c>
      <c r="AG67" s="270">
        <f>'[2]TUAN 5 (DC 12.10.2022)'!Y67</f>
        <v>1</v>
      </c>
      <c r="AH67" s="270">
        <f>'[2]TUAN 6(17.10 DEN 23,10) '!Y67</f>
        <v>2</v>
      </c>
      <c r="AI67" s="39">
        <f>'[2]TUAN 7 (24.10 DEN 30.10)'!Y67</f>
        <v>1</v>
      </c>
      <c r="AJ67" s="39">
        <f>'[2]TUAN 8(31.00-6.11) '!Y67</f>
        <v>1</v>
      </c>
      <c r="AK67" s="39">
        <f>'[2]TUAN 9 (7.11-13.11)'!Y67</f>
        <v>2</v>
      </c>
      <c r="AL67" s="39">
        <f>'[2]TUAN 10 (14.10 -20.11)OK'!Y67</f>
        <v>1</v>
      </c>
      <c r="AM67" s="270">
        <f>'[2]TUAN 11 (DC 23.11-27.11)'!Y67</f>
        <v>0</v>
      </c>
      <c r="AN67" s="270">
        <f>'[2]TUAN 12'!Y67</f>
        <v>2</v>
      </c>
      <c r="AO67" s="39">
        <f>'[2]TUAN 13(2.12)'!Y67</f>
        <v>1</v>
      </c>
      <c r="AP67" s="39">
        <f>'[2]TUAN 14(15.12)'!Y67</f>
        <v>2</v>
      </c>
      <c r="AQ67" s="39">
        <f>'[2]TUAN 15(15.12) '!Y67</f>
        <v>2</v>
      </c>
      <c r="AR67" s="39">
        <f>'[2]TUAN 16(dc)'!Y67</f>
        <v>0</v>
      </c>
      <c r="AS67" s="39">
        <f>'[2]TUAN 17'!Y67</f>
        <v>0</v>
      </c>
      <c r="AT67" s="39">
        <f t="shared" si="3"/>
        <v>0</v>
      </c>
      <c r="AU67" s="39">
        <f>'[2]TUAN 21'!Y67</f>
        <v>0</v>
      </c>
      <c r="AV67" s="317">
        <f t="shared" si="7"/>
        <v>0</v>
      </c>
      <c r="AW67" s="39">
        <f t="shared" si="5"/>
        <v>0</v>
      </c>
      <c r="AX67" s="317"/>
      <c r="AY67" s="39">
        <f t="shared" si="6"/>
        <v>20</v>
      </c>
      <c r="AZ67" s="39">
        <f t="shared" si="1"/>
        <v>0</v>
      </c>
    </row>
    <row r="68" spans="1:56" s="304" customFormat="1" ht="39.75" customHeight="1" x14ac:dyDescent="0.2">
      <c r="A68" s="258">
        <v>60</v>
      </c>
      <c r="B68" s="259" t="s">
        <v>48</v>
      </c>
      <c r="C68" s="300">
        <v>16</v>
      </c>
      <c r="D68" s="261" t="s">
        <v>668</v>
      </c>
      <c r="E68" s="261">
        <v>22</v>
      </c>
      <c r="F68" s="301"/>
      <c r="G68" s="261" t="s">
        <v>66</v>
      </c>
      <c r="H68" s="56"/>
      <c r="I68" s="53"/>
      <c r="J68" s="263"/>
      <c r="K68" s="312"/>
      <c r="L68" s="263"/>
      <c r="M68" s="263"/>
      <c r="N68" s="265"/>
      <c r="O68" s="264"/>
      <c r="P68" s="308"/>
      <c r="Q68" s="263"/>
      <c r="R68" s="263"/>
      <c r="S68" s="263"/>
      <c r="T68" s="263"/>
      <c r="U68" s="303"/>
      <c r="V68" s="261" t="s">
        <v>51</v>
      </c>
      <c r="W68" s="273" t="s">
        <v>595</v>
      </c>
      <c r="X68" s="316" t="s">
        <v>596</v>
      </c>
      <c r="Y68" s="267">
        <v>0</v>
      </c>
      <c r="Z68" s="268" t="str">
        <f t="shared" si="0"/>
        <v>20221GF6053006</v>
      </c>
      <c r="AA68" s="269">
        <v>4</v>
      </c>
      <c r="AB68" s="236">
        <f t="shared" si="2"/>
        <v>20</v>
      </c>
      <c r="AC68" s="270">
        <f>'[2]TUAN 1 TỪ 12.9 den 17.9'!Y68</f>
        <v>1</v>
      </c>
      <c r="AD68" s="270">
        <f>'[2]TUAN 2 TỪ 12.9 den 17.9 (2)'!Y68</f>
        <v>1</v>
      </c>
      <c r="AE68" s="270">
        <f>'[2]TUAN 3 TƯ 26.9 DEN 2.10'!Y68</f>
        <v>1</v>
      </c>
      <c r="AF68" s="271">
        <f>'[2]TUAN 4 từ 3,10 den 9.10.2022'!Y68</f>
        <v>2</v>
      </c>
      <c r="AG68" s="270">
        <f>'[2]TUAN 5 (DC 12.10.2022)'!Y68</f>
        <v>2</v>
      </c>
      <c r="AH68" s="270">
        <f>'[2]TUAN 6(17.10 DEN 23,10) '!Y68</f>
        <v>1</v>
      </c>
      <c r="AI68" s="39">
        <f>'[2]TUAN 7 (24.10 DEN 30.10)'!Y68</f>
        <v>2</v>
      </c>
      <c r="AJ68" s="39">
        <f>'[2]TUAN 8(31.00-6.11) '!Y68</f>
        <v>2</v>
      </c>
      <c r="AK68" s="39">
        <f>'[2]TUAN 9 (7.11-13.11)'!Y68</f>
        <v>2</v>
      </c>
      <c r="AL68" s="39">
        <f>'[2]TUAN 10 (14.10 -20.11)OK'!Y68</f>
        <v>2</v>
      </c>
      <c r="AM68" s="270">
        <f>'[2]TUAN 11 (DC 23.11-27.11)'!Y68</f>
        <v>2</v>
      </c>
      <c r="AN68" s="270">
        <f>'[2]TUAN 12'!Y68</f>
        <v>1</v>
      </c>
      <c r="AO68" s="39">
        <f>'[2]TUAN 13(2.12)'!Y68</f>
        <v>1</v>
      </c>
      <c r="AP68" s="39">
        <f>'[2]TUAN 14(15.12)'!Y68</f>
        <v>0</v>
      </c>
      <c r="AQ68" s="39">
        <f>'[2]TUAN 15(15.12) '!Y68</f>
        <v>0</v>
      </c>
      <c r="AR68" s="39">
        <f>'[2]TUAN 16(dc)'!Y68</f>
        <v>0</v>
      </c>
      <c r="AS68" s="39">
        <f>'[2]TUAN 17'!Y68</f>
        <v>0</v>
      </c>
      <c r="AT68" s="39">
        <f t="shared" si="3"/>
        <v>0</v>
      </c>
      <c r="AU68" s="39">
        <f>'[2]TUAN 21'!Y68</f>
        <v>0</v>
      </c>
      <c r="AV68" s="317">
        <f t="shared" si="7"/>
        <v>0</v>
      </c>
      <c r="AW68" s="39">
        <f t="shared" si="5"/>
        <v>0</v>
      </c>
      <c r="AX68" s="317"/>
      <c r="AY68" s="39">
        <f t="shared" si="6"/>
        <v>20</v>
      </c>
      <c r="AZ68" s="39">
        <f t="shared" si="1"/>
        <v>0</v>
      </c>
    </row>
    <row r="69" spans="1:56" s="304" customFormat="1" ht="36" customHeight="1" x14ac:dyDescent="0.2">
      <c r="A69" s="258">
        <v>61</v>
      </c>
      <c r="B69" s="259" t="s">
        <v>48</v>
      </c>
      <c r="C69" s="300">
        <v>16</v>
      </c>
      <c r="D69" s="261" t="s">
        <v>669</v>
      </c>
      <c r="E69" s="261">
        <v>22</v>
      </c>
      <c r="F69" s="301"/>
      <c r="G69" s="261" t="s">
        <v>66</v>
      </c>
      <c r="H69" s="56"/>
      <c r="I69" s="56"/>
      <c r="J69" s="263">
        <v>0</v>
      </c>
      <c r="K69" s="264"/>
      <c r="L69" s="263"/>
      <c r="M69" s="263"/>
      <c r="N69" s="263"/>
      <c r="O69" s="263"/>
      <c r="P69" s="263"/>
      <c r="Q69" s="263"/>
      <c r="R69" s="263"/>
      <c r="S69" s="263"/>
      <c r="T69" s="263"/>
      <c r="U69" s="303"/>
      <c r="V69" s="261" t="s">
        <v>610</v>
      </c>
      <c r="W69" s="273" t="s">
        <v>595</v>
      </c>
      <c r="X69" s="277" t="s">
        <v>596</v>
      </c>
      <c r="Y69" s="267">
        <v>0</v>
      </c>
      <c r="Z69" s="268" t="str">
        <f t="shared" si="0"/>
        <v>20221GF6053007</v>
      </c>
      <c r="AA69" s="269">
        <v>4</v>
      </c>
      <c r="AB69" s="236">
        <f t="shared" si="2"/>
        <v>20</v>
      </c>
      <c r="AC69" s="270">
        <f>'[2]TUAN 1 TỪ 12.9 den 17.9'!Y69</f>
        <v>1</v>
      </c>
      <c r="AD69" s="270">
        <f>'[2]TUAN 2 TỪ 12.9 den 17.9 (2)'!Y69</f>
        <v>3</v>
      </c>
      <c r="AE69" s="270">
        <f>'[2]TUAN 3 TƯ 26.9 DEN 2.10'!Y69</f>
        <v>3</v>
      </c>
      <c r="AF69" s="271">
        <f>'[2]TUAN 4 từ 3,10 den 9.10.2022'!Y69</f>
        <v>3</v>
      </c>
      <c r="AG69" s="270">
        <f>'[2]TUAN 5 (DC 12.10.2022)'!Y69</f>
        <v>2</v>
      </c>
      <c r="AH69" s="270">
        <v>1</v>
      </c>
      <c r="AI69" s="39">
        <f>'[2]TUAN 7 (24.10 DEN 30.10)'!Y69</f>
        <v>3</v>
      </c>
      <c r="AJ69" s="39">
        <f>'[2]TUAN 8(31.00-6.11) '!Y69</f>
        <v>1</v>
      </c>
      <c r="AK69" s="39">
        <f>'[2]TUAN 9 (7.11-13.11)'!Y69</f>
        <v>2</v>
      </c>
      <c r="AL69" s="39">
        <f>'[2]TUAN 10 (14.10 -20.11)OK'!Y69</f>
        <v>1</v>
      </c>
      <c r="AM69" s="270">
        <f>'[2]TUAN 11 (DC 23.11-27.11)'!Y69</f>
        <v>0</v>
      </c>
      <c r="AN69" s="270">
        <f>'[2]TUAN 12'!Y69</f>
        <v>0</v>
      </c>
      <c r="AO69" s="39">
        <f>'[2]TUAN 13(2.12)'!Y69</f>
        <v>0</v>
      </c>
      <c r="AP69" s="39">
        <f>'[2]TUAN 14(15.12)'!Y69</f>
        <v>0</v>
      </c>
      <c r="AQ69" s="39">
        <f>'[2]TUAN 15(15.12) '!Y69</f>
        <v>0</v>
      </c>
      <c r="AR69" s="39">
        <f>'[2]TUAN 16(dc)'!Y69</f>
        <v>0</v>
      </c>
      <c r="AS69" s="39">
        <f>'[2]TUAN 17'!Y69</f>
        <v>0</v>
      </c>
      <c r="AT69" s="39">
        <f t="shared" si="3"/>
        <v>0</v>
      </c>
      <c r="AU69" s="39">
        <f>'[2]TUAN 21'!Y69</f>
        <v>0</v>
      </c>
      <c r="AV69" s="317">
        <f t="shared" si="7"/>
        <v>0</v>
      </c>
      <c r="AW69" s="39">
        <f t="shared" si="5"/>
        <v>0</v>
      </c>
      <c r="AX69" s="317"/>
      <c r="AY69" s="39">
        <f t="shared" si="6"/>
        <v>20</v>
      </c>
      <c r="AZ69" s="39">
        <f t="shared" si="1"/>
        <v>0</v>
      </c>
    </row>
    <row r="70" spans="1:56" s="304" customFormat="1" ht="36" customHeight="1" x14ac:dyDescent="0.2">
      <c r="A70" s="258">
        <v>62</v>
      </c>
      <c r="B70" s="259" t="s">
        <v>48</v>
      </c>
      <c r="C70" s="300">
        <v>16</v>
      </c>
      <c r="D70" s="261" t="s">
        <v>670</v>
      </c>
      <c r="E70" s="261">
        <v>22</v>
      </c>
      <c r="F70" s="301"/>
      <c r="G70" s="261" t="s">
        <v>66</v>
      </c>
      <c r="H70" s="56"/>
      <c r="I70" s="56"/>
      <c r="J70" s="263"/>
      <c r="K70" s="312"/>
      <c r="L70" s="263"/>
      <c r="M70" s="263"/>
      <c r="N70" s="263"/>
      <c r="O70" s="264"/>
      <c r="P70" s="308"/>
      <c r="Q70" s="263"/>
      <c r="R70" s="263"/>
      <c r="S70" s="263"/>
      <c r="T70" s="263"/>
      <c r="U70" s="303"/>
      <c r="V70" s="261" t="s">
        <v>51</v>
      </c>
      <c r="W70" s="273" t="s">
        <v>595</v>
      </c>
      <c r="X70" s="267" t="s">
        <v>596</v>
      </c>
      <c r="Y70" s="267">
        <v>0</v>
      </c>
      <c r="Z70" s="268" t="str">
        <f t="shared" si="0"/>
        <v>20221GF6053008</v>
      </c>
      <c r="AA70" s="269">
        <v>4</v>
      </c>
      <c r="AB70" s="236">
        <f t="shared" si="2"/>
        <v>20</v>
      </c>
      <c r="AC70" s="270">
        <f>'[2]TUAN 1 TỪ 12.9 den 17.9'!Y70</f>
        <v>1</v>
      </c>
      <c r="AD70" s="270">
        <f>'[2]TUAN 2 TỪ 12.9 den 17.9 (2)'!Y70</f>
        <v>1</v>
      </c>
      <c r="AE70" s="270">
        <f>'[2]TUAN 3 TƯ 26.9 DEN 2.10'!Y70</f>
        <v>1</v>
      </c>
      <c r="AF70" s="271">
        <f>'[2]TUAN 4 từ 3,10 den 9.10.2022'!Y70</f>
        <v>0</v>
      </c>
      <c r="AG70" s="270">
        <f>'[2]TUAN 5 (DC 12.10.2022)'!Y70</f>
        <v>1</v>
      </c>
      <c r="AH70" s="270">
        <f>'[2]TUAN 6(17.10 DEN 23,10) '!Y70</f>
        <v>1</v>
      </c>
      <c r="AI70" s="39">
        <f>'[2]TUAN 7 (24.10 DEN 30.10)'!Y70</f>
        <v>1</v>
      </c>
      <c r="AJ70" s="39">
        <f>'[2]TUAN 8(31.00-6.11) '!Y70</f>
        <v>1</v>
      </c>
      <c r="AK70" s="39">
        <f>'[2]TUAN 9 (7.11-13.11)'!Y70</f>
        <v>1</v>
      </c>
      <c r="AL70" s="39">
        <f>'[2]TUAN 10 (14.10 -20.11)OK'!Y70</f>
        <v>2</v>
      </c>
      <c r="AM70" s="270">
        <f>'[2]TUAN 11 (DC 23.11-27.11)'!Y70</f>
        <v>2</v>
      </c>
      <c r="AN70" s="270">
        <f>'[2]TUAN 12'!Y70</f>
        <v>2</v>
      </c>
      <c r="AO70" s="321">
        <v>2</v>
      </c>
      <c r="AP70" s="39">
        <f>'[2]TUAN 14(15.12)'!Y70</f>
        <v>2</v>
      </c>
      <c r="AQ70" s="39">
        <f>'[2]TUAN 15(15.12) '!Y70</f>
        <v>2</v>
      </c>
      <c r="AR70" s="39">
        <f>'[2]TUAN 16(dc)'!Y70</f>
        <v>0</v>
      </c>
      <c r="AS70" s="39">
        <f>'[2]TUAN 17'!Y70</f>
        <v>0</v>
      </c>
      <c r="AT70" s="39">
        <f t="shared" si="3"/>
        <v>0</v>
      </c>
      <c r="AU70" s="39">
        <f>'[2]TUAN 21'!Y70</f>
        <v>0</v>
      </c>
      <c r="AV70" s="317">
        <f t="shared" si="7"/>
        <v>0</v>
      </c>
      <c r="AW70" s="39">
        <f t="shared" si="5"/>
        <v>0</v>
      </c>
      <c r="AX70" s="317"/>
      <c r="AY70" s="39">
        <f t="shared" si="6"/>
        <v>20</v>
      </c>
      <c r="AZ70" s="39">
        <f t="shared" si="1"/>
        <v>0</v>
      </c>
    </row>
    <row r="71" spans="1:56" s="304" customFormat="1" ht="36" customHeight="1" x14ac:dyDescent="0.2">
      <c r="A71" s="258">
        <v>63</v>
      </c>
      <c r="B71" s="259" t="s">
        <v>48</v>
      </c>
      <c r="C71" s="300">
        <v>16</v>
      </c>
      <c r="D71" s="261" t="s">
        <v>671</v>
      </c>
      <c r="E71" s="261">
        <v>22</v>
      </c>
      <c r="F71" s="301"/>
      <c r="G71" s="261" t="s">
        <v>66</v>
      </c>
      <c r="H71" s="56"/>
      <c r="I71" s="56"/>
      <c r="J71" s="263"/>
      <c r="K71" s="312"/>
      <c r="L71" s="263"/>
      <c r="M71" s="263"/>
      <c r="N71" s="263"/>
      <c r="O71" s="264"/>
      <c r="P71" s="263"/>
      <c r="Q71" s="263"/>
      <c r="R71" s="263"/>
      <c r="S71" s="263"/>
      <c r="T71" s="263"/>
      <c r="U71" s="263"/>
      <c r="V71" s="261" t="s">
        <v>60</v>
      </c>
      <c r="W71" s="273" t="s">
        <v>634</v>
      </c>
      <c r="X71" s="258" t="s">
        <v>596</v>
      </c>
      <c r="Y71" s="267">
        <v>0</v>
      </c>
      <c r="Z71" s="268" t="str">
        <f t="shared" si="0"/>
        <v>20221GF6053009</v>
      </c>
      <c r="AA71" s="269">
        <v>4</v>
      </c>
      <c r="AB71" s="236">
        <f t="shared" si="2"/>
        <v>20</v>
      </c>
      <c r="AC71" s="270">
        <f>'[2]TUAN 1 TỪ 12.9 den 17.9'!Y71</f>
        <v>1</v>
      </c>
      <c r="AD71" s="270">
        <f>'[2]TUAN 2 TỪ 12.9 den 17.9 (2)'!Y71</f>
        <v>1</v>
      </c>
      <c r="AE71" s="270">
        <f>'[2]TUAN 3 TƯ 26.9 DEN 2.10'!Y71</f>
        <v>1</v>
      </c>
      <c r="AF71" s="271">
        <f>'[2]TUAN 4 từ 3,10 den 9.10.2022'!Y71</f>
        <v>1</v>
      </c>
      <c r="AG71" s="270">
        <f>'[2]TUAN 5 (DC 12.10.2022)'!Y71</f>
        <v>1</v>
      </c>
      <c r="AH71" s="270">
        <f>'[2]TUAN 6(17.10 DEN 23,10) '!Y71</f>
        <v>1</v>
      </c>
      <c r="AI71" s="39">
        <f>'[2]TUAN 7 (24.10 DEN 30.10)'!Y71</f>
        <v>1</v>
      </c>
      <c r="AJ71" s="39">
        <f>'[2]TUAN 8(31.00-6.11) '!Y71</f>
        <v>1</v>
      </c>
      <c r="AK71" s="39">
        <f>'[2]TUAN 9 (7.11-13.11)'!Y71</f>
        <v>1</v>
      </c>
      <c r="AL71" s="39">
        <f>'[2]TUAN 10 (14.10 -20.11)OK'!Y71</f>
        <v>1</v>
      </c>
      <c r="AM71" s="270">
        <f>'[2]TUAN 11 (DC 23.11-27.11)'!Y71</f>
        <v>2</v>
      </c>
      <c r="AN71" s="270">
        <f>'[2]TUAN 12'!Y71</f>
        <v>2</v>
      </c>
      <c r="AO71" s="39">
        <f>'[2]TUAN 13(2.12)'!Y71</f>
        <v>2</v>
      </c>
      <c r="AP71" s="39">
        <f>'[2]TUAN 14(15.12)'!Y71</f>
        <v>3</v>
      </c>
      <c r="AQ71" s="39">
        <f>'[2]TUAN 15(15.12) '!Y71</f>
        <v>1</v>
      </c>
      <c r="AR71" s="39">
        <f>'[2]TUAN 16(dc)'!Y71</f>
        <v>0</v>
      </c>
      <c r="AS71" s="39">
        <f>'[2]TUAN 17'!Y71</f>
        <v>0</v>
      </c>
      <c r="AT71" s="39">
        <f t="shared" si="3"/>
        <v>0</v>
      </c>
      <c r="AU71" s="39">
        <f>'[2]TUAN 21'!Y71</f>
        <v>0</v>
      </c>
      <c r="AV71" s="317">
        <f t="shared" si="7"/>
        <v>0</v>
      </c>
      <c r="AW71" s="39">
        <f t="shared" si="5"/>
        <v>0</v>
      </c>
      <c r="AX71" s="317"/>
      <c r="AY71" s="39">
        <f t="shared" si="6"/>
        <v>20</v>
      </c>
      <c r="AZ71" s="39">
        <f t="shared" si="1"/>
        <v>0</v>
      </c>
    </row>
    <row r="72" spans="1:56" s="304" customFormat="1" ht="36" customHeight="1" x14ac:dyDescent="0.2">
      <c r="A72" s="258">
        <v>64</v>
      </c>
      <c r="B72" s="322" t="s">
        <v>48</v>
      </c>
      <c r="C72" s="323">
        <v>16</v>
      </c>
      <c r="D72" s="324" t="s">
        <v>672</v>
      </c>
      <c r="E72" s="324">
        <v>23</v>
      </c>
      <c r="F72" s="325"/>
      <c r="G72" s="324" t="s">
        <v>67</v>
      </c>
      <c r="H72" s="52"/>
      <c r="I72" s="235"/>
      <c r="J72" s="263"/>
      <c r="K72" s="312"/>
      <c r="L72" s="263"/>
      <c r="M72" s="263"/>
      <c r="N72" s="263"/>
      <c r="O72" s="303"/>
      <c r="P72" s="306"/>
      <c r="Q72" s="303"/>
      <c r="R72" s="303" t="s">
        <v>673</v>
      </c>
      <c r="S72" s="303"/>
      <c r="T72" s="303"/>
      <c r="U72" s="303"/>
      <c r="V72" s="261" t="s">
        <v>56</v>
      </c>
      <c r="W72" s="326" t="s">
        <v>68</v>
      </c>
      <c r="X72" s="327" t="s">
        <v>674</v>
      </c>
      <c r="Y72" s="267">
        <v>0</v>
      </c>
      <c r="Z72" s="268" t="str">
        <f t="shared" si="0"/>
        <v>20221GF6056001</v>
      </c>
      <c r="AA72" s="269">
        <v>3</v>
      </c>
      <c r="AB72" s="236">
        <f t="shared" si="2"/>
        <v>15</v>
      </c>
      <c r="AC72" s="270">
        <f>'[2]TUAN 1 TỪ 12.9 den 17.9'!Y72</f>
        <v>1</v>
      </c>
      <c r="AD72" s="270">
        <f>'[2]TUAN 2 TỪ 12.9 den 17.9 (2)'!Y72</f>
        <v>1</v>
      </c>
      <c r="AE72" s="274">
        <f>'[2]TUAN 3 TƯ 26.9 DEN 2.10'!Y72</f>
        <v>0</v>
      </c>
      <c r="AF72" s="271">
        <f>'[2]TUAN 4 từ 3,10 den 9.10.2022'!Y72</f>
        <v>1</v>
      </c>
      <c r="AG72" s="270">
        <f>'[2]TUAN 5 (DC 12.10.2022)'!Y72</f>
        <v>1</v>
      </c>
      <c r="AH72" s="270">
        <f>'[2]TUAN 6(17.10 DEN 23,10) '!Y72</f>
        <v>1</v>
      </c>
      <c r="AI72" s="39">
        <f>'[2]TUAN 7 (24.10 DEN 30.10)'!Y72</f>
        <v>1</v>
      </c>
      <c r="AJ72" s="39">
        <f>'[2]TUAN 8(31.00-6.11) '!Y72</f>
        <v>1</v>
      </c>
      <c r="AK72" s="39">
        <f>'[2]TUAN 9 (7.11-13.11)'!Y72</f>
        <v>1</v>
      </c>
      <c r="AL72" s="39">
        <f>'[2]TUAN 10 (14.10 -20.11)OK'!Y72</f>
        <v>1</v>
      </c>
      <c r="AM72" s="270">
        <f>'[2]TUAN 11 (DC 23.11-27.11)'!Y72</f>
        <v>1</v>
      </c>
      <c r="AN72" s="270">
        <f>'[2]TUAN 12'!Y72</f>
        <v>1</v>
      </c>
      <c r="AO72" s="39">
        <f>'[2]TUAN 13(2.12)'!Y72</f>
        <v>1</v>
      </c>
      <c r="AP72" s="39">
        <f>'[2]TUAN 14(15.12)'!Y72</f>
        <v>1</v>
      </c>
      <c r="AQ72" s="313">
        <f>'[2]TUAN 15(15.12) '!Y72</f>
        <v>0</v>
      </c>
      <c r="AR72" s="39">
        <f>'[2]TUAN 16(dc)'!Y72</f>
        <v>1</v>
      </c>
      <c r="AS72" s="39">
        <f>'[2]TUAN 17'!Y72</f>
        <v>0</v>
      </c>
      <c r="AT72" s="39">
        <f t="shared" si="3"/>
        <v>0</v>
      </c>
      <c r="AU72" s="39">
        <f>'[2]TUAN 21'!Y72</f>
        <v>0</v>
      </c>
      <c r="AV72" s="317">
        <f>'[2]TUAN 22'!AV72</f>
        <v>0</v>
      </c>
      <c r="AW72" s="39">
        <f t="shared" si="5"/>
        <v>0</v>
      </c>
      <c r="AX72" s="317"/>
      <c r="AY72" s="39">
        <f t="shared" si="6"/>
        <v>14</v>
      </c>
      <c r="AZ72" s="39">
        <f t="shared" si="1"/>
        <v>1</v>
      </c>
    </row>
    <row r="73" spans="1:56" s="304" customFormat="1" ht="36" customHeight="1" x14ac:dyDescent="0.2">
      <c r="A73" s="258">
        <v>65</v>
      </c>
      <c r="B73" s="259" t="s">
        <v>48</v>
      </c>
      <c r="C73" s="300">
        <v>16</v>
      </c>
      <c r="D73" s="261" t="s">
        <v>675</v>
      </c>
      <c r="E73" s="261">
        <v>23</v>
      </c>
      <c r="F73" s="301"/>
      <c r="G73" s="261" t="s">
        <v>67</v>
      </c>
      <c r="H73" s="56"/>
      <c r="I73" s="53"/>
      <c r="J73" s="263"/>
      <c r="K73" s="264"/>
      <c r="L73" s="263"/>
      <c r="M73" s="263"/>
      <c r="N73" s="263"/>
      <c r="O73" s="303"/>
      <c r="P73" s="306"/>
      <c r="Q73" s="303"/>
      <c r="R73" s="265"/>
      <c r="S73" s="264"/>
      <c r="T73" s="303"/>
      <c r="U73" s="303"/>
      <c r="V73" s="261" t="s">
        <v>53</v>
      </c>
      <c r="W73" s="273" t="s">
        <v>595</v>
      </c>
      <c r="X73" s="277" t="s">
        <v>596</v>
      </c>
      <c r="Y73" s="267">
        <v>0</v>
      </c>
      <c r="Z73" s="268" t="str">
        <f t="shared" ref="Z73:Z86" si="8">D73</f>
        <v>20221GF6056002</v>
      </c>
      <c r="AA73" s="269">
        <v>3</v>
      </c>
      <c r="AB73" s="236">
        <f t="shared" si="2"/>
        <v>15</v>
      </c>
      <c r="AC73" s="270">
        <f>'[2]TUAN 1 TỪ 12.9 den 17.9'!Y73</f>
        <v>1</v>
      </c>
      <c r="AD73" s="270">
        <f>'[2]TUAN 2 TỪ 12.9 den 17.9 (2)'!Y73</f>
        <v>1</v>
      </c>
      <c r="AE73" s="270">
        <f>'[2]TUAN 3 TƯ 26.9 DEN 2.10'!Y73</f>
        <v>1</v>
      </c>
      <c r="AF73" s="271">
        <f>'[2]TUAN 4 từ 3,10 den 9.10.2022'!Y73</f>
        <v>1</v>
      </c>
      <c r="AG73" s="270">
        <f>'[2]TUAN 5 (DC 12.10.2022)'!Y73</f>
        <v>1</v>
      </c>
      <c r="AH73" s="270">
        <f>'[2]TUAN 6(17.10 DEN 23,10) '!Y73</f>
        <v>1</v>
      </c>
      <c r="AI73" s="39">
        <f>'[2]TUAN 7 (24.10 DEN 30.10)'!Y73</f>
        <v>1</v>
      </c>
      <c r="AJ73" s="39">
        <f>'[2]TUAN 8(31.00-6.11) '!Y73</f>
        <v>1</v>
      </c>
      <c r="AK73" s="39">
        <f>'[2]TUAN 9 (7.11-13.11)'!Y73</f>
        <v>0</v>
      </c>
      <c r="AL73" s="39">
        <f>'[2]TUAN 10 (14.10 -20.11)OK'!Y73</f>
        <v>2</v>
      </c>
      <c r="AM73" s="270">
        <f>'[2]TUAN 11 (DC 23.11-27.11)'!Y73</f>
        <v>1</v>
      </c>
      <c r="AN73" s="270">
        <f>'[2]TUAN 12'!Y73</f>
        <v>1</v>
      </c>
      <c r="AO73" s="39">
        <f>'[2]TUAN 13(2.12)'!Y73</f>
        <v>1</v>
      </c>
      <c r="AP73" s="39">
        <f>'[2]TUAN 14(15.12)'!Y73</f>
        <v>1</v>
      </c>
      <c r="AQ73" s="39">
        <f>'[2]TUAN 15(15.12) '!Y73</f>
        <v>1</v>
      </c>
      <c r="AR73" s="39">
        <f>'[2]TUAN 16(dc)'!Y73</f>
        <v>1</v>
      </c>
      <c r="AS73" s="39">
        <f>'[2]TUAN 17'!Y73</f>
        <v>0</v>
      </c>
      <c r="AT73" s="39">
        <f t="shared" si="3"/>
        <v>0</v>
      </c>
      <c r="AU73" s="39">
        <f>'[2]TUAN 21'!Y73</f>
        <v>0</v>
      </c>
      <c r="AV73" s="317">
        <f>'[2]TUAN 22'!AV73</f>
        <v>0</v>
      </c>
      <c r="AW73" s="39">
        <f t="shared" si="5"/>
        <v>0</v>
      </c>
      <c r="AX73" s="317"/>
      <c r="AY73" s="39">
        <f t="shared" si="6"/>
        <v>16</v>
      </c>
      <c r="AZ73" s="39">
        <f t="shared" ref="AZ73:AZ87" si="9">AB73-AY73</f>
        <v>-1</v>
      </c>
    </row>
    <row r="74" spans="1:56" s="272" customFormat="1" ht="34.5" customHeight="1" x14ac:dyDescent="0.2">
      <c r="A74" s="258">
        <v>66</v>
      </c>
      <c r="B74" s="328" t="s">
        <v>48</v>
      </c>
      <c r="C74" s="329">
        <v>17</v>
      </c>
      <c r="D74" s="276" t="s">
        <v>676</v>
      </c>
      <c r="E74" s="330">
        <v>1</v>
      </c>
      <c r="F74" s="331"/>
      <c r="G74" s="332" t="s">
        <v>677</v>
      </c>
      <c r="H74" s="52"/>
      <c r="I74" s="53"/>
      <c r="J74" s="47"/>
      <c r="K74" s="266"/>
      <c r="L74" s="263"/>
      <c r="M74" s="264"/>
      <c r="N74" s="265"/>
      <c r="O74" s="264"/>
      <c r="P74" s="265"/>
      <c r="Q74" s="264"/>
      <c r="R74" s="263"/>
      <c r="S74" s="264"/>
      <c r="T74" s="263"/>
      <c r="U74" s="264"/>
      <c r="V74" s="261" t="s">
        <v>65</v>
      </c>
      <c r="W74" s="273" t="s">
        <v>69</v>
      </c>
      <c r="X74" s="277" t="s">
        <v>678</v>
      </c>
      <c r="Y74" s="267">
        <v>0</v>
      </c>
      <c r="Z74" s="268" t="str">
        <f t="shared" si="8"/>
        <v>20221GF6063001</v>
      </c>
      <c r="AA74" s="269">
        <v>2</v>
      </c>
      <c r="AB74" s="236">
        <f t="shared" ref="AB74:AB86" si="10">AA74*5</f>
        <v>10</v>
      </c>
      <c r="AC74" s="270">
        <v>0</v>
      </c>
      <c r="AD74" s="270">
        <v>0</v>
      </c>
      <c r="AE74" s="270">
        <v>0</v>
      </c>
      <c r="AF74" s="271">
        <f>'[2]TUAN 4 từ 3,10 den 9.10.2022'!Y74</f>
        <v>0</v>
      </c>
      <c r="AG74" s="270">
        <v>0</v>
      </c>
      <c r="AH74" s="270">
        <f>'[2]TUAN 6(17.10 DEN 23,10) '!Y74</f>
        <v>1</v>
      </c>
      <c r="AI74" s="39">
        <f>'[2]TUAN 7 (24.10 DEN 30.10)'!Y74</f>
        <v>1</v>
      </c>
      <c r="AJ74" s="39">
        <f>'[2]TUAN 8(31.00-6.11) '!Y74</f>
        <v>1</v>
      </c>
      <c r="AK74" s="39">
        <f>'[2]TUAN 9 (7.11-13.11)'!Y74</f>
        <v>1</v>
      </c>
      <c r="AL74" s="39">
        <f>'[2]TUAN 10 (14.10 -20.11)OK'!Y74</f>
        <v>0</v>
      </c>
      <c r="AM74" s="270">
        <f>'[2]TUAN 11 (DC 23.11-27.11)'!Y74</f>
        <v>0</v>
      </c>
      <c r="AN74" s="270">
        <v>0</v>
      </c>
      <c r="AO74" s="39">
        <f>'[2]TUAN 13(2.12)'!Y74</f>
        <v>0</v>
      </c>
      <c r="AP74" s="39">
        <f>'[2]TUAN 14(15.12)'!Y74</f>
        <v>0</v>
      </c>
      <c r="AQ74" s="39">
        <f>'[2]TUAN 15(15.12) '!Y74</f>
        <v>1</v>
      </c>
      <c r="AR74" s="39">
        <f>'[2]TUAN 16(dc)'!Y74</f>
        <v>1</v>
      </c>
      <c r="AS74" s="39">
        <f>'[2]TUAN 17'!Y74</f>
        <v>1</v>
      </c>
      <c r="AT74" s="39">
        <f>'[2]TUAN 18 dc'!Y74</f>
        <v>1</v>
      </c>
      <c r="AU74" s="39">
        <f>'[2]TUAN 21'!Y74</f>
        <v>1</v>
      </c>
      <c r="AV74" s="317">
        <f>'[2]TUAN 22'!AV74</f>
        <v>1</v>
      </c>
      <c r="AW74" s="39">
        <f t="shared" ref="AW74:AW94" si="11">Y74</f>
        <v>0</v>
      </c>
      <c r="AX74" s="317"/>
      <c r="AY74" s="39">
        <f t="shared" ref="AY74:AY94" si="12">SUM(AC74:AX74)</f>
        <v>10</v>
      </c>
      <c r="AZ74" s="39">
        <f t="shared" si="9"/>
        <v>0</v>
      </c>
    </row>
    <row r="75" spans="1:56" s="272" customFormat="1" ht="34.5" customHeight="1" x14ac:dyDescent="0.2">
      <c r="A75" s="258">
        <v>67</v>
      </c>
      <c r="B75" s="328" t="s">
        <v>48</v>
      </c>
      <c r="C75" s="329">
        <v>17</v>
      </c>
      <c r="D75" s="276" t="s">
        <v>676</v>
      </c>
      <c r="E75" s="330">
        <v>2</v>
      </c>
      <c r="F75" s="331"/>
      <c r="G75" s="332" t="s">
        <v>677</v>
      </c>
      <c r="H75" s="52"/>
      <c r="I75" s="53"/>
      <c r="J75" s="263"/>
      <c r="K75" s="264"/>
      <c r="L75" s="265"/>
      <c r="M75" s="264"/>
      <c r="N75" s="265"/>
      <c r="O75" s="264"/>
      <c r="P75" s="265"/>
      <c r="Q75" s="264"/>
      <c r="R75" s="263"/>
      <c r="S75" s="264"/>
      <c r="T75" s="263"/>
      <c r="U75" s="264"/>
      <c r="V75" s="261" t="s">
        <v>63</v>
      </c>
      <c r="W75" s="273" t="s">
        <v>69</v>
      </c>
      <c r="X75" s="277"/>
      <c r="Y75" s="267">
        <v>0</v>
      </c>
      <c r="Z75" s="268" t="str">
        <f t="shared" si="8"/>
        <v>20221GF6063001</v>
      </c>
      <c r="AA75" s="269">
        <v>2</v>
      </c>
      <c r="AB75" s="236">
        <f t="shared" si="10"/>
        <v>10</v>
      </c>
      <c r="AC75" s="270">
        <v>0</v>
      </c>
      <c r="AD75" s="270">
        <v>0</v>
      </c>
      <c r="AE75" s="270">
        <v>0</v>
      </c>
      <c r="AF75" s="271">
        <v>0</v>
      </c>
      <c r="AG75" s="270">
        <f>'[2]TUAN 5 (DC 12.10.2022)'!Y75</f>
        <v>0</v>
      </c>
      <c r="AH75" s="270">
        <f>'[2]TUAN 6(17.10 DEN 23,10) '!Y75</f>
        <v>1</v>
      </c>
      <c r="AI75" s="39">
        <f>'[2]TUAN 7 (24.10 DEN 30.10)'!Y75</f>
        <v>3</v>
      </c>
      <c r="AJ75" s="39">
        <f>'[2]TUAN 8(31.00-6.11) '!Y75</f>
        <v>1</v>
      </c>
      <c r="AK75" s="39">
        <f>'[2]TUAN 9 (7.11-13.11)'!Y75</f>
        <v>5</v>
      </c>
      <c r="AL75" s="39">
        <f>'[2]TUAN 10 (14.10 -20.11)OK'!Y75</f>
        <v>0</v>
      </c>
      <c r="AM75" s="270">
        <f>'[2]TUAN 11 (DC 23.11-27.11)'!Y75</f>
        <v>0</v>
      </c>
      <c r="AN75" s="270">
        <v>0</v>
      </c>
      <c r="AO75" s="39">
        <f>'[2]TUAN 13(2.12)'!Y75</f>
        <v>0</v>
      </c>
      <c r="AP75" s="39">
        <f>'[2]TUAN 14(15.12)'!Y75</f>
        <v>0</v>
      </c>
      <c r="AQ75" s="39">
        <f>'[2]TUAN 15(15.12) '!Y75</f>
        <v>0</v>
      </c>
      <c r="AR75" s="39">
        <f>'[2]TUAN 16(dc)'!Y75</f>
        <v>0</v>
      </c>
      <c r="AS75" s="39">
        <f>'[2]TUAN 17'!Y75</f>
        <v>0</v>
      </c>
      <c r="AT75" s="39">
        <f>'[2]TUAN 18 dc'!Y75</f>
        <v>0</v>
      </c>
      <c r="AU75" s="39">
        <f>'[2]TUAN 21'!Y75</f>
        <v>0</v>
      </c>
      <c r="AV75" s="317">
        <f>'[2]TUAN 22'!AV75</f>
        <v>0</v>
      </c>
      <c r="AW75" s="39">
        <f t="shared" si="11"/>
        <v>0</v>
      </c>
      <c r="AX75" s="317"/>
      <c r="AY75" s="39">
        <f t="shared" si="12"/>
        <v>10</v>
      </c>
      <c r="AZ75" s="39">
        <f t="shared" si="9"/>
        <v>0</v>
      </c>
    </row>
    <row r="76" spans="1:56" s="272" customFormat="1" ht="34.5" customHeight="1" x14ac:dyDescent="0.2">
      <c r="A76" s="258">
        <v>68</v>
      </c>
      <c r="B76" s="328" t="s">
        <v>48</v>
      </c>
      <c r="C76" s="329">
        <v>17</v>
      </c>
      <c r="D76" s="276" t="s">
        <v>676</v>
      </c>
      <c r="E76" s="330">
        <v>3</v>
      </c>
      <c r="F76" s="331"/>
      <c r="G76" s="332" t="s">
        <v>677</v>
      </c>
      <c r="H76" s="52"/>
      <c r="I76" s="53"/>
      <c r="J76" s="47"/>
      <c r="K76" s="266"/>
      <c r="L76" s="265"/>
      <c r="M76" s="264"/>
      <c r="N76" s="265"/>
      <c r="O76" s="264"/>
      <c r="P76" s="265"/>
      <c r="Q76" s="263"/>
      <c r="R76" s="265"/>
      <c r="S76" s="263"/>
      <c r="T76" s="263"/>
      <c r="U76" s="264"/>
      <c r="V76" s="261" t="s">
        <v>64</v>
      </c>
      <c r="W76" s="273" t="s">
        <v>69</v>
      </c>
      <c r="X76" s="277" t="s">
        <v>595</v>
      </c>
      <c r="Y76" s="267">
        <v>0</v>
      </c>
      <c r="Z76" s="268" t="str">
        <f t="shared" si="8"/>
        <v>20221GF6063001</v>
      </c>
      <c r="AA76" s="269">
        <v>2</v>
      </c>
      <c r="AB76" s="236">
        <f t="shared" si="10"/>
        <v>10</v>
      </c>
      <c r="AC76" s="270">
        <f>'[2]TUAN 1 TỪ 12.9 den 17.9'!Y76</f>
        <v>0</v>
      </c>
      <c r="AD76" s="270">
        <f>'[2]TUAN 2 TỪ 12.9 den 17.9 (2)'!Y76</f>
        <v>1</v>
      </c>
      <c r="AE76" s="270"/>
      <c r="AF76" s="271">
        <f>'[2]TUAN 4 từ 3,10 den 9.10.2022'!Y76</f>
        <v>0</v>
      </c>
      <c r="AG76" s="270">
        <f>'[2]TUAN 5 (DC 12.10.2022)'!Y76</f>
        <v>0</v>
      </c>
      <c r="AH76" s="270">
        <f>'[2]TUAN 6(17.10 DEN 23,10) '!Y76</f>
        <v>1</v>
      </c>
      <c r="AI76" s="39">
        <f>'[2]TUAN 7 (24.10 DEN 30.10)'!Y76</f>
        <v>1</v>
      </c>
      <c r="AJ76" s="39">
        <f>'[2]TUAN 8(31.00-6.11) '!Y76</f>
        <v>1</v>
      </c>
      <c r="AK76" s="39">
        <f>'[2]TUAN 9 (7.11-13.11)'!Y76</f>
        <v>1</v>
      </c>
      <c r="AL76" s="39">
        <f>'[2]TUAN 10 (14.10 -20.11)OK'!Y76</f>
        <v>0</v>
      </c>
      <c r="AM76" s="270">
        <f>'[2]TUAN 11 (DC 23.11-27.11)'!Y76</f>
        <v>0</v>
      </c>
      <c r="AN76" s="270">
        <v>0</v>
      </c>
      <c r="AO76" s="39">
        <f>'[2]TUAN 13(2.12)'!Y76</f>
        <v>0</v>
      </c>
      <c r="AP76" s="39">
        <f>'[2]TUAN 14(15.12)'!Y76</f>
        <v>1</v>
      </c>
      <c r="AQ76" s="39">
        <f>'[2]TUAN 15(15.12) '!Y76</f>
        <v>1</v>
      </c>
      <c r="AR76" s="39">
        <f>'[2]TUAN 16(dc)'!Y76</f>
        <v>1</v>
      </c>
      <c r="AS76" s="39">
        <f>'[2]TUAN 17'!Y76</f>
        <v>1</v>
      </c>
      <c r="AT76" s="39">
        <f>'[2]TUAN 18 dc'!Y76</f>
        <v>1</v>
      </c>
      <c r="AU76" s="39">
        <f>'[2]TUAN 21'!Y76</f>
        <v>0</v>
      </c>
      <c r="AV76" s="317">
        <f>'[2]TUAN 22'!AV76</f>
        <v>0</v>
      </c>
      <c r="AW76" s="39">
        <f t="shared" si="11"/>
        <v>0</v>
      </c>
      <c r="AX76" s="317"/>
      <c r="AY76" s="39">
        <f t="shared" si="12"/>
        <v>10</v>
      </c>
      <c r="AZ76" s="39">
        <f t="shared" si="9"/>
        <v>0</v>
      </c>
    </row>
    <row r="77" spans="1:56" s="272" customFormat="1" ht="34.5" customHeight="1" x14ac:dyDescent="0.2">
      <c r="A77" s="258">
        <v>69</v>
      </c>
      <c r="B77" s="328" t="s">
        <v>48</v>
      </c>
      <c r="C77" s="329">
        <v>17</v>
      </c>
      <c r="D77" s="276" t="s">
        <v>679</v>
      </c>
      <c r="E77" s="330">
        <v>4</v>
      </c>
      <c r="F77" s="331"/>
      <c r="G77" s="332" t="s">
        <v>677</v>
      </c>
      <c r="H77" s="52"/>
      <c r="I77" s="53"/>
      <c r="J77" s="47"/>
      <c r="K77" s="266"/>
      <c r="L77" s="265"/>
      <c r="M77" s="264"/>
      <c r="N77" s="265"/>
      <c r="O77" s="263"/>
      <c r="P77" s="265"/>
      <c r="Q77" s="264"/>
      <c r="R77" s="263"/>
      <c r="S77" s="264"/>
      <c r="T77" s="263"/>
      <c r="U77" s="264"/>
      <c r="V77" s="261" t="s">
        <v>64</v>
      </c>
      <c r="W77" s="273" t="s">
        <v>69</v>
      </c>
      <c r="X77" s="277" t="s">
        <v>595</v>
      </c>
      <c r="Y77" s="267">
        <v>0</v>
      </c>
      <c r="Z77" s="268" t="str">
        <f t="shared" si="8"/>
        <v>20221GF6063002</v>
      </c>
      <c r="AA77" s="269">
        <v>2</v>
      </c>
      <c r="AB77" s="236">
        <f t="shared" si="10"/>
        <v>10</v>
      </c>
      <c r="AC77" s="270">
        <f>'[2]TUAN 1 TỪ 12.9 den 17.9'!Y77</f>
        <v>0</v>
      </c>
      <c r="AD77" s="270">
        <f>'[2]TUAN 2 TỪ 12.9 den 17.9 (2)'!Y77</f>
        <v>0</v>
      </c>
      <c r="AE77" s="270">
        <f>'[2]TUAN 3 TƯ 26.9 DEN 2.10'!Y77</f>
        <v>0</v>
      </c>
      <c r="AF77" s="271">
        <f>'[2]TUAN 4 từ 3,10 den 9.10.2022'!Y77</f>
        <v>0</v>
      </c>
      <c r="AG77" s="270">
        <f>'[2]TUAN 5 (DC 12.10.2022)'!Y77</f>
        <v>0</v>
      </c>
      <c r="AH77" s="270">
        <f>'[2]TUAN 6(17.10 DEN 23,10) '!Y77</f>
        <v>1</v>
      </c>
      <c r="AI77" s="39">
        <f>'[2]TUAN 7 (24.10 DEN 30.10)'!Y77</f>
        <v>1</v>
      </c>
      <c r="AJ77" s="39">
        <f>'[2]TUAN 8(31.00-6.11) '!Y77</f>
        <v>1</v>
      </c>
      <c r="AK77" s="39">
        <f>'[2]TUAN 9 (7.11-13.11)'!Y77</f>
        <v>1</v>
      </c>
      <c r="AL77" s="39">
        <f>'[2]TUAN 10 (14.10 -20.11)OK'!Y77</f>
        <v>0</v>
      </c>
      <c r="AM77" s="270">
        <f>'[2]TUAN 11 (DC 23.11-27.11)'!Y77</f>
        <v>0</v>
      </c>
      <c r="AN77" s="270">
        <v>0</v>
      </c>
      <c r="AO77" s="39">
        <f>'[2]TUAN 13(2.12)'!Y77</f>
        <v>0</v>
      </c>
      <c r="AP77" s="39">
        <f>'[2]TUAN 14(15.12)'!Y77</f>
        <v>1</v>
      </c>
      <c r="AQ77" s="39">
        <f>'[2]TUAN 15(15.12) '!Y77</f>
        <v>1</v>
      </c>
      <c r="AR77" s="39">
        <f>'[2]TUAN 16(dc)'!Y77</f>
        <v>1</v>
      </c>
      <c r="AS77" s="39">
        <f>'[2]TUAN 17'!Y77</f>
        <v>2</v>
      </c>
      <c r="AT77" s="39">
        <f>'[2]TUAN 18 dc'!Y77</f>
        <v>1</v>
      </c>
      <c r="AU77" s="39">
        <f>'[2]TUAN 21'!Y77</f>
        <v>0</v>
      </c>
      <c r="AV77" s="317">
        <f>'[2]TUAN 22'!AV77</f>
        <v>0</v>
      </c>
      <c r="AW77" s="39">
        <f t="shared" si="11"/>
        <v>0</v>
      </c>
      <c r="AX77" s="317"/>
      <c r="AY77" s="39">
        <f t="shared" si="12"/>
        <v>10</v>
      </c>
      <c r="AZ77" s="39">
        <f t="shared" si="9"/>
        <v>0</v>
      </c>
    </row>
    <row r="78" spans="1:56" s="304" customFormat="1" ht="34.5" customHeight="1" x14ac:dyDescent="0.25">
      <c r="A78" s="258">
        <v>70</v>
      </c>
      <c r="B78" s="328" t="s">
        <v>48</v>
      </c>
      <c r="C78" s="329">
        <v>17</v>
      </c>
      <c r="D78" s="276" t="s">
        <v>679</v>
      </c>
      <c r="E78" s="330">
        <v>5</v>
      </c>
      <c r="F78" s="301"/>
      <c r="G78" s="332" t="s">
        <v>677</v>
      </c>
      <c r="H78" s="333"/>
      <c r="I78" s="334"/>
      <c r="J78" s="335">
        <v>1</v>
      </c>
      <c r="K78" s="336" t="s">
        <v>680</v>
      </c>
      <c r="L78" s="335"/>
      <c r="M78" s="337"/>
      <c r="N78" s="335"/>
      <c r="O78" s="337"/>
      <c r="P78" s="335">
        <v>1</v>
      </c>
      <c r="Q78" s="336" t="s">
        <v>680</v>
      </c>
      <c r="R78" s="338"/>
      <c r="S78" s="339"/>
      <c r="T78" s="338"/>
      <c r="U78" s="338"/>
      <c r="V78" s="324" t="s">
        <v>65</v>
      </c>
      <c r="W78" s="326" t="s">
        <v>69</v>
      </c>
      <c r="X78" s="340" t="s">
        <v>678</v>
      </c>
      <c r="Y78" s="267">
        <v>2</v>
      </c>
      <c r="Z78" s="268" t="str">
        <f t="shared" si="8"/>
        <v>20221GF6063002</v>
      </c>
      <c r="AA78" s="269">
        <v>2</v>
      </c>
      <c r="AB78" s="341">
        <f t="shared" si="10"/>
        <v>10</v>
      </c>
      <c r="AC78" s="274">
        <f>'[2]TUAN 1 TỪ 12.9 den 17.9'!Y78</f>
        <v>0</v>
      </c>
      <c r="AD78" s="274">
        <f>'[2]TUAN 2 TỪ 12.9 den 17.9 (2)'!Y78</f>
        <v>0</v>
      </c>
      <c r="AE78" s="274">
        <f>'[2]TUAN 3 TƯ 26.9 DEN 2.10'!Y78</f>
        <v>0</v>
      </c>
      <c r="AF78" s="342">
        <v>0</v>
      </c>
      <c r="AG78" s="274">
        <f>'[2]TUAN 5 (DC 12.10.2022)'!Y78</f>
        <v>0</v>
      </c>
      <c r="AH78" s="274">
        <f>'[2]TUAN 6(17.10 DEN 23,10) '!Y78</f>
        <v>1</v>
      </c>
      <c r="AI78" s="313">
        <f>'[2]TUAN 7 (24.10 DEN 30.10)'!Y78</f>
        <v>1</v>
      </c>
      <c r="AJ78" s="313">
        <f>'[2]TUAN 8(31.00-6.11) '!Y78</f>
        <v>1</v>
      </c>
      <c r="AK78" s="313">
        <f>'[2]TUAN 9 (7.11-13.11)'!Y78</f>
        <v>1</v>
      </c>
      <c r="AL78" s="313">
        <f>'[2]TUAN 10 (14.10 -20.11)OK'!Y78</f>
        <v>0</v>
      </c>
      <c r="AM78" s="274">
        <f>'[2]TUAN 11 (DC 23.11-27.11)'!Y78</f>
        <v>0</v>
      </c>
      <c r="AN78" s="274">
        <f>'[2]TUAN 12'!Y55</f>
        <v>0</v>
      </c>
      <c r="AO78" s="313">
        <f>'[2]TUAN 13(2.12)'!Y78</f>
        <v>0</v>
      </c>
      <c r="AP78" s="313">
        <f>'[2]TUAN 14(15.12)'!Y78</f>
        <v>1</v>
      </c>
      <c r="AQ78" s="313">
        <f>'[2]TUAN 15(15.12) '!Y78</f>
        <v>1</v>
      </c>
      <c r="AR78" s="313">
        <f>'[2]TUAN 16(dc)'!Y78</f>
        <v>1</v>
      </c>
      <c r="AS78" s="313">
        <f>'[2]TUAN 17'!Y78</f>
        <v>0</v>
      </c>
      <c r="AT78" s="313">
        <f>'[2]TUAN 18 dc'!Y78</f>
        <v>0</v>
      </c>
      <c r="AU78" s="313">
        <f>'[2]TUAN 21'!Y78</f>
        <v>1</v>
      </c>
      <c r="AV78" s="343">
        <f>'[2]TUAN 22'!AV78</f>
        <v>2</v>
      </c>
      <c r="AW78" s="313">
        <f t="shared" si="11"/>
        <v>2</v>
      </c>
      <c r="AX78" s="343"/>
      <c r="AY78" s="313">
        <f t="shared" si="12"/>
        <v>12</v>
      </c>
      <c r="AZ78" s="313">
        <f t="shared" si="9"/>
        <v>-2</v>
      </c>
      <c r="BA78" s="272" t="s">
        <v>681</v>
      </c>
    </row>
    <row r="79" spans="1:56" s="304" customFormat="1" ht="34.5" customHeight="1" x14ac:dyDescent="0.2">
      <c r="A79" s="258">
        <v>71</v>
      </c>
      <c r="B79" s="328" t="s">
        <v>48</v>
      </c>
      <c r="C79" s="329">
        <v>17</v>
      </c>
      <c r="D79" s="276" t="s">
        <v>679</v>
      </c>
      <c r="E79" s="330">
        <v>6</v>
      </c>
      <c r="F79" s="301"/>
      <c r="G79" s="332" t="s">
        <v>677</v>
      </c>
      <c r="H79" s="302"/>
      <c r="I79" s="302"/>
      <c r="J79" s="344"/>
      <c r="K79" s="345"/>
      <c r="L79" s="344"/>
      <c r="M79" s="344"/>
      <c r="N79" s="311"/>
      <c r="O79" s="310"/>
      <c r="P79" s="311"/>
      <c r="Q79" s="310"/>
      <c r="R79" s="263"/>
      <c r="S79" s="264"/>
      <c r="T79" s="263"/>
      <c r="U79" s="264"/>
      <c r="V79" s="261" t="s">
        <v>65</v>
      </c>
      <c r="W79" s="273" t="s">
        <v>69</v>
      </c>
      <c r="X79" s="277"/>
      <c r="Y79" s="267">
        <v>0</v>
      </c>
      <c r="Z79" s="268" t="str">
        <f t="shared" si="8"/>
        <v>20221GF6063002</v>
      </c>
      <c r="AA79" s="269">
        <v>2</v>
      </c>
      <c r="AB79" s="236">
        <f t="shared" si="10"/>
        <v>10</v>
      </c>
      <c r="AC79" s="270">
        <f>'[2]TUAN 1 TỪ 12.9 den 17.9'!Y79</f>
        <v>0</v>
      </c>
      <c r="AD79" s="270">
        <f>'[2]TUAN 2 TỪ 12.9 den 17.9 (2)'!Y79</f>
        <v>0</v>
      </c>
      <c r="AE79" s="270">
        <f>'[2]TUAN 3 TƯ 26.9 DEN 2.10'!Y79</f>
        <v>0</v>
      </c>
      <c r="AF79" s="271">
        <f>'[2]TUAN 3 TƯ 26.9 DEN 2.10'!Y77</f>
        <v>0</v>
      </c>
      <c r="AG79" s="270">
        <f>'[2]TUAN 5 (DC 12.10.2022)'!Y79</f>
        <v>0</v>
      </c>
      <c r="AH79" s="270">
        <f>'[2]TUAN 6(17.10 DEN 23,10) '!Y79</f>
        <v>1</v>
      </c>
      <c r="AI79" s="39">
        <f>'[2]TUAN 7 (24.10 DEN 30.10)'!Y79</f>
        <v>1</v>
      </c>
      <c r="AJ79" s="39">
        <f>'[2]TUAN 8(31.00-6.11) '!Y79</f>
        <v>1</v>
      </c>
      <c r="AK79" s="39">
        <f>'[2]TUAN 9 (7.11-13.11)'!Y79</f>
        <v>1</v>
      </c>
      <c r="AL79" s="39">
        <f>'[2]TUAN 10 (14.10 -20.11)OK'!Y79</f>
        <v>0</v>
      </c>
      <c r="AM79" s="270">
        <f>'[2]TUAN 11 (DC 23.11-27.11)'!Y79</f>
        <v>0</v>
      </c>
      <c r="AN79" s="270">
        <f>'[2]TUAN 12'!Y56</f>
        <v>0</v>
      </c>
      <c r="AO79" s="39">
        <f>'[2]TUAN 13(2.12)'!Y79</f>
        <v>0</v>
      </c>
      <c r="AP79" s="39">
        <f>'[2]TUAN 14(15.12)'!Y79</f>
        <v>1</v>
      </c>
      <c r="AQ79" s="39">
        <f>'[2]TUAN 15(15.12) '!Y79</f>
        <v>1</v>
      </c>
      <c r="AR79" s="39">
        <f>'[2]TUAN 16(dc)'!Y79</f>
        <v>1</v>
      </c>
      <c r="AS79" s="39">
        <f>'[2]TUAN 17'!Y79</f>
        <v>1</v>
      </c>
      <c r="AT79" s="39">
        <f>'[2]TUAN 18 dc'!Y79</f>
        <v>1</v>
      </c>
      <c r="AU79" s="39">
        <f>'[2]TUAN 21'!Y79</f>
        <v>1</v>
      </c>
      <c r="AV79" s="317">
        <f>'[2]TUAN 22'!AV79</f>
        <v>0</v>
      </c>
      <c r="AW79" s="39">
        <f t="shared" si="11"/>
        <v>0</v>
      </c>
      <c r="AX79" s="317"/>
      <c r="AY79" s="39">
        <f t="shared" si="12"/>
        <v>10</v>
      </c>
      <c r="AZ79" s="39">
        <f t="shared" si="9"/>
        <v>0</v>
      </c>
    </row>
    <row r="80" spans="1:56" s="304" customFormat="1" ht="34.5" customHeight="1" x14ac:dyDescent="0.2">
      <c r="A80" s="258">
        <v>72</v>
      </c>
      <c r="B80" s="328" t="s">
        <v>48</v>
      </c>
      <c r="C80" s="329">
        <v>17</v>
      </c>
      <c r="D80" s="276" t="s">
        <v>682</v>
      </c>
      <c r="E80" s="330">
        <v>7</v>
      </c>
      <c r="F80" s="301"/>
      <c r="G80" s="332" t="s">
        <v>677</v>
      </c>
      <c r="H80" s="302"/>
      <c r="I80" s="302"/>
      <c r="J80" s="346"/>
      <c r="K80" s="347"/>
      <c r="L80" s="265"/>
      <c r="M80" s="264"/>
      <c r="N80" s="265"/>
      <c r="O80" s="263"/>
      <c r="P80" s="348"/>
      <c r="Q80" s="264"/>
      <c r="R80" s="263"/>
      <c r="S80" s="264"/>
      <c r="T80" s="263"/>
      <c r="U80" s="264"/>
      <c r="V80" s="261" t="s">
        <v>64</v>
      </c>
      <c r="W80" s="273" t="s">
        <v>69</v>
      </c>
      <c r="X80" s="277" t="s">
        <v>683</v>
      </c>
      <c r="Y80" s="349">
        <v>0</v>
      </c>
      <c r="Z80" s="268" t="str">
        <f t="shared" si="8"/>
        <v>20221GF6063003</v>
      </c>
      <c r="AA80" s="269">
        <v>2</v>
      </c>
      <c r="AB80" s="236">
        <f t="shared" si="10"/>
        <v>10</v>
      </c>
      <c r="AC80" s="270">
        <f>'[2]TUAN 1 TỪ 12.9 den 17.9'!Y80</f>
        <v>0</v>
      </c>
      <c r="AD80" s="270">
        <f>'[2]TUAN 2 TỪ 12.9 den 17.9 (2)'!Y80</f>
        <v>0</v>
      </c>
      <c r="AE80" s="270">
        <f>'[2]TUAN 3 TƯ 26.9 DEN 2.10'!Y78</f>
        <v>0</v>
      </c>
      <c r="AF80" s="271">
        <f>'[2]TUAN 3 TƯ 26.9 DEN 2.10'!Y78</f>
        <v>0</v>
      </c>
      <c r="AG80" s="270">
        <f>'[2]TUAN 5 (DC 12.10.2022)'!Y80</f>
        <v>0</v>
      </c>
      <c r="AH80" s="270">
        <f>'[2]TUAN 6(17.10 DEN 23,10) '!Y80</f>
        <v>1</v>
      </c>
      <c r="AI80" s="39">
        <f>'[2]TUAN 7 (24.10 DEN 30.10)'!Y80</f>
        <v>1</v>
      </c>
      <c r="AJ80" s="39">
        <f>'[2]TUAN 8(31.00-6.11) '!Y80</f>
        <v>1</v>
      </c>
      <c r="AK80" s="39">
        <f>'[2]TUAN 9 (7.11-13.11)'!Y80</f>
        <v>1</v>
      </c>
      <c r="AL80" s="39">
        <f>'[2]TUAN 10 (14.10 -20.11)OK'!Y80</f>
        <v>0</v>
      </c>
      <c r="AM80" s="270">
        <f>'[2]TUAN 11 (DC 23.11-27.11)'!Y80</f>
        <v>0</v>
      </c>
      <c r="AN80" s="270">
        <f>'[2]TUAN 12'!Y57</f>
        <v>0</v>
      </c>
      <c r="AO80" s="39">
        <f>'[2]TUAN 13(2.12)'!Y80</f>
        <v>0</v>
      </c>
      <c r="AP80" s="39">
        <f>'[2]TUAN 14(15.12)'!Y80</f>
        <v>1</v>
      </c>
      <c r="AQ80" s="39">
        <f>'[2]TUAN 15(15.12) '!Y80</f>
        <v>1</v>
      </c>
      <c r="AR80" s="39">
        <f>'[2]TUAN 16(dc)'!Y80</f>
        <v>1</v>
      </c>
      <c r="AS80" s="39">
        <f>'[2]TUAN 17'!Y80</f>
        <v>1</v>
      </c>
      <c r="AT80" s="39">
        <f>'[2]TUAN 18 dc'!Y80</f>
        <v>1</v>
      </c>
      <c r="AU80" s="39">
        <f>'[2]TUAN 21'!Y80</f>
        <v>2</v>
      </c>
      <c r="AV80" s="317">
        <f>'[2]TUAN 22'!AV80</f>
        <v>0</v>
      </c>
      <c r="AW80" s="39">
        <f t="shared" si="11"/>
        <v>0</v>
      </c>
      <c r="AX80" s="317"/>
      <c r="AY80" s="39">
        <f t="shared" si="12"/>
        <v>11</v>
      </c>
      <c r="AZ80" s="39">
        <f t="shared" si="9"/>
        <v>-1</v>
      </c>
      <c r="BD80" s="304">
        <v>0</v>
      </c>
    </row>
    <row r="81" spans="1:52" s="304" customFormat="1" ht="34.5" customHeight="1" x14ac:dyDescent="0.2">
      <c r="A81" s="258">
        <v>73</v>
      </c>
      <c r="B81" s="328" t="s">
        <v>48</v>
      </c>
      <c r="C81" s="329">
        <v>17</v>
      </c>
      <c r="D81" s="276" t="s">
        <v>682</v>
      </c>
      <c r="E81" s="330">
        <v>8</v>
      </c>
      <c r="F81" s="301"/>
      <c r="G81" s="332" t="s">
        <v>677</v>
      </c>
      <c r="H81" s="302"/>
      <c r="I81" s="302"/>
      <c r="J81" s="346"/>
      <c r="K81" s="347"/>
      <c r="L81" s="263" t="s">
        <v>684</v>
      </c>
      <c r="M81" s="264" t="s">
        <v>107</v>
      </c>
      <c r="N81" s="265"/>
      <c r="O81" s="263"/>
      <c r="P81" s="348"/>
      <c r="Q81" s="264"/>
      <c r="R81" s="263"/>
      <c r="S81" s="264"/>
      <c r="T81" s="263"/>
      <c r="U81" s="264"/>
      <c r="V81" s="261" t="s">
        <v>64</v>
      </c>
      <c r="W81" s="273" t="s">
        <v>69</v>
      </c>
      <c r="X81" s="277" t="s">
        <v>596</v>
      </c>
      <c r="Y81" s="267">
        <v>2</v>
      </c>
      <c r="Z81" s="268" t="str">
        <f t="shared" si="8"/>
        <v>20221GF6063003</v>
      </c>
      <c r="AA81" s="269">
        <v>2</v>
      </c>
      <c r="AB81" s="236">
        <f t="shared" si="10"/>
        <v>10</v>
      </c>
      <c r="AC81" s="270">
        <f>'[2]TUAN 1 TỪ 12.9 den 17.9'!Y81</f>
        <v>0</v>
      </c>
      <c r="AD81" s="270">
        <f>'[2]TUAN 2 TỪ 12.9 den 17.9 (2)'!Y81</f>
        <v>0</v>
      </c>
      <c r="AE81" s="270">
        <f>'[2]TUAN 3 TƯ 26.9 DEN 2.10'!Y79</f>
        <v>0</v>
      </c>
      <c r="AF81" s="271">
        <f>'[2]TUAN 3 TƯ 26.9 DEN 2.10'!Y79</f>
        <v>0</v>
      </c>
      <c r="AG81" s="270">
        <f>'[2]TUAN 5 (DC 12.10.2022)'!Y81</f>
        <v>0</v>
      </c>
      <c r="AH81" s="270">
        <f>'[2]TUAN 6(17.10 DEN 23,10) '!Y81</f>
        <v>1</v>
      </c>
      <c r="AI81" s="39">
        <f>'[2]TUAN 7 (24.10 DEN 30.10)'!Y81</f>
        <v>1</v>
      </c>
      <c r="AJ81" s="39">
        <f>'[2]TUAN 8(31.00-6.11) '!Y81</f>
        <v>1</v>
      </c>
      <c r="AK81" s="39">
        <f>'[2]TUAN 9 (7.11-13.11)'!Y81</f>
        <v>1</v>
      </c>
      <c r="AL81" s="39">
        <f>'[2]TUAN 10 (14.10 -20.11)OK'!Y81</f>
        <v>0</v>
      </c>
      <c r="AM81" s="270">
        <f>'[2]TUAN 11 (DC 23.11-27.11)'!Y81</f>
        <v>0</v>
      </c>
      <c r="AN81" s="270">
        <f>'[2]TUAN 12'!Y58</f>
        <v>0</v>
      </c>
      <c r="AO81" s="39">
        <f>'[2]TUAN 13(2.12)'!Y81</f>
        <v>0</v>
      </c>
      <c r="AP81" s="39">
        <f>'[2]TUAN 14(15.12)'!Y81</f>
        <v>1</v>
      </c>
      <c r="AQ81" s="39">
        <f>'[2]TUAN 15(15.12) '!Y81</f>
        <v>0</v>
      </c>
      <c r="AR81" s="39">
        <f>'[2]TUAN 16(dc)'!Y81</f>
        <v>0</v>
      </c>
      <c r="AS81" s="39">
        <f>'[2]TUAN 17'!Y81</f>
        <v>0</v>
      </c>
      <c r="AT81" s="39">
        <f>'[2]TUAN 18 dc'!Y81</f>
        <v>0</v>
      </c>
      <c r="AU81" s="39">
        <f>'[2]TUAN 21'!Y81</f>
        <v>1</v>
      </c>
      <c r="AV81" s="317">
        <f>'[2]TUAN 22'!AV81</f>
        <v>2</v>
      </c>
      <c r="AW81" s="39">
        <f t="shared" si="11"/>
        <v>2</v>
      </c>
      <c r="AX81" s="317"/>
      <c r="AY81" s="39">
        <f t="shared" si="12"/>
        <v>10</v>
      </c>
      <c r="AZ81" s="39">
        <f t="shared" si="9"/>
        <v>0</v>
      </c>
    </row>
    <row r="82" spans="1:52" s="304" customFormat="1" ht="34.5" customHeight="1" x14ac:dyDescent="0.2">
      <c r="A82" s="258">
        <v>74</v>
      </c>
      <c r="B82" s="328" t="s">
        <v>48</v>
      </c>
      <c r="C82" s="329">
        <v>17</v>
      </c>
      <c r="D82" s="276" t="s">
        <v>682</v>
      </c>
      <c r="E82" s="330">
        <v>9</v>
      </c>
      <c r="F82" s="301"/>
      <c r="G82" s="332" t="s">
        <v>677</v>
      </c>
      <c r="H82" s="302"/>
      <c r="I82" s="302"/>
      <c r="J82" s="344"/>
      <c r="K82" s="345"/>
      <c r="L82" s="311"/>
      <c r="M82" s="310"/>
      <c r="N82" s="311"/>
      <c r="O82" s="311"/>
      <c r="P82" s="311"/>
      <c r="Q82" s="310"/>
      <c r="R82" s="263"/>
      <c r="S82" s="264"/>
      <c r="T82" s="263"/>
      <c r="U82" s="264"/>
      <c r="V82" s="261" t="s">
        <v>65</v>
      </c>
      <c r="W82" s="273" t="s">
        <v>69</v>
      </c>
      <c r="X82" s="277"/>
      <c r="Y82" s="267">
        <v>0</v>
      </c>
      <c r="Z82" s="268" t="str">
        <f t="shared" si="8"/>
        <v>20221GF6063003</v>
      </c>
      <c r="AA82" s="269">
        <v>2</v>
      </c>
      <c r="AB82" s="236">
        <f t="shared" si="10"/>
        <v>10</v>
      </c>
      <c r="AC82" s="270">
        <f>'[2]TUAN 1 TỪ 12.9 den 17.9'!Y82</f>
        <v>0</v>
      </c>
      <c r="AD82" s="270">
        <f>'[2]TUAN 2 TỪ 12.9 den 17.9 (2)'!Y82</f>
        <v>0</v>
      </c>
      <c r="AE82" s="270">
        <f>'[2]TUAN 3 TƯ 26.9 DEN 2.10'!Y80</f>
        <v>0</v>
      </c>
      <c r="AF82" s="271">
        <f>'[2]TUAN 3 TƯ 26.9 DEN 2.10'!Y80</f>
        <v>0</v>
      </c>
      <c r="AG82" s="270">
        <f>'[2]TUAN 5 (DC 12.10.2022)'!Y82</f>
        <v>0</v>
      </c>
      <c r="AH82" s="270">
        <f>'[2]TUAN 6(17.10 DEN 23,10) '!Y82</f>
        <v>1</v>
      </c>
      <c r="AI82" s="39">
        <f>'[2]TUAN 7 (24.10 DEN 30.10)'!Y82</f>
        <v>1</v>
      </c>
      <c r="AJ82" s="39">
        <f>'[2]TUAN 8(31.00-6.11) '!Y82</f>
        <v>1</v>
      </c>
      <c r="AK82" s="39">
        <f>'[2]TUAN 9 (7.11-13.11)'!Y82</f>
        <v>1</v>
      </c>
      <c r="AL82" s="39">
        <f>'[2]TUAN 10 (14.10 -20.11)OK'!Y82</f>
        <v>0</v>
      </c>
      <c r="AM82" s="270">
        <f>'[2]TUAN 11 (DC 23.11-27.11)'!Y82</f>
        <v>0</v>
      </c>
      <c r="AN82" s="270">
        <v>0</v>
      </c>
      <c r="AO82" s="39">
        <f>'[2]TUAN 13(2.12)'!Y82</f>
        <v>0</v>
      </c>
      <c r="AP82" s="39">
        <f>'[2]TUAN 14(15.12)'!Y82</f>
        <v>1</v>
      </c>
      <c r="AQ82" s="39">
        <f>'[2]TUAN 15(15.12) '!Y82</f>
        <v>1</v>
      </c>
      <c r="AR82" s="39">
        <f>'[2]TUAN 16(dc)'!Y82</f>
        <v>1</v>
      </c>
      <c r="AS82" s="39">
        <f>'[2]TUAN 17'!Y82</f>
        <v>1</v>
      </c>
      <c r="AT82" s="39">
        <f>'[2]TUAN 18 dc'!Y82</f>
        <v>1</v>
      </c>
      <c r="AU82" s="39">
        <f>'[2]TUAN 21'!Y82</f>
        <v>1</v>
      </c>
      <c r="AV82" s="317">
        <f>'[2]TUAN 22'!AV82</f>
        <v>0</v>
      </c>
      <c r="AW82" s="39">
        <f t="shared" si="11"/>
        <v>0</v>
      </c>
      <c r="AX82" s="317"/>
      <c r="AY82" s="39">
        <f t="shared" si="12"/>
        <v>10</v>
      </c>
      <c r="AZ82" s="39">
        <f t="shared" si="9"/>
        <v>0</v>
      </c>
    </row>
    <row r="83" spans="1:52" s="304" customFormat="1" ht="34.5" customHeight="1" x14ac:dyDescent="0.25">
      <c r="A83" s="258">
        <v>75</v>
      </c>
      <c r="B83" s="328" t="s">
        <v>48</v>
      </c>
      <c r="C83" s="329">
        <v>17</v>
      </c>
      <c r="D83" s="276" t="s">
        <v>685</v>
      </c>
      <c r="E83" s="330"/>
      <c r="F83" s="301"/>
      <c r="G83" s="276" t="s">
        <v>686</v>
      </c>
      <c r="H83" s="302"/>
      <c r="I83" s="302"/>
      <c r="J83" s="350"/>
      <c r="K83" s="311"/>
      <c r="L83" s="311"/>
      <c r="M83" s="310"/>
      <c r="N83" s="311">
        <v>2</v>
      </c>
      <c r="O83" s="351" t="s">
        <v>680</v>
      </c>
      <c r="P83" s="311"/>
      <c r="Q83" s="310"/>
      <c r="R83" s="263"/>
      <c r="S83" s="264"/>
      <c r="T83" s="263"/>
      <c r="U83" s="264"/>
      <c r="V83" s="261" t="s">
        <v>65</v>
      </c>
      <c r="W83" s="352" t="s">
        <v>69</v>
      </c>
      <c r="X83" s="277" t="s">
        <v>678</v>
      </c>
      <c r="Y83" s="267">
        <v>1</v>
      </c>
      <c r="Z83" s="268" t="str">
        <f t="shared" si="8"/>
        <v>20221GF6014001</v>
      </c>
      <c r="AA83" s="269">
        <v>3</v>
      </c>
      <c r="AB83" s="236">
        <f t="shared" si="10"/>
        <v>15</v>
      </c>
      <c r="AC83" s="270">
        <f>'[2]TUAN 1 TỪ 12.9 den 17.9'!Y83</f>
        <v>0</v>
      </c>
      <c r="AD83" s="270">
        <f>'[2]TUAN 2 TỪ 12.9 den 17.9 (2)'!Y83</f>
        <v>0</v>
      </c>
      <c r="AE83" s="270">
        <f>'[2]TUAN 3 TƯ 26.9 DEN 2.10'!Y81</f>
        <v>0</v>
      </c>
      <c r="AF83" s="271">
        <f>'[2]TUAN 3 TƯ 26.9 DEN 2.10'!Y81</f>
        <v>0</v>
      </c>
      <c r="AG83" s="270">
        <f>'[2]TUAN 5 (DC 12.10.2022)'!Y83</f>
        <v>0</v>
      </c>
      <c r="AH83" s="270">
        <f>'[2]TUAN 6(17.10 DEN 23,10) '!Y83</f>
        <v>2</v>
      </c>
      <c r="AI83" s="39">
        <f>'[2]TUAN 7 (24.10 DEN 30.10)'!Y83</f>
        <v>2</v>
      </c>
      <c r="AJ83" s="39">
        <f>'[2]TUAN 8(31.00-6.11) '!Y83</f>
        <v>2</v>
      </c>
      <c r="AK83" s="39">
        <f>'[2]TUAN 9 (7.11-13.11)'!Y83</f>
        <v>2</v>
      </c>
      <c r="AL83" s="39">
        <f>'[2]TUAN 10 (14.10 -20.11)OK'!Y83</f>
        <v>0</v>
      </c>
      <c r="AM83" s="270">
        <f>'[2]TUAN 11 (DC 23.11-27.11)'!Y83</f>
        <v>0</v>
      </c>
      <c r="AN83" s="270">
        <f>'[2]TUAN 12'!Y60</f>
        <v>0</v>
      </c>
      <c r="AO83" s="39">
        <f>'[2]TUAN 13(2.12)'!Y83</f>
        <v>0</v>
      </c>
      <c r="AP83" s="39">
        <f>'[2]TUAN 14(15.12)'!Y83</f>
        <v>1</v>
      </c>
      <c r="AQ83" s="39">
        <f>'[2]TUAN 15(15.12) '!Y83</f>
        <v>1</v>
      </c>
      <c r="AR83" s="39">
        <f>'[2]TUAN 16(dc)'!Y83</f>
        <v>1</v>
      </c>
      <c r="AS83" s="39">
        <f>'[2]TUAN 17'!Y83</f>
        <v>1</v>
      </c>
      <c r="AT83" s="39">
        <f>'[2]TUAN 18 dc'!Y83</f>
        <v>1</v>
      </c>
      <c r="AU83" s="39">
        <f>'[2]TUAN 21'!Y83</f>
        <v>1</v>
      </c>
      <c r="AV83" s="317">
        <f>'[2]TUAN 22'!AV83</f>
        <v>0</v>
      </c>
      <c r="AW83" s="39">
        <f t="shared" si="11"/>
        <v>1</v>
      </c>
      <c r="AX83" s="317"/>
      <c r="AY83" s="39">
        <f t="shared" si="12"/>
        <v>15</v>
      </c>
      <c r="AZ83" s="39">
        <f t="shared" si="9"/>
        <v>0</v>
      </c>
    </row>
    <row r="84" spans="1:52" s="304" customFormat="1" ht="34.5" customHeight="1" x14ac:dyDescent="0.2">
      <c r="A84" s="258">
        <v>76</v>
      </c>
      <c r="B84" s="328" t="s">
        <v>48</v>
      </c>
      <c r="C84" s="329">
        <v>17</v>
      </c>
      <c r="D84" s="276" t="s">
        <v>685</v>
      </c>
      <c r="E84" s="330"/>
      <c r="F84" s="301"/>
      <c r="G84" s="276" t="s">
        <v>686</v>
      </c>
      <c r="H84" s="302"/>
      <c r="I84" s="302"/>
      <c r="J84" s="346"/>
      <c r="K84" s="347"/>
      <c r="L84" s="263"/>
      <c r="M84" s="264"/>
      <c r="N84" s="265">
        <v>2</v>
      </c>
      <c r="O84" s="263" t="s">
        <v>107</v>
      </c>
      <c r="P84" s="348"/>
      <c r="Q84" s="263"/>
      <c r="R84" s="263"/>
      <c r="S84" s="264"/>
      <c r="T84" s="263"/>
      <c r="U84" s="264"/>
      <c r="V84" s="261" t="s">
        <v>64</v>
      </c>
      <c r="W84" s="273" t="s">
        <v>69</v>
      </c>
      <c r="X84" s="277" t="s">
        <v>596</v>
      </c>
      <c r="Y84" s="267">
        <v>1</v>
      </c>
      <c r="Z84" s="268" t="str">
        <f t="shared" si="8"/>
        <v>20221GF6014001</v>
      </c>
      <c r="AA84" s="269">
        <v>3</v>
      </c>
      <c r="AB84" s="236">
        <f t="shared" si="10"/>
        <v>15</v>
      </c>
      <c r="AC84" s="270">
        <f>'[2]TUAN 1 TỪ 12.9 den 17.9'!Y84</f>
        <v>0</v>
      </c>
      <c r="AD84" s="270">
        <f>'[2]TUAN 2 TỪ 12.9 den 17.9 (2)'!Y84</f>
        <v>0</v>
      </c>
      <c r="AE84" s="270">
        <f>'[2]TUAN 3 TƯ 26.9 DEN 2.10'!Y82</f>
        <v>0</v>
      </c>
      <c r="AF84" s="271">
        <f>'[2]TUAN 3 TƯ 26.9 DEN 2.10'!Y82</f>
        <v>0</v>
      </c>
      <c r="AG84" s="270">
        <f>'[2]TUAN 5 (DC 12.10.2022)'!Y84</f>
        <v>0</v>
      </c>
      <c r="AH84" s="270">
        <f>'[2]TUAN 6(17.10 DEN 23,10) '!Y84</f>
        <v>2</v>
      </c>
      <c r="AI84" s="39">
        <f>'[2]TUAN 7 (24.10 DEN 30.10)'!Y84</f>
        <v>1</v>
      </c>
      <c r="AJ84" s="39">
        <f>'[2]TUAN 8(31.00-6.11) '!Y84</f>
        <v>1</v>
      </c>
      <c r="AK84" s="39">
        <f>'[2]TUAN 9 (7.11-13.11)'!Y84</f>
        <v>1</v>
      </c>
      <c r="AL84" s="39">
        <f>'[2]TUAN 10 (14.10 -20.11)OK'!Y84</f>
        <v>0</v>
      </c>
      <c r="AM84" s="270">
        <f>'[2]TUAN 11 (DC 23.11-27.11)'!Y84</f>
        <v>0</v>
      </c>
      <c r="AN84" s="270">
        <f>'[2]TUAN 12'!Y61</f>
        <v>0</v>
      </c>
      <c r="AO84" s="39">
        <f>'[2]TUAN 13(2.12)'!Y84</f>
        <v>0</v>
      </c>
      <c r="AP84" s="39">
        <f>'[2]TUAN 14(15.12)'!Y84</f>
        <v>1</v>
      </c>
      <c r="AQ84" s="39">
        <f>'[2]TUAN 15(15.12) '!Y84</f>
        <v>2</v>
      </c>
      <c r="AR84" s="39">
        <f>'[2]TUAN 16(dc)'!Y84</f>
        <v>2</v>
      </c>
      <c r="AS84" s="39">
        <f>'[2]TUAN 17'!Y84</f>
        <v>1</v>
      </c>
      <c r="AT84" s="39">
        <f>'[2]TUAN 18 dc'!Y84</f>
        <v>1</v>
      </c>
      <c r="AU84" s="39">
        <f>'[2]TUAN 21'!Y84</f>
        <v>1</v>
      </c>
      <c r="AV84" s="317">
        <f>'[2]TUAN 22'!AV84</f>
        <v>1</v>
      </c>
      <c r="AW84" s="39">
        <f t="shared" si="11"/>
        <v>1</v>
      </c>
      <c r="AX84" s="317"/>
      <c r="AY84" s="39">
        <f t="shared" si="12"/>
        <v>15</v>
      </c>
      <c r="AZ84" s="39">
        <f t="shared" si="9"/>
        <v>0</v>
      </c>
    </row>
    <row r="85" spans="1:52" s="304" customFormat="1" ht="30.75" customHeight="1" x14ac:dyDescent="0.2">
      <c r="A85" s="258">
        <v>77</v>
      </c>
      <c r="B85" s="328" t="s">
        <v>48</v>
      </c>
      <c r="C85" s="329">
        <v>17</v>
      </c>
      <c r="D85" s="276" t="s">
        <v>687</v>
      </c>
      <c r="E85" s="301">
        <v>1</v>
      </c>
      <c r="F85" s="301"/>
      <c r="G85" s="276" t="s">
        <v>66</v>
      </c>
      <c r="H85" s="302"/>
      <c r="I85" s="302"/>
      <c r="J85" s="265"/>
      <c r="K85" s="263"/>
      <c r="L85" s="265">
        <v>1</v>
      </c>
      <c r="M85" s="263" t="s">
        <v>72</v>
      </c>
      <c r="N85" s="265"/>
      <c r="O85" s="263"/>
      <c r="P85" s="265"/>
      <c r="Q85" s="263"/>
      <c r="R85" s="263"/>
      <c r="S85" s="264"/>
      <c r="T85" s="263"/>
      <c r="U85" s="264"/>
      <c r="V85" s="261" t="s">
        <v>51</v>
      </c>
      <c r="W85" s="353" t="s">
        <v>688</v>
      </c>
      <c r="X85" s="354"/>
      <c r="Y85" s="267">
        <v>1</v>
      </c>
      <c r="Z85" s="268" t="str">
        <f t="shared" si="8"/>
        <v>20221GF6053010</v>
      </c>
      <c r="AA85" s="269">
        <v>4</v>
      </c>
      <c r="AB85" s="236">
        <f t="shared" si="10"/>
        <v>20</v>
      </c>
      <c r="AC85" s="270">
        <f>'[2]TUAN 1 TỪ 12.9 den 17.9'!Y85</f>
        <v>0</v>
      </c>
      <c r="AD85" s="270">
        <f>'[2]TUAN 2 TỪ 12.9 den 17.9 (2)'!Y85</f>
        <v>0</v>
      </c>
      <c r="AE85" s="270">
        <f>'[2]TUAN 3 TƯ 26.9 DEN 2.10'!Y83</f>
        <v>0</v>
      </c>
      <c r="AF85" s="271">
        <f>'[2]TUAN 3 TƯ 26.9 DEN 2.10'!Y83</f>
        <v>0</v>
      </c>
      <c r="AG85" s="270">
        <f>'[2]TUAN 5 (DC 12.10.2022)'!Y85</f>
        <v>0</v>
      </c>
      <c r="AH85" s="270">
        <f>'[2]TUAN 6(17.10 DEN 23,10) '!Y85</f>
        <v>2</v>
      </c>
      <c r="AI85" s="39">
        <f>'[2]TUAN 7 (24.10 DEN 30.10)'!Y85</f>
        <v>1</v>
      </c>
      <c r="AJ85" s="39">
        <f>'[2]TUAN 8(31.00-6.11) '!Y85</f>
        <v>2</v>
      </c>
      <c r="AK85" s="39">
        <f>'[2]TUAN 9 (7.11-13.11)'!Y85</f>
        <v>2</v>
      </c>
      <c r="AL85" s="39">
        <f>'[2]TUAN 10 (14.10 -20.11)OK'!Y85</f>
        <v>0</v>
      </c>
      <c r="AM85" s="270">
        <f>'[2]TUAN 11 (DC 23.11-27.11)'!Y85</f>
        <v>0</v>
      </c>
      <c r="AN85" s="270">
        <v>0</v>
      </c>
      <c r="AO85" s="39">
        <f>'[2]TUAN 13(2.12)'!Y85</f>
        <v>0</v>
      </c>
      <c r="AP85" s="39">
        <f>'[2]TUAN 14(15.12)'!Y85</f>
        <v>2</v>
      </c>
      <c r="AQ85" s="39">
        <f>'[2]TUAN 15(15.12) '!Y85</f>
        <v>2</v>
      </c>
      <c r="AR85" s="39">
        <f>'[2]TUAN 16(dc)'!Y85</f>
        <v>2</v>
      </c>
      <c r="AS85" s="39">
        <f>'[2]TUAN 17'!Y85</f>
        <v>2</v>
      </c>
      <c r="AT85" s="39">
        <f>'[2]TUAN 18 dc'!Y85</f>
        <v>1</v>
      </c>
      <c r="AU85" s="39">
        <f>'[2]TUAN 21'!Y85</f>
        <v>0</v>
      </c>
      <c r="AV85" s="317">
        <f>'[2]TUAN 22'!AV85</f>
        <v>2</v>
      </c>
      <c r="AW85" s="39">
        <f t="shared" si="11"/>
        <v>1</v>
      </c>
      <c r="AX85" s="317"/>
      <c r="AY85" s="39">
        <f t="shared" si="12"/>
        <v>19</v>
      </c>
      <c r="AZ85" s="39">
        <f t="shared" si="9"/>
        <v>1</v>
      </c>
    </row>
    <row r="86" spans="1:52" s="304" customFormat="1" ht="30.75" customHeight="1" x14ac:dyDescent="0.2">
      <c r="A86" s="258">
        <v>78</v>
      </c>
      <c r="B86" s="328" t="s">
        <v>48</v>
      </c>
      <c r="C86" s="329">
        <v>17</v>
      </c>
      <c r="D86" s="276" t="s">
        <v>689</v>
      </c>
      <c r="E86" s="301">
        <v>2</v>
      </c>
      <c r="F86" s="301"/>
      <c r="G86" s="276" t="s">
        <v>66</v>
      </c>
      <c r="H86" s="302"/>
      <c r="I86" s="302"/>
      <c r="J86" s="263">
        <v>1</v>
      </c>
      <c r="K86" s="263" t="s">
        <v>586</v>
      </c>
      <c r="L86" s="263" t="s">
        <v>684</v>
      </c>
      <c r="M86" s="263" t="s">
        <v>586</v>
      </c>
      <c r="N86" s="263"/>
      <c r="O86" s="263"/>
      <c r="P86" s="348"/>
      <c r="Q86" s="264"/>
      <c r="R86" s="263"/>
      <c r="S86" s="264"/>
      <c r="T86" s="263"/>
      <c r="U86" s="264"/>
      <c r="V86" s="276" t="s">
        <v>56</v>
      </c>
      <c r="W86" s="273">
        <v>1</v>
      </c>
      <c r="X86" s="277" t="s">
        <v>596</v>
      </c>
      <c r="Y86" s="267">
        <v>3</v>
      </c>
      <c r="Z86" s="268" t="str">
        <f t="shared" si="8"/>
        <v>20221GF6053011</v>
      </c>
      <c r="AA86" s="269">
        <v>4</v>
      </c>
      <c r="AB86" s="236">
        <f t="shared" si="10"/>
        <v>20</v>
      </c>
      <c r="AC86" s="270">
        <f>'[2]TUAN 1 TỪ 12.9 den 17.9'!Y86</f>
        <v>0</v>
      </c>
      <c r="AD86" s="270">
        <f>'[2]TUAN 2 TỪ 12.9 den 17.9 (2)'!Y86</f>
        <v>0</v>
      </c>
      <c r="AE86" s="270">
        <f>'[2]TUAN 3 TƯ 26.9 DEN 2.10'!Y84</f>
        <v>0</v>
      </c>
      <c r="AF86" s="271">
        <f>'[2]TUAN 3 TƯ 26.9 DEN 2.10'!Y84</f>
        <v>0</v>
      </c>
      <c r="AG86" s="270">
        <f>'[2]TUAN 5 (DC 12.10.2022)'!Y86</f>
        <v>0</v>
      </c>
      <c r="AH86" s="270">
        <f>'[2]TUAN 6(17.10 DEN 23,10) '!Y86</f>
        <v>1</v>
      </c>
      <c r="AI86" s="39">
        <f>'[2]TUAN 7 (24.10 DEN 30.10)'!Y86</f>
        <v>1</v>
      </c>
      <c r="AJ86" s="39">
        <f>'[2]TUAN 8(31.00-6.11) '!Y86</f>
        <v>1</v>
      </c>
      <c r="AK86" s="39">
        <f>'[2]TUAN 9 (7.11-13.11)'!Y86</f>
        <v>1</v>
      </c>
      <c r="AL86" s="39">
        <f>'[2]TUAN 10 (14.10 -20.11)OK'!Y86</f>
        <v>0</v>
      </c>
      <c r="AM86" s="270">
        <f>'[2]TUAN 11 (DC 23.11-27.11)'!Y86</f>
        <v>0</v>
      </c>
      <c r="AN86" s="270">
        <v>0</v>
      </c>
      <c r="AO86" s="39">
        <f>'[2]TUAN 13(2.12)'!Y86</f>
        <v>0</v>
      </c>
      <c r="AP86" s="39">
        <f>'[2]TUAN 14(15.12)'!Y86</f>
        <v>0</v>
      </c>
      <c r="AQ86" s="39">
        <f>'[2]TUAN 15(15.12) '!Y86</f>
        <v>0</v>
      </c>
      <c r="AR86" s="39">
        <f>'[2]TUAN 16(dc)'!Y86</f>
        <v>2</v>
      </c>
      <c r="AS86" s="39">
        <f>'[2]TUAN 17'!Y86</f>
        <v>0</v>
      </c>
      <c r="AT86" s="39">
        <f>'[2]TUAN 18 dc'!Y86</f>
        <v>2</v>
      </c>
      <c r="AU86" s="39">
        <f>'[2]TUAN 21'!Y86</f>
        <v>1</v>
      </c>
      <c r="AV86" s="317">
        <f>'[2]TUAN 22'!AV86</f>
        <v>2</v>
      </c>
      <c r="AW86" s="39">
        <f t="shared" si="11"/>
        <v>3</v>
      </c>
      <c r="AX86" s="317"/>
      <c r="AY86" s="39">
        <f t="shared" si="12"/>
        <v>14</v>
      </c>
      <c r="AZ86" s="39">
        <f t="shared" si="9"/>
        <v>6</v>
      </c>
    </row>
    <row r="87" spans="1:52" s="364" customFormat="1" ht="40.5" customHeight="1" x14ac:dyDescent="0.2">
      <c r="A87" s="355">
        <v>79</v>
      </c>
      <c r="B87" s="356" t="s">
        <v>70</v>
      </c>
      <c r="C87" s="356">
        <v>21</v>
      </c>
      <c r="D87" s="357" t="s">
        <v>70</v>
      </c>
      <c r="E87" s="358"/>
      <c r="F87" s="358"/>
      <c r="G87" s="359" t="s">
        <v>71</v>
      </c>
      <c r="H87" s="360"/>
      <c r="I87" s="360"/>
      <c r="J87" s="360"/>
      <c r="K87" s="360"/>
      <c r="L87" s="360"/>
      <c r="M87" s="360"/>
      <c r="N87" s="360"/>
      <c r="O87" s="360"/>
      <c r="P87" s="361"/>
      <c r="Q87" s="360"/>
      <c r="R87" s="360">
        <v>1</v>
      </c>
      <c r="S87" s="360" t="s">
        <v>72</v>
      </c>
      <c r="T87" s="360" t="s">
        <v>684</v>
      </c>
      <c r="U87" s="360" t="s">
        <v>72</v>
      </c>
      <c r="V87" s="357" t="s">
        <v>60</v>
      </c>
      <c r="W87" s="362">
        <v>3</v>
      </c>
      <c r="X87" s="355"/>
      <c r="Y87" s="355">
        <v>3</v>
      </c>
      <c r="Z87" s="357"/>
      <c r="AA87" s="355"/>
      <c r="AB87" s="355">
        <v>20</v>
      </c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63"/>
      <c r="AQ87" s="355"/>
      <c r="AR87" s="363"/>
      <c r="AS87" s="363"/>
      <c r="AT87" s="355"/>
      <c r="AU87" s="355"/>
      <c r="AV87" s="355"/>
      <c r="AW87" s="355">
        <f t="shared" si="11"/>
        <v>3</v>
      </c>
      <c r="AX87" s="355"/>
      <c r="AY87" s="363">
        <f t="shared" si="12"/>
        <v>3</v>
      </c>
      <c r="AZ87" s="363">
        <f t="shared" si="9"/>
        <v>17</v>
      </c>
    </row>
    <row r="88" spans="1:52" s="364" customFormat="1" ht="40.5" customHeight="1" x14ac:dyDescent="0.2">
      <c r="A88" s="355">
        <v>80</v>
      </c>
      <c r="B88" s="356" t="s">
        <v>70</v>
      </c>
      <c r="C88" s="356">
        <v>21</v>
      </c>
      <c r="D88" s="357" t="s">
        <v>70</v>
      </c>
      <c r="E88" s="358"/>
      <c r="F88" s="358"/>
      <c r="G88" s="359" t="s">
        <v>73</v>
      </c>
      <c r="H88" s="360" t="s">
        <v>74</v>
      </c>
      <c r="I88" s="360" t="s">
        <v>75</v>
      </c>
      <c r="J88" s="360"/>
      <c r="K88" s="360"/>
      <c r="L88" s="360"/>
      <c r="M88" s="360"/>
      <c r="N88" s="360" t="s">
        <v>690</v>
      </c>
      <c r="O88" s="360" t="s">
        <v>75</v>
      </c>
      <c r="P88" s="361"/>
      <c r="Q88" s="360"/>
      <c r="R88" s="360"/>
      <c r="S88" s="360"/>
      <c r="T88" s="360"/>
      <c r="U88" s="360"/>
      <c r="V88" s="357" t="s">
        <v>76</v>
      </c>
      <c r="W88" s="362" t="s">
        <v>77</v>
      </c>
      <c r="X88" s="365" t="s">
        <v>78</v>
      </c>
      <c r="Y88" s="355">
        <v>8</v>
      </c>
      <c r="Z88" s="357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66"/>
      <c r="AQ88" s="355"/>
      <c r="AR88" s="366"/>
      <c r="AS88" s="366"/>
      <c r="AT88" s="355"/>
      <c r="AU88" s="355"/>
      <c r="AV88" s="355"/>
      <c r="AW88" s="355">
        <f t="shared" si="11"/>
        <v>8</v>
      </c>
      <c r="AX88" s="355"/>
      <c r="AY88" s="366">
        <f t="shared" si="12"/>
        <v>8</v>
      </c>
      <c r="AZ88" s="366"/>
    </row>
    <row r="89" spans="1:52" s="364" customFormat="1" ht="40.5" customHeight="1" x14ac:dyDescent="0.2">
      <c r="A89" s="355">
        <v>81</v>
      </c>
      <c r="B89" s="356" t="s">
        <v>70</v>
      </c>
      <c r="C89" s="356">
        <v>21</v>
      </c>
      <c r="D89" s="357" t="s">
        <v>70</v>
      </c>
      <c r="E89" s="358"/>
      <c r="F89" s="358"/>
      <c r="G89" s="359" t="s">
        <v>79</v>
      </c>
      <c r="H89" s="360"/>
      <c r="I89" s="360"/>
      <c r="J89" s="360"/>
      <c r="K89" s="360"/>
      <c r="L89" s="360"/>
      <c r="M89" s="360"/>
      <c r="N89" s="360" t="s">
        <v>80</v>
      </c>
      <c r="O89" s="360" t="s">
        <v>81</v>
      </c>
      <c r="P89" s="361" t="s">
        <v>74</v>
      </c>
      <c r="Q89" s="360" t="s">
        <v>81</v>
      </c>
      <c r="R89" s="360"/>
      <c r="S89" s="360"/>
      <c r="T89" s="360"/>
      <c r="U89" s="360"/>
      <c r="V89" s="357" t="s">
        <v>82</v>
      </c>
      <c r="W89" s="362" t="s">
        <v>77</v>
      </c>
      <c r="X89" s="365" t="s">
        <v>78</v>
      </c>
      <c r="Y89" s="355">
        <v>8</v>
      </c>
      <c r="Z89" s="357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66"/>
      <c r="AQ89" s="355"/>
      <c r="AR89" s="366"/>
      <c r="AS89" s="366"/>
      <c r="AT89" s="355"/>
      <c r="AU89" s="355"/>
      <c r="AV89" s="355"/>
      <c r="AW89" s="355">
        <f t="shared" si="11"/>
        <v>8</v>
      </c>
      <c r="AX89" s="355"/>
      <c r="AY89" s="366">
        <f t="shared" si="12"/>
        <v>8</v>
      </c>
      <c r="AZ89" s="366"/>
    </row>
    <row r="90" spans="1:52" s="364" customFormat="1" ht="40.5" customHeight="1" x14ac:dyDescent="0.2">
      <c r="A90" s="355">
        <v>82</v>
      </c>
      <c r="B90" s="356" t="s">
        <v>70</v>
      </c>
      <c r="C90" s="356">
        <v>21</v>
      </c>
      <c r="D90" s="357" t="s">
        <v>70</v>
      </c>
      <c r="E90" s="358"/>
      <c r="F90" s="358"/>
      <c r="G90" s="359" t="s">
        <v>83</v>
      </c>
      <c r="H90" s="360"/>
      <c r="I90" s="360"/>
      <c r="J90" s="360" t="s">
        <v>84</v>
      </c>
      <c r="K90" s="360" t="s">
        <v>85</v>
      </c>
      <c r="L90" s="360"/>
      <c r="M90" s="360"/>
      <c r="N90" s="360" t="s">
        <v>84</v>
      </c>
      <c r="O90" s="360" t="s">
        <v>85</v>
      </c>
      <c r="P90" s="361"/>
      <c r="Q90" s="360"/>
      <c r="R90" s="360"/>
      <c r="S90" s="360"/>
      <c r="T90" s="360"/>
      <c r="U90" s="360"/>
      <c r="V90" s="357" t="s">
        <v>86</v>
      </c>
      <c r="W90" s="362" t="s">
        <v>77</v>
      </c>
      <c r="X90" s="365" t="s">
        <v>87</v>
      </c>
      <c r="Y90" s="355">
        <v>10</v>
      </c>
      <c r="Z90" s="357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66"/>
      <c r="AQ90" s="355"/>
      <c r="AR90" s="366"/>
      <c r="AS90" s="366"/>
      <c r="AT90" s="355"/>
      <c r="AU90" s="355"/>
      <c r="AV90" s="355"/>
      <c r="AW90" s="355">
        <f t="shared" si="11"/>
        <v>10</v>
      </c>
      <c r="AX90" s="355"/>
      <c r="AY90" s="366">
        <f t="shared" si="12"/>
        <v>10</v>
      </c>
      <c r="AZ90" s="366"/>
    </row>
    <row r="91" spans="1:52" s="364" customFormat="1" ht="40.5" customHeight="1" x14ac:dyDescent="0.2">
      <c r="A91" s="355">
        <v>83</v>
      </c>
      <c r="B91" s="356" t="s">
        <v>70</v>
      </c>
      <c r="C91" s="356">
        <v>21</v>
      </c>
      <c r="D91" s="357" t="s">
        <v>70</v>
      </c>
      <c r="E91" s="358"/>
      <c r="F91" s="358"/>
      <c r="G91" s="359" t="s">
        <v>88</v>
      </c>
      <c r="H91" s="360"/>
      <c r="I91" s="360"/>
      <c r="J91" s="360" t="s">
        <v>89</v>
      </c>
      <c r="K91" s="360" t="s">
        <v>90</v>
      </c>
      <c r="L91" s="360"/>
      <c r="M91" s="360"/>
      <c r="N91" s="360"/>
      <c r="O91" s="360"/>
      <c r="P91" s="361"/>
      <c r="Q91" s="360"/>
      <c r="R91" s="360"/>
      <c r="S91" s="360"/>
      <c r="T91" s="360"/>
      <c r="U91" s="360"/>
      <c r="V91" s="357" t="s">
        <v>91</v>
      </c>
      <c r="W91" s="362" t="s">
        <v>77</v>
      </c>
      <c r="X91" s="365" t="s">
        <v>78</v>
      </c>
      <c r="Y91" s="355">
        <v>5</v>
      </c>
      <c r="Z91" s="357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66"/>
      <c r="AQ91" s="355"/>
      <c r="AR91" s="366"/>
      <c r="AS91" s="366"/>
      <c r="AT91" s="355"/>
      <c r="AU91" s="355"/>
      <c r="AV91" s="355"/>
      <c r="AW91" s="355">
        <f t="shared" si="11"/>
        <v>5</v>
      </c>
      <c r="AX91" s="355"/>
      <c r="AY91" s="366">
        <f t="shared" si="12"/>
        <v>5</v>
      </c>
      <c r="AZ91" s="366"/>
    </row>
    <row r="92" spans="1:52" s="364" customFormat="1" ht="40.5" customHeight="1" x14ac:dyDescent="0.2">
      <c r="A92" s="355">
        <v>84</v>
      </c>
      <c r="B92" s="356" t="s">
        <v>70</v>
      </c>
      <c r="C92" s="356">
        <v>21</v>
      </c>
      <c r="D92" s="357" t="s">
        <v>70</v>
      </c>
      <c r="E92" s="358"/>
      <c r="F92" s="358"/>
      <c r="G92" s="359" t="s">
        <v>92</v>
      </c>
      <c r="H92" s="360" t="s">
        <v>84</v>
      </c>
      <c r="I92" s="360" t="s">
        <v>93</v>
      </c>
      <c r="J92" s="360"/>
      <c r="K92" s="360"/>
      <c r="L92" s="360"/>
      <c r="M92" s="360"/>
      <c r="N92" s="360"/>
      <c r="O92" s="360"/>
      <c r="P92" s="361"/>
      <c r="Q92" s="360"/>
      <c r="R92" s="360"/>
      <c r="S92" s="360"/>
      <c r="T92" s="360"/>
      <c r="U92" s="360"/>
      <c r="V92" s="357" t="s">
        <v>94</v>
      </c>
      <c r="W92" s="362" t="s">
        <v>77</v>
      </c>
      <c r="X92" s="365" t="s">
        <v>78</v>
      </c>
      <c r="Y92" s="355">
        <v>5</v>
      </c>
      <c r="Z92" s="357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66"/>
      <c r="AQ92" s="355"/>
      <c r="AR92" s="366"/>
      <c r="AS92" s="366"/>
      <c r="AT92" s="355"/>
      <c r="AU92" s="355"/>
      <c r="AV92" s="355"/>
      <c r="AW92" s="355">
        <f t="shared" si="11"/>
        <v>5</v>
      </c>
      <c r="AX92" s="355"/>
      <c r="AY92" s="366">
        <f t="shared" si="12"/>
        <v>5</v>
      </c>
      <c r="AZ92" s="366"/>
    </row>
    <row r="93" spans="1:52" s="364" customFormat="1" ht="40.5" customHeight="1" x14ac:dyDescent="0.2">
      <c r="A93" s="355">
        <v>85</v>
      </c>
      <c r="B93" s="356" t="s">
        <v>70</v>
      </c>
      <c r="C93" s="356">
        <v>21</v>
      </c>
      <c r="D93" s="357" t="s">
        <v>70</v>
      </c>
      <c r="E93" s="358"/>
      <c r="F93" s="358"/>
      <c r="G93" s="359" t="s">
        <v>95</v>
      </c>
      <c r="H93" s="360"/>
      <c r="I93" s="360"/>
      <c r="J93" s="360" t="s">
        <v>84</v>
      </c>
      <c r="K93" s="360" t="s">
        <v>93</v>
      </c>
      <c r="L93" s="360"/>
      <c r="M93" s="360"/>
      <c r="N93" s="360" t="s">
        <v>84</v>
      </c>
      <c r="O93" s="360" t="s">
        <v>93</v>
      </c>
      <c r="P93" s="361"/>
      <c r="Q93" s="360"/>
      <c r="R93" s="360"/>
      <c r="S93" s="360"/>
      <c r="T93" s="360"/>
      <c r="U93" s="360"/>
      <c r="V93" s="357" t="s">
        <v>94</v>
      </c>
      <c r="W93" s="362" t="s">
        <v>77</v>
      </c>
      <c r="X93" s="365" t="s">
        <v>78</v>
      </c>
      <c r="Y93" s="355">
        <v>10</v>
      </c>
      <c r="Z93" s="357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66"/>
      <c r="AQ93" s="355"/>
      <c r="AR93" s="366"/>
      <c r="AS93" s="366"/>
      <c r="AT93" s="355"/>
      <c r="AU93" s="355"/>
      <c r="AV93" s="355"/>
      <c r="AW93" s="355">
        <f t="shared" si="11"/>
        <v>10</v>
      </c>
      <c r="AX93" s="355"/>
      <c r="AY93" s="366">
        <f t="shared" si="12"/>
        <v>10</v>
      </c>
      <c r="AZ93" s="366"/>
    </row>
    <row r="94" spans="1:52" s="364" customFormat="1" ht="40.5" customHeight="1" x14ac:dyDescent="0.2">
      <c r="A94" s="355">
        <v>86</v>
      </c>
      <c r="B94" s="356" t="s">
        <v>70</v>
      </c>
      <c r="C94" s="356">
        <v>21</v>
      </c>
      <c r="D94" s="357" t="s">
        <v>70</v>
      </c>
      <c r="E94" s="358"/>
      <c r="F94" s="358"/>
      <c r="G94" s="359" t="s">
        <v>96</v>
      </c>
      <c r="H94" s="360"/>
      <c r="I94" s="360"/>
      <c r="J94" s="360"/>
      <c r="K94" s="360"/>
      <c r="L94" s="360" t="s">
        <v>97</v>
      </c>
      <c r="M94" s="360" t="s">
        <v>98</v>
      </c>
      <c r="N94" s="360"/>
      <c r="O94" s="360"/>
      <c r="P94" s="361"/>
      <c r="Q94" s="360"/>
      <c r="R94" s="360"/>
      <c r="S94" s="360"/>
      <c r="T94" s="360"/>
      <c r="U94" s="360"/>
      <c r="V94" s="357" t="s">
        <v>99</v>
      </c>
      <c r="W94" s="362" t="s">
        <v>77</v>
      </c>
      <c r="X94" s="365" t="s">
        <v>78</v>
      </c>
      <c r="Y94" s="355">
        <v>5</v>
      </c>
      <c r="Z94" s="357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66"/>
      <c r="AQ94" s="355"/>
      <c r="AR94" s="366"/>
      <c r="AS94" s="366"/>
      <c r="AT94" s="355"/>
      <c r="AU94" s="355"/>
      <c r="AV94" s="355"/>
      <c r="AW94" s="355">
        <f t="shared" si="11"/>
        <v>5</v>
      </c>
      <c r="AX94" s="355"/>
      <c r="AY94" s="366">
        <f t="shared" si="12"/>
        <v>5</v>
      </c>
      <c r="AZ94" s="366"/>
    </row>
    <row r="95" spans="1:52" s="377" customFormat="1" ht="40.5" customHeight="1" x14ac:dyDescent="0.25">
      <c r="A95" s="367"/>
      <c r="B95" s="284"/>
      <c r="C95" s="368"/>
      <c r="D95" s="369"/>
      <c r="E95" s="370"/>
      <c r="F95" s="370"/>
      <c r="G95" s="371"/>
      <c r="H95" s="372"/>
      <c r="I95" s="372"/>
      <c r="J95" s="111"/>
      <c r="K95" s="111"/>
      <c r="L95" s="111"/>
      <c r="M95" s="111"/>
      <c r="N95" s="111"/>
      <c r="O95" s="111"/>
      <c r="P95" s="113"/>
      <c r="Q95" s="111"/>
      <c r="R95" s="111"/>
      <c r="S95" s="111"/>
      <c r="T95" s="111"/>
      <c r="U95" s="111"/>
      <c r="V95" s="369"/>
      <c r="W95" s="373"/>
      <c r="X95" s="374"/>
      <c r="Y95" s="375"/>
      <c r="Z95" s="369"/>
      <c r="AA95" s="376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296"/>
      <c r="AQ95" s="375"/>
      <c r="AR95" s="296"/>
      <c r="AS95" s="296"/>
      <c r="AT95" s="375"/>
      <c r="AU95" s="375"/>
      <c r="AV95" s="375"/>
      <c r="AW95" s="375"/>
      <c r="AX95" s="375"/>
      <c r="AY95" s="296"/>
      <c r="AZ95" s="296"/>
    </row>
    <row r="96" spans="1:52" s="90" customFormat="1" ht="30" customHeight="1" x14ac:dyDescent="0.25">
      <c r="A96" s="81"/>
      <c r="B96" s="82"/>
      <c r="C96" s="82"/>
      <c r="D96" s="82"/>
      <c r="E96" s="82"/>
      <c r="F96" s="82"/>
      <c r="G96" s="82"/>
      <c r="H96" s="83" t="s">
        <v>100</v>
      </c>
      <c r="I96" s="84"/>
      <c r="J96" s="566"/>
      <c r="K96" s="566"/>
      <c r="L96" s="566"/>
      <c r="M96" s="566"/>
      <c r="N96" s="566"/>
      <c r="O96" s="566"/>
      <c r="P96" s="566"/>
      <c r="Q96" s="86"/>
      <c r="R96" s="87"/>
      <c r="S96" s="567" t="s">
        <v>101</v>
      </c>
      <c r="T96" s="567"/>
      <c r="U96" s="567"/>
      <c r="V96" s="238"/>
      <c r="W96" s="1"/>
      <c r="X96" s="3"/>
      <c r="Y96" s="3"/>
      <c r="Z96" s="3"/>
      <c r="AA96" s="4"/>
      <c r="AB96" s="3"/>
      <c r="AC96" s="3"/>
      <c r="AD96" s="3"/>
      <c r="AE96" s="5"/>
      <c r="AF96" s="6"/>
      <c r="AG96" s="7"/>
      <c r="AH96" s="7"/>
      <c r="AI96" s="7"/>
      <c r="AJ96" s="88"/>
      <c r="AK96" s="8"/>
      <c r="AL96" s="8"/>
      <c r="AM96" s="8"/>
      <c r="AN96" s="8"/>
      <c r="AO96" s="89"/>
      <c r="AP96" s="7"/>
      <c r="AQ96" s="7"/>
      <c r="AR96" s="7"/>
      <c r="AS96" s="7"/>
      <c r="AT96" s="7"/>
      <c r="AU96" s="7"/>
      <c r="AV96" s="8"/>
      <c r="AW96" s="89"/>
      <c r="AX96" s="8"/>
      <c r="AY96" s="8"/>
      <c r="AZ96" s="6"/>
    </row>
    <row r="97" spans="1:52" s="90" customFormat="1" ht="30" customHeight="1" x14ac:dyDescent="0.25">
      <c r="A97" s="81"/>
      <c r="B97" s="82"/>
      <c r="C97" s="82"/>
      <c r="D97" s="82"/>
      <c r="E97" s="82"/>
      <c r="F97" s="82"/>
      <c r="G97" s="568"/>
      <c r="H97" s="568"/>
      <c r="I97" s="568"/>
      <c r="J97" s="568"/>
      <c r="K97" s="568"/>
      <c r="L97" s="568"/>
      <c r="M97" s="568"/>
      <c r="N97" s="568"/>
      <c r="O97" s="568"/>
      <c r="P97" s="568"/>
      <c r="Q97" s="87"/>
      <c r="R97" s="87"/>
      <c r="S97" s="87"/>
      <c r="T97" s="87"/>
      <c r="U97" s="87"/>
      <c r="V97" s="238"/>
      <c r="W97" s="1"/>
      <c r="X97" s="3"/>
      <c r="Y97" s="3"/>
      <c r="Z97" s="3"/>
      <c r="AA97" s="4"/>
      <c r="AB97" s="3"/>
      <c r="AC97" s="91"/>
      <c r="AD97" s="91"/>
      <c r="AE97" s="92"/>
      <c r="AF97" s="93"/>
      <c r="AG97" s="94"/>
      <c r="AH97" s="94"/>
      <c r="AI97" s="94"/>
      <c r="AJ97" s="94"/>
      <c r="AK97" s="94"/>
      <c r="AL97" s="94"/>
      <c r="AM97" s="94"/>
      <c r="AN97" s="94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8"/>
      <c r="AZ97" s="6"/>
    </row>
    <row r="98" spans="1:52" s="90" customFormat="1" ht="12" customHeight="1" x14ac:dyDescent="0.25">
      <c r="A98" s="81"/>
      <c r="B98" s="85"/>
      <c r="C98" s="87"/>
      <c r="D98" s="85"/>
      <c r="E98" s="85"/>
      <c r="F98" s="81"/>
      <c r="G98" s="82"/>
      <c r="H98" s="14"/>
      <c r="I98" s="14"/>
      <c r="J98" s="87"/>
      <c r="K98" s="87"/>
      <c r="L98" s="87"/>
      <c r="M98" s="567"/>
      <c r="N98" s="567"/>
      <c r="O98" s="567"/>
      <c r="P98" s="567"/>
      <c r="Q98" s="567"/>
      <c r="R98" s="87"/>
      <c r="S98" s="87"/>
      <c r="T98" s="87"/>
      <c r="U98" s="87"/>
      <c r="V98" s="238"/>
      <c r="W98" s="1"/>
      <c r="X98" s="3"/>
      <c r="Y98" s="3"/>
      <c r="Z98" s="3"/>
      <c r="AA98" s="4"/>
      <c r="AB98" s="3"/>
      <c r="AC98" s="3"/>
      <c r="AD98" s="3"/>
      <c r="AE98" s="5"/>
      <c r="AF98" s="6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8"/>
      <c r="AZ98" s="6"/>
    </row>
    <row r="99" spans="1:52" s="90" customFormat="1" ht="30" customHeight="1" x14ac:dyDescent="0.25">
      <c r="A99" s="81"/>
      <c r="B99" s="85"/>
      <c r="C99" s="87"/>
      <c r="D99" s="378"/>
      <c r="E99" s="81"/>
      <c r="F99" s="13"/>
      <c r="G99" s="82"/>
      <c r="H99" s="95"/>
      <c r="I99" s="14"/>
      <c r="J99" s="87"/>
      <c r="K99" s="96"/>
      <c r="L99" s="87"/>
      <c r="M99" s="87"/>
      <c r="N99" s="87"/>
      <c r="O99" s="87"/>
      <c r="P99" s="97"/>
      <c r="Q99" s="98"/>
      <c r="R99" s="98"/>
      <c r="S99" s="566" t="s">
        <v>102</v>
      </c>
      <c r="T99" s="566"/>
      <c r="U99" s="566"/>
      <c r="V99" s="566"/>
      <c r="W99" s="1"/>
      <c r="X99" s="3"/>
      <c r="Y99" s="3"/>
      <c r="Z99" s="3"/>
      <c r="AA99" s="4"/>
      <c r="AB99" s="3"/>
      <c r="AC99" s="3"/>
      <c r="AD99" s="3"/>
      <c r="AE99" s="5"/>
      <c r="AF99" s="6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8"/>
      <c r="AZ99" s="6"/>
    </row>
    <row r="100" spans="1:52" s="90" customFormat="1" ht="30" customHeight="1" x14ac:dyDescent="0.25">
      <c r="A100" s="81"/>
      <c r="B100" s="85"/>
      <c r="C100" s="87"/>
      <c r="D100" s="378"/>
      <c r="E100" s="81"/>
      <c r="F100" s="13"/>
      <c r="G100" s="82"/>
      <c r="H100" s="95"/>
      <c r="I100" s="14"/>
      <c r="J100" s="87"/>
      <c r="K100" s="96"/>
      <c r="L100" s="87"/>
      <c r="M100" s="87"/>
      <c r="N100" s="87"/>
      <c r="O100" s="87"/>
      <c r="P100" s="97"/>
      <c r="Q100" s="98"/>
      <c r="R100" s="98"/>
      <c r="S100" s="85"/>
      <c r="T100" s="85"/>
      <c r="U100" s="85"/>
      <c r="V100" s="85"/>
      <c r="W100" s="1"/>
      <c r="X100" s="3"/>
      <c r="Y100" s="3"/>
      <c r="Z100" s="3"/>
      <c r="AA100" s="4"/>
      <c r="AB100" s="3"/>
      <c r="AC100" s="3"/>
      <c r="AD100" s="3"/>
      <c r="AE100" s="5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8"/>
      <c r="AZ100" s="6"/>
    </row>
    <row r="101" spans="1:52" s="90" customFormat="1" ht="30" customHeight="1" x14ac:dyDescent="0.25">
      <c r="A101" s="81"/>
      <c r="B101" s="85"/>
      <c r="C101" s="87"/>
      <c r="D101" s="378"/>
      <c r="E101" s="81"/>
      <c r="F101" s="13"/>
      <c r="G101" s="82"/>
      <c r="H101" s="95"/>
      <c r="I101" s="14"/>
      <c r="J101" s="87"/>
      <c r="K101" s="96"/>
      <c r="L101" s="87"/>
      <c r="M101" s="87"/>
      <c r="N101" s="87"/>
      <c r="O101" s="87"/>
      <c r="P101" s="97"/>
      <c r="Q101" s="98"/>
      <c r="R101" s="98"/>
      <c r="S101" s="85"/>
      <c r="T101" s="85"/>
      <c r="U101" s="85"/>
      <c r="V101" s="85"/>
      <c r="W101" s="1"/>
      <c r="X101" s="3"/>
      <c r="Y101" s="3"/>
      <c r="Z101" s="3"/>
      <c r="AA101" s="4"/>
      <c r="AB101" s="3"/>
      <c r="AC101" s="3"/>
      <c r="AD101" s="3"/>
      <c r="AE101" s="5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8"/>
      <c r="AZ101" s="6"/>
    </row>
    <row r="102" spans="1:52" s="90" customFormat="1" ht="30" customHeight="1" x14ac:dyDescent="0.25">
      <c r="A102" s="81"/>
      <c r="B102" s="85"/>
      <c r="C102" s="87"/>
      <c r="D102" s="378"/>
      <c r="E102" s="81"/>
      <c r="F102" s="13"/>
      <c r="G102" s="82"/>
      <c r="H102" s="95"/>
      <c r="I102" s="14"/>
      <c r="J102" s="87"/>
      <c r="K102" s="96"/>
      <c r="L102" s="87"/>
      <c r="M102" s="87"/>
      <c r="N102" s="87"/>
      <c r="O102" s="87"/>
      <c r="P102" s="97"/>
      <c r="Q102" s="98"/>
      <c r="R102" s="98"/>
      <c r="S102" s="85"/>
      <c r="T102" s="85"/>
      <c r="U102" s="85"/>
      <c r="V102" s="85"/>
      <c r="W102" s="1"/>
      <c r="X102" s="3"/>
      <c r="Y102" s="3"/>
      <c r="Z102" s="3"/>
      <c r="AA102" s="4"/>
      <c r="AB102" s="3"/>
      <c r="AC102" s="3"/>
      <c r="AD102" s="3"/>
      <c r="AE102" s="5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8"/>
      <c r="AZ102" s="6"/>
    </row>
    <row r="103" spans="1:52" s="90" customFormat="1" ht="30" customHeight="1" x14ac:dyDescent="0.25">
      <c r="A103" s="81"/>
      <c r="B103" s="85"/>
      <c r="C103" s="87"/>
      <c r="D103" s="378"/>
      <c r="E103" s="81"/>
      <c r="F103" s="13"/>
      <c r="G103" s="82"/>
      <c r="H103" s="95"/>
      <c r="I103" s="14"/>
      <c r="J103" s="87"/>
      <c r="K103" s="96"/>
      <c r="L103" s="87"/>
      <c r="M103" s="87"/>
      <c r="N103" s="87"/>
      <c r="O103" s="87"/>
      <c r="P103" s="97"/>
      <c r="Q103" s="98"/>
      <c r="R103" s="98"/>
      <c r="S103" s="85"/>
      <c r="T103" s="85"/>
      <c r="U103" s="85"/>
      <c r="V103" s="85"/>
      <c r="W103" s="1"/>
      <c r="X103" s="3"/>
      <c r="Y103" s="3"/>
      <c r="Z103" s="3"/>
      <c r="AA103" s="4"/>
      <c r="AB103" s="3"/>
      <c r="AC103" s="3"/>
      <c r="AD103" s="3"/>
      <c r="AE103" s="5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8"/>
      <c r="AZ103" s="6"/>
    </row>
    <row r="104" spans="1:52" s="90" customFormat="1" ht="30" customHeight="1" x14ac:dyDescent="0.25">
      <c r="A104" s="81"/>
      <c r="B104" s="85"/>
      <c r="C104" s="87"/>
      <c r="D104" s="378"/>
      <c r="E104" s="81"/>
      <c r="F104" s="13"/>
      <c r="G104" s="82"/>
      <c r="H104" s="95"/>
      <c r="I104" s="14"/>
      <c r="J104" s="87"/>
      <c r="K104" s="96"/>
      <c r="L104" s="87"/>
      <c r="M104" s="87"/>
      <c r="N104" s="87"/>
      <c r="O104" s="87"/>
      <c r="P104" s="97"/>
      <c r="Q104" s="98"/>
      <c r="R104" s="98"/>
      <c r="S104" s="85"/>
      <c r="T104" s="85"/>
      <c r="U104" s="85"/>
      <c r="V104" s="85"/>
      <c r="W104" s="1"/>
      <c r="X104" s="3"/>
      <c r="Y104" s="3"/>
      <c r="Z104" s="3"/>
      <c r="AA104" s="4"/>
      <c r="AB104" s="3"/>
      <c r="AC104" s="3"/>
      <c r="AD104" s="3"/>
      <c r="AE104" s="5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8"/>
      <c r="AZ104" s="6"/>
    </row>
    <row r="105" spans="1:52" s="90" customFormat="1" ht="30" customHeight="1" x14ac:dyDescent="0.25">
      <c r="A105" s="81"/>
      <c r="B105" s="85"/>
      <c r="C105" s="87"/>
      <c r="D105" s="378"/>
      <c r="E105" s="81"/>
      <c r="F105" s="13"/>
      <c r="G105" s="82"/>
      <c r="H105" s="95"/>
      <c r="I105" s="14"/>
      <c r="J105" s="87"/>
      <c r="K105" s="96"/>
      <c r="L105" s="87"/>
      <c r="M105" s="87"/>
      <c r="N105" s="87"/>
      <c r="O105" s="87"/>
      <c r="P105" s="97"/>
      <c r="Q105" s="98"/>
      <c r="R105" s="98"/>
      <c r="S105" s="85"/>
      <c r="T105" s="85"/>
      <c r="U105" s="85"/>
      <c r="V105" s="85"/>
      <c r="W105" s="1"/>
      <c r="X105" s="3"/>
      <c r="Y105" s="3"/>
      <c r="Z105" s="3"/>
      <c r="AA105" s="4"/>
      <c r="AB105" s="3"/>
      <c r="AC105" s="3"/>
      <c r="AD105" s="3"/>
      <c r="AE105" s="5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8"/>
      <c r="AZ105" s="6"/>
    </row>
    <row r="106" spans="1:52" s="90" customFormat="1" ht="30" customHeight="1" x14ac:dyDescent="0.25">
      <c r="A106" s="81"/>
      <c r="B106" s="85"/>
      <c r="C106" s="87"/>
      <c r="D106" s="378"/>
      <c r="E106" s="81"/>
      <c r="F106" s="13"/>
      <c r="G106" s="82"/>
      <c r="H106" s="95"/>
      <c r="I106" s="14"/>
      <c r="J106" s="87"/>
      <c r="K106" s="96"/>
      <c r="L106" s="87"/>
      <c r="M106" s="87"/>
      <c r="N106" s="87"/>
      <c r="O106" s="87"/>
      <c r="P106" s="97"/>
      <c r="Q106" s="98"/>
      <c r="R106" s="98"/>
      <c r="S106" s="85"/>
      <c r="T106" s="85"/>
      <c r="U106" s="85"/>
      <c r="V106" s="85"/>
      <c r="W106" s="1"/>
      <c r="X106" s="3"/>
      <c r="Y106" s="3"/>
      <c r="Z106" s="3"/>
      <c r="AA106" s="4"/>
      <c r="AB106" s="3"/>
      <c r="AC106" s="3"/>
      <c r="AD106" s="3"/>
      <c r="AE106" s="5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8"/>
      <c r="AZ106" s="6"/>
    </row>
    <row r="107" spans="1:52" s="90" customFormat="1" ht="30" customHeight="1" x14ac:dyDescent="0.3">
      <c r="A107" s="81"/>
      <c r="B107" s="85"/>
      <c r="C107" s="87"/>
      <c r="D107" s="245"/>
      <c r="E107" s="537" t="s">
        <v>103</v>
      </c>
      <c r="F107" s="537"/>
      <c r="G107" s="537"/>
      <c r="H107" s="537"/>
      <c r="I107" s="537"/>
      <c r="J107" s="537"/>
      <c r="K107" s="537"/>
      <c r="L107" s="537"/>
      <c r="M107" s="537"/>
      <c r="N107" s="537"/>
      <c r="O107" s="537"/>
      <c r="P107" s="569"/>
      <c r="Q107" s="569"/>
      <c r="R107" s="569"/>
      <c r="S107" s="569"/>
      <c r="T107" s="85"/>
      <c r="U107" s="85"/>
      <c r="V107" s="85"/>
      <c r="W107" s="1"/>
      <c r="X107" s="3"/>
      <c r="Y107" s="3"/>
      <c r="Z107" s="3"/>
      <c r="AA107" s="4"/>
      <c r="AB107" s="3"/>
      <c r="AC107" s="3"/>
      <c r="AD107" s="3"/>
      <c r="AE107" s="5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8"/>
      <c r="AZ107" s="6"/>
    </row>
    <row r="109" spans="1:52" s="104" customFormat="1" ht="30.75" customHeight="1" x14ac:dyDescent="0.2">
      <c r="A109" s="3"/>
      <c r="B109" s="100"/>
      <c r="C109" s="101"/>
      <c r="D109" s="245"/>
      <c r="E109" s="3"/>
      <c r="F109" s="102" t="s">
        <v>11</v>
      </c>
      <c r="G109" s="102" t="s">
        <v>104</v>
      </c>
      <c r="H109" s="570" t="s">
        <v>105</v>
      </c>
      <c r="I109" s="571"/>
      <c r="J109" s="571"/>
      <c r="K109" s="572"/>
      <c r="L109" s="570" t="s">
        <v>106</v>
      </c>
      <c r="M109" s="571"/>
      <c r="N109" s="571"/>
      <c r="O109" s="571"/>
      <c r="P109" s="572"/>
      <c r="Q109" s="573" t="s">
        <v>105</v>
      </c>
      <c r="R109" s="574"/>
      <c r="S109" s="575"/>
      <c r="T109" s="29"/>
      <c r="U109" s="29"/>
      <c r="V109" s="103"/>
      <c r="W109" s="1"/>
      <c r="X109" s="3"/>
      <c r="Y109" s="3"/>
      <c r="Z109" s="3"/>
      <c r="AA109" s="4"/>
      <c r="AB109" s="3"/>
      <c r="AC109" s="3"/>
      <c r="AD109" s="3"/>
      <c r="AE109" s="5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8"/>
      <c r="AZ109" s="6"/>
    </row>
    <row r="110" spans="1:52" ht="30.75" customHeight="1" x14ac:dyDescent="0.25">
      <c r="F110" s="379">
        <v>1</v>
      </c>
      <c r="G110" s="380" t="s">
        <v>107</v>
      </c>
      <c r="H110" s="105" t="s">
        <v>108</v>
      </c>
      <c r="I110" s="105">
        <v>307</v>
      </c>
      <c r="J110" s="106" t="s">
        <v>109</v>
      </c>
      <c r="K110" s="107"/>
      <c r="L110" s="108">
        <v>11</v>
      </c>
      <c r="M110" s="108" t="s">
        <v>110</v>
      </c>
      <c r="N110" s="108">
        <v>405</v>
      </c>
      <c r="O110" s="109" t="s">
        <v>111</v>
      </c>
      <c r="P110" s="110"/>
      <c r="Q110" s="111" t="s">
        <v>110</v>
      </c>
      <c r="R110" s="112">
        <v>405</v>
      </c>
      <c r="S110" s="113" t="s">
        <v>111</v>
      </c>
    </row>
    <row r="111" spans="1:52" ht="30.75" customHeight="1" x14ac:dyDescent="0.25">
      <c r="F111" s="379">
        <v>2</v>
      </c>
      <c r="G111" s="380" t="s">
        <v>112</v>
      </c>
      <c r="H111" s="105" t="s">
        <v>108</v>
      </c>
      <c r="I111" s="105">
        <v>308</v>
      </c>
      <c r="J111" s="106" t="s">
        <v>113</v>
      </c>
      <c r="K111" s="107"/>
      <c r="L111" s="108">
        <v>12</v>
      </c>
      <c r="M111" s="108" t="s">
        <v>110</v>
      </c>
      <c r="N111" s="108">
        <v>502</v>
      </c>
      <c r="O111" s="109" t="s">
        <v>114</v>
      </c>
      <c r="P111" s="110"/>
      <c r="Q111" s="111" t="s">
        <v>110</v>
      </c>
      <c r="R111" s="112">
        <v>402</v>
      </c>
      <c r="S111" s="113" t="s">
        <v>114</v>
      </c>
    </row>
    <row r="112" spans="1:52" ht="30.75" customHeight="1" x14ac:dyDescent="0.25">
      <c r="F112" s="379">
        <v>3</v>
      </c>
      <c r="G112" s="380" t="s">
        <v>115</v>
      </c>
      <c r="H112" s="105" t="s">
        <v>108</v>
      </c>
      <c r="I112" s="105">
        <v>403</v>
      </c>
      <c r="J112" s="106" t="s">
        <v>116</v>
      </c>
      <c r="K112" s="107"/>
      <c r="L112" s="108">
        <v>13</v>
      </c>
      <c r="M112" s="108" t="s">
        <v>110</v>
      </c>
      <c r="N112" s="108">
        <v>503</v>
      </c>
      <c r="O112" s="109" t="s">
        <v>117</v>
      </c>
      <c r="P112" s="110"/>
      <c r="Q112" s="111" t="s">
        <v>110</v>
      </c>
      <c r="R112" s="112">
        <v>403</v>
      </c>
      <c r="S112" s="113" t="s">
        <v>117</v>
      </c>
    </row>
    <row r="113" spans="1:53" ht="30.75" customHeight="1" x14ac:dyDescent="0.25">
      <c r="F113" s="379">
        <v>4</v>
      </c>
      <c r="G113" s="380" t="s">
        <v>118</v>
      </c>
      <c r="H113" s="105" t="s">
        <v>108</v>
      </c>
      <c r="I113" s="105">
        <v>404</v>
      </c>
      <c r="J113" s="106" t="s">
        <v>119</v>
      </c>
      <c r="K113" s="107"/>
      <c r="L113" s="108">
        <v>14</v>
      </c>
      <c r="M113" s="108" t="s">
        <v>110</v>
      </c>
      <c r="N113" s="108">
        <v>505</v>
      </c>
      <c r="O113" s="109" t="s">
        <v>120</v>
      </c>
      <c r="P113" s="110"/>
      <c r="Q113" s="111" t="s">
        <v>110</v>
      </c>
      <c r="R113" s="112">
        <v>404</v>
      </c>
      <c r="S113" s="113" t="s">
        <v>120</v>
      </c>
    </row>
    <row r="114" spans="1:53" ht="30.75" customHeight="1" x14ac:dyDescent="0.25">
      <c r="F114" s="379">
        <v>5</v>
      </c>
      <c r="G114" s="380" t="s">
        <v>121</v>
      </c>
      <c r="H114" s="105" t="s">
        <v>108</v>
      </c>
      <c r="I114" s="105">
        <v>405</v>
      </c>
      <c r="J114" s="106" t="s">
        <v>122</v>
      </c>
      <c r="K114" s="107"/>
      <c r="L114" s="108">
        <v>15</v>
      </c>
      <c r="M114" s="108" t="s">
        <v>110</v>
      </c>
      <c r="N114" s="108">
        <v>302</v>
      </c>
      <c r="O114" s="106" t="s">
        <v>123</v>
      </c>
      <c r="P114" s="110"/>
      <c r="Q114" s="108" t="s">
        <v>108</v>
      </c>
      <c r="R114" s="108">
        <v>314</v>
      </c>
      <c r="S114" s="108" t="s">
        <v>123</v>
      </c>
      <c r="T114" s="114" t="s">
        <v>124</v>
      </c>
      <c r="U114" s="114"/>
    </row>
    <row r="115" spans="1:53" ht="30.75" customHeight="1" x14ac:dyDescent="0.25">
      <c r="F115" s="379">
        <v>6</v>
      </c>
      <c r="G115" s="380" t="s">
        <v>125</v>
      </c>
      <c r="H115" s="105" t="s">
        <v>108</v>
      </c>
      <c r="I115" s="105">
        <v>406</v>
      </c>
      <c r="J115" s="106" t="s">
        <v>126</v>
      </c>
      <c r="K115" s="115" t="s">
        <v>127</v>
      </c>
      <c r="L115" s="108">
        <v>16</v>
      </c>
      <c r="M115" s="108" t="s">
        <v>110</v>
      </c>
      <c r="N115" s="108">
        <v>304</v>
      </c>
      <c r="O115" s="106" t="s">
        <v>128</v>
      </c>
      <c r="P115" s="110"/>
      <c r="Q115" s="108" t="s">
        <v>108</v>
      </c>
      <c r="R115" s="108">
        <v>312</v>
      </c>
      <c r="S115" s="108" t="s">
        <v>128</v>
      </c>
      <c r="T115" s="114" t="s">
        <v>129</v>
      </c>
      <c r="U115" s="114"/>
    </row>
    <row r="116" spans="1:53" s="116" customFormat="1" ht="30.75" customHeight="1" x14ac:dyDescent="0.25">
      <c r="A116" s="10"/>
      <c r="B116" s="11"/>
      <c r="C116" s="12"/>
      <c r="D116" s="245"/>
      <c r="E116" s="13"/>
      <c r="F116" s="379">
        <v>7</v>
      </c>
      <c r="G116" s="380"/>
      <c r="H116" s="105" t="s">
        <v>108</v>
      </c>
      <c r="I116" s="105">
        <v>409</v>
      </c>
      <c r="J116" s="106" t="s">
        <v>130</v>
      </c>
      <c r="K116" s="107"/>
      <c r="L116" s="108">
        <v>17</v>
      </c>
      <c r="M116" s="108" t="s">
        <v>110</v>
      </c>
      <c r="N116" s="108">
        <v>305</v>
      </c>
      <c r="O116" s="106" t="s">
        <v>131</v>
      </c>
      <c r="P116" s="110"/>
      <c r="Q116" s="108" t="s">
        <v>108</v>
      </c>
      <c r="R116" s="108">
        <v>313</v>
      </c>
      <c r="S116" s="108" t="s">
        <v>131</v>
      </c>
      <c r="T116" s="564" t="s">
        <v>132</v>
      </c>
      <c r="U116" s="565"/>
      <c r="V116" s="381"/>
      <c r="W116" s="1"/>
      <c r="X116" s="2"/>
      <c r="Y116" s="3"/>
      <c r="Z116" s="3"/>
      <c r="AA116" s="4"/>
      <c r="AB116" s="3"/>
      <c r="AC116" s="3"/>
      <c r="AD116" s="3"/>
      <c r="AE116" s="5"/>
      <c r="AF116" s="6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8"/>
      <c r="AZ116" s="6"/>
      <c r="BA116" s="98"/>
    </row>
    <row r="117" spans="1:53" s="116" customFormat="1" ht="30.75" customHeight="1" x14ac:dyDescent="0.25">
      <c r="A117" s="10"/>
      <c r="B117" s="11"/>
      <c r="C117" s="12"/>
      <c r="D117" s="245"/>
      <c r="E117" s="13"/>
      <c r="F117" s="379">
        <v>8</v>
      </c>
      <c r="G117" s="380" t="s">
        <v>133</v>
      </c>
      <c r="H117" s="105" t="s">
        <v>108</v>
      </c>
      <c r="I117" s="105">
        <v>410</v>
      </c>
      <c r="J117" s="106" t="s">
        <v>134</v>
      </c>
      <c r="K117" s="107"/>
      <c r="L117" s="108"/>
      <c r="M117" s="108"/>
      <c r="N117" s="108"/>
      <c r="O117" s="106"/>
      <c r="P117" s="110"/>
      <c r="Q117" s="117"/>
      <c r="R117" s="117"/>
      <c r="S117" s="117"/>
      <c r="T117" s="98"/>
      <c r="U117" s="98"/>
      <c r="V117" s="381"/>
      <c r="W117" s="1"/>
      <c r="X117" s="2"/>
      <c r="Y117" s="3"/>
      <c r="Z117" s="3"/>
      <c r="AA117" s="4"/>
      <c r="AB117" s="3"/>
      <c r="AC117" s="3"/>
      <c r="AD117" s="3"/>
      <c r="AE117" s="5"/>
      <c r="AF117" s="6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8"/>
      <c r="AZ117" s="6"/>
      <c r="BA117" s="98"/>
    </row>
    <row r="118" spans="1:53" s="116" customFormat="1" ht="30.75" customHeight="1" x14ac:dyDescent="0.25">
      <c r="A118" s="10"/>
      <c r="B118" s="11"/>
      <c r="C118" s="12"/>
      <c r="D118" s="245"/>
      <c r="E118" s="13"/>
      <c r="F118" s="379">
        <v>9</v>
      </c>
      <c r="G118" s="380" t="s">
        <v>135</v>
      </c>
      <c r="H118" s="105" t="s">
        <v>108</v>
      </c>
      <c r="I118" s="105">
        <v>411</v>
      </c>
      <c r="J118" s="106" t="s">
        <v>136</v>
      </c>
      <c r="K118" s="107"/>
      <c r="L118" s="108"/>
      <c r="M118" s="108"/>
      <c r="N118" s="108"/>
      <c r="O118" s="106"/>
      <c r="P118" s="110"/>
      <c r="Q118" s="117"/>
      <c r="R118" s="117"/>
      <c r="S118" s="117"/>
      <c r="T118" s="98"/>
      <c r="U118" s="98"/>
      <c r="V118" s="381"/>
      <c r="W118" s="1"/>
      <c r="X118" s="2"/>
      <c r="Y118" s="3"/>
      <c r="Z118" s="3"/>
      <c r="AA118" s="4"/>
      <c r="AB118" s="3"/>
      <c r="AC118" s="3"/>
      <c r="AD118" s="3"/>
      <c r="AE118" s="5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8"/>
      <c r="AZ118" s="6"/>
      <c r="BA118" s="98"/>
    </row>
    <row r="119" spans="1:53" s="116" customFormat="1" ht="30.75" customHeight="1" x14ac:dyDescent="0.25">
      <c r="A119" s="10"/>
      <c r="B119" s="11"/>
      <c r="C119" s="12"/>
      <c r="D119" s="245"/>
      <c r="E119" s="13"/>
      <c r="F119" s="379">
        <v>10</v>
      </c>
      <c r="G119" s="380" t="s">
        <v>137</v>
      </c>
      <c r="H119" s="105" t="s">
        <v>108</v>
      </c>
      <c r="I119" s="105">
        <v>412</v>
      </c>
      <c r="J119" s="106" t="s">
        <v>138</v>
      </c>
      <c r="K119" s="107"/>
      <c r="L119" s="108"/>
      <c r="M119" s="108"/>
      <c r="N119" s="108"/>
      <c r="O119" s="106"/>
      <c r="P119" s="110"/>
      <c r="Q119" s="117"/>
      <c r="R119" s="117"/>
      <c r="S119" s="117"/>
      <c r="T119" s="98"/>
      <c r="U119" s="98"/>
      <c r="V119" s="381"/>
      <c r="W119" s="1"/>
      <c r="X119" s="2"/>
      <c r="Y119" s="3"/>
      <c r="Z119" s="3"/>
      <c r="AA119" s="4"/>
      <c r="AB119" s="3"/>
      <c r="AC119" s="3"/>
      <c r="AD119" s="3"/>
      <c r="AE119" s="5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8"/>
      <c r="AZ119" s="6"/>
      <c r="BA119" s="98"/>
    </row>
    <row r="121" spans="1:53" s="122" customFormat="1" ht="19.5" customHeight="1" x14ac:dyDescent="0.25">
      <c r="A121" s="13"/>
      <c r="B121" s="118"/>
      <c r="C121" s="119"/>
      <c r="D121" s="245"/>
      <c r="E121" s="13"/>
      <c r="F121" s="13"/>
      <c r="G121" s="382"/>
      <c r="H121" s="566" t="s">
        <v>139</v>
      </c>
      <c r="I121" s="566"/>
      <c r="J121" s="566"/>
      <c r="K121" s="566"/>
      <c r="L121" s="87"/>
      <c r="M121" s="566" t="s">
        <v>140</v>
      </c>
      <c r="N121" s="566"/>
      <c r="O121" s="566"/>
      <c r="P121" s="566"/>
      <c r="Q121" s="566"/>
      <c r="R121" s="119"/>
      <c r="S121" s="119"/>
      <c r="T121" s="119"/>
      <c r="U121" s="119"/>
      <c r="V121" s="383"/>
      <c r="W121" s="120"/>
      <c r="X121" s="121"/>
      <c r="Y121" s="3"/>
      <c r="Z121" s="3"/>
      <c r="AA121" s="4"/>
      <c r="AB121" s="3"/>
      <c r="AC121" s="3"/>
      <c r="AD121" s="3"/>
      <c r="AE121" s="5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8"/>
      <c r="AZ121" s="6"/>
      <c r="BA121" s="384"/>
    </row>
    <row r="122" spans="1:53" s="122" customFormat="1" ht="19.5" customHeight="1" x14ac:dyDescent="0.25">
      <c r="A122" s="13"/>
      <c r="B122" s="118"/>
      <c r="C122" s="119"/>
      <c r="D122" s="245"/>
      <c r="E122" s="13"/>
      <c r="F122" s="13"/>
      <c r="G122" s="382"/>
      <c r="H122" s="566" t="s">
        <v>141</v>
      </c>
      <c r="I122" s="566"/>
      <c r="J122" s="566"/>
      <c r="K122" s="123"/>
      <c r="L122" s="123"/>
      <c r="M122" s="566" t="s">
        <v>142</v>
      </c>
      <c r="N122" s="566"/>
      <c r="O122" s="566"/>
      <c r="P122" s="566"/>
      <c r="Q122" s="566"/>
      <c r="R122" s="119"/>
      <c r="S122" s="119"/>
      <c r="T122" s="119"/>
      <c r="U122" s="119"/>
      <c r="V122" s="383"/>
      <c r="W122" s="120"/>
      <c r="X122" s="121"/>
      <c r="Y122" s="3"/>
      <c r="Z122" s="3"/>
      <c r="AA122" s="4"/>
      <c r="AB122" s="3"/>
      <c r="AC122" s="3"/>
      <c r="AD122" s="3"/>
      <c r="AE122" s="5"/>
      <c r="AF122" s="6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8"/>
      <c r="AZ122" s="6"/>
      <c r="BA122" s="384"/>
    </row>
    <row r="123" spans="1:53" s="98" customFormat="1" x14ac:dyDescent="0.25">
      <c r="A123" s="10"/>
      <c r="B123" s="11"/>
      <c r="C123" s="12"/>
      <c r="D123" s="245"/>
      <c r="E123" s="13"/>
      <c r="F123" s="13"/>
      <c r="G123" s="246"/>
      <c r="H123" s="95"/>
      <c r="I123" s="95"/>
      <c r="J123" s="124"/>
      <c r="K123" s="125"/>
      <c r="L123" s="124"/>
      <c r="M123" s="124"/>
      <c r="N123" s="124"/>
      <c r="O123" s="124"/>
      <c r="P123" s="126"/>
      <c r="Q123" s="124"/>
      <c r="V123" s="381"/>
      <c r="W123" s="1"/>
      <c r="X123" s="2"/>
      <c r="Y123" s="3"/>
      <c r="Z123" s="3"/>
      <c r="AA123" s="4"/>
      <c r="AB123" s="3"/>
      <c r="AC123" s="3"/>
      <c r="AD123" s="3"/>
      <c r="AE123" s="5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8"/>
      <c r="AZ123" s="6"/>
      <c r="BA123" s="9"/>
    </row>
    <row r="140" spans="1:53" s="7" customFormat="1" x14ac:dyDescent="0.25">
      <c r="A140" s="10"/>
      <c r="B140" s="11"/>
      <c r="C140" s="12"/>
      <c r="D140" s="245"/>
      <c r="E140" s="13"/>
      <c r="F140" s="13"/>
      <c r="G140" s="246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381"/>
      <c r="W140" s="1"/>
      <c r="X140" s="2"/>
      <c r="Y140" s="3"/>
      <c r="Z140" s="3"/>
      <c r="AA140" s="4"/>
      <c r="AB140" s="3"/>
      <c r="AC140" s="3"/>
      <c r="AD140" s="3"/>
      <c r="AE140" s="5"/>
      <c r="AF140" s="6">
        <v>50</v>
      </c>
      <c r="AG140" s="7">
        <v>100</v>
      </c>
      <c r="AH140" s="7">
        <f>Z1445</f>
        <v>0</v>
      </c>
      <c r="AY140" s="8"/>
      <c r="AZ140" s="6"/>
      <c r="BA140" s="9"/>
    </row>
    <row r="179" spans="2:53" s="10" customFormat="1" ht="24" customHeight="1" x14ac:dyDescent="0.25">
      <c r="B179" s="11"/>
      <c r="C179" s="12"/>
      <c r="D179" s="245"/>
      <c r="E179" s="13"/>
      <c r="F179" s="13"/>
      <c r="G179" s="246"/>
      <c r="H179" s="95"/>
      <c r="I179" s="95"/>
      <c r="J179" s="98"/>
      <c r="K179" s="99"/>
      <c r="L179" s="98"/>
      <c r="M179" s="98"/>
      <c r="N179" s="98"/>
      <c r="O179" s="98"/>
      <c r="P179" s="97"/>
      <c r="Q179" s="98"/>
      <c r="R179" s="98"/>
      <c r="S179" s="98"/>
      <c r="T179" s="98"/>
      <c r="U179" s="98"/>
      <c r="V179" s="381"/>
      <c r="W179" s="1"/>
      <c r="X179" s="2"/>
      <c r="Y179" s="3"/>
      <c r="Z179" s="3"/>
      <c r="AA179" s="4"/>
      <c r="AB179" s="3"/>
      <c r="AC179" s="3"/>
      <c r="AD179" s="3"/>
      <c r="AE179" s="5"/>
      <c r="AF179" s="6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8"/>
      <c r="AZ179" s="6"/>
      <c r="BA179" s="9"/>
    </row>
    <row r="180" spans="2:53" s="10" customFormat="1" ht="24" customHeight="1" x14ac:dyDescent="0.25">
      <c r="B180" s="11"/>
      <c r="C180" s="12"/>
      <c r="D180" s="245"/>
      <c r="E180" s="13"/>
      <c r="F180" s="13"/>
      <c r="G180" s="246"/>
      <c r="H180" s="95"/>
      <c r="I180" s="95"/>
      <c r="J180" s="98"/>
      <c r="K180" s="99"/>
      <c r="L180" s="98"/>
      <c r="M180" s="98"/>
      <c r="N180" s="98"/>
      <c r="O180" s="98"/>
      <c r="P180" s="97"/>
      <c r="Q180" s="98"/>
      <c r="R180" s="98"/>
      <c r="S180" s="98"/>
      <c r="T180" s="98"/>
      <c r="U180" s="98"/>
      <c r="V180" s="381"/>
      <c r="W180" s="1"/>
      <c r="X180" s="2"/>
      <c r="Y180" s="3"/>
      <c r="Z180" s="3"/>
      <c r="AA180" s="4"/>
      <c r="AB180" s="3"/>
      <c r="AC180" s="3"/>
      <c r="AD180" s="3"/>
      <c r="AE180" s="5"/>
      <c r="AF180" s="6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8"/>
      <c r="AZ180" s="6"/>
      <c r="BA180" s="9"/>
    </row>
    <row r="181" spans="2:53" s="10" customFormat="1" ht="24" customHeight="1" x14ac:dyDescent="0.25">
      <c r="B181" s="11"/>
      <c r="C181" s="12"/>
      <c r="D181" s="245"/>
      <c r="E181" s="13"/>
      <c r="F181" s="13"/>
      <c r="G181" s="246"/>
      <c r="H181" s="95"/>
      <c r="I181" s="95"/>
      <c r="J181" s="98"/>
      <c r="K181" s="99"/>
      <c r="L181" s="98"/>
      <c r="M181" s="98"/>
      <c r="N181" s="98"/>
      <c r="O181" s="98"/>
      <c r="P181" s="97"/>
      <c r="Q181" s="98"/>
      <c r="R181" s="98"/>
      <c r="S181" s="98"/>
      <c r="T181" s="98"/>
      <c r="U181" s="98"/>
      <c r="V181" s="381"/>
      <c r="W181" s="1"/>
      <c r="X181" s="2"/>
      <c r="Y181" s="3"/>
      <c r="Z181" s="3"/>
      <c r="AA181" s="4"/>
      <c r="AB181" s="3"/>
      <c r="AC181" s="3"/>
      <c r="AD181" s="3"/>
      <c r="AE181" s="5"/>
      <c r="AF181" s="6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8"/>
      <c r="AZ181" s="6"/>
      <c r="BA181" s="9"/>
    </row>
    <row r="182" spans="2:53" s="10" customFormat="1" ht="24" customHeight="1" x14ac:dyDescent="0.25">
      <c r="B182" s="11"/>
      <c r="C182" s="12"/>
      <c r="D182" s="245"/>
      <c r="E182" s="13"/>
      <c r="F182" s="13"/>
      <c r="G182" s="246"/>
      <c r="H182" s="95"/>
      <c r="I182" s="95"/>
      <c r="J182" s="98"/>
      <c r="K182" s="99"/>
      <c r="L182" s="98"/>
      <c r="M182" s="98"/>
      <c r="N182" s="98"/>
      <c r="O182" s="98"/>
      <c r="P182" s="97"/>
      <c r="Q182" s="98"/>
      <c r="R182" s="98"/>
      <c r="S182" s="98"/>
      <c r="T182" s="98"/>
      <c r="U182" s="98"/>
      <c r="V182" s="381"/>
      <c r="W182" s="1"/>
      <c r="X182" s="2"/>
      <c r="Y182" s="3"/>
      <c r="Z182" s="3"/>
      <c r="AA182" s="4"/>
      <c r="AB182" s="3"/>
      <c r="AC182" s="3"/>
      <c r="AD182" s="3"/>
      <c r="AE182" s="5"/>
      <c r="AF182" s="6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8"/>
      <c r="AZ182" s="127">
        <v>50000</v>
      </c>
      <c r="BA182" s="9"/>
    </row>
    <row r="183" spans="2:53" s="10" customFormat="1" ht="24" customHeight="1" x14ac:dyDescent="0.25">
      <c r="B183" s="11"/>
      <c r="C183" s="12"/>
      <c r="D183" s="245"/>
      <c r="E183" s="13"/>
      <c r="F183" s="13"/>
      <c r="G183" s="246"/>
      <c r="H183" s="95"/>
      <c r="I183" s="95"/>
      <c r="J183" s="98"/>
      <c r="K183" s="99"/>
      <c r="L183" s="98"/>
      <c r="M183" s="98"/>
      <c r="N183" s="98"/>
      <c r="O183" s="98"/>
      <c r="P183" s="97"/>
      <c r="Q183" s="98"/>
      <c r="R183" s="98"/>
      <c r="S183" s="98"/>
      <c r="T183" s="98"/>
      <c r="U183" s="98"/>
      <c r="V183" s="381"/>
      <c r="W183" s="1"/>
      <c r="X183" s="2"/>
      <c r="Y183" s="3"/>
      <c r="Z183" s="3"/>
      <c r="AA183" s="4"/>
      <c r="AB183" s="3"/>
      <c r="AC183" s="3"/>
      <c r="AD183" s="3"/>
      <c r="AE183" s="5"/>
      <c r="AF183" s="6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8"/>
      <c r="AZ183" s="127">
        <v>100</v>
      </c>
      <c r="BA183" s="9"/>
    </row>
    <row r="184" spans="2:53" s="10" customFormat="1" ht="24" customHeight="1" x14ac:dyDescent="0.25">
      <c r="B184" s="11"/>
      <c r="C184" s="12"/>
      <c r="D184" s="245"/>
      <c r="E184" s="13"/>
      <c r="F184" s="13"/>
      <c r="G184" s="246"/>
      <c r="H184" s="95"/>
      <c r="I184" s="95"/>
      <c r="J184" s="98"/>
      <c r="K184" s="99"/>
      <c r="L184" s="98"/>
      <c r="M184" s="98"/>
      <c r="N184" s="98"/>
      <c r="O184" s="98"/>
      <c r="P184" s="97"/>
      <c r="Q184" s="98"/>
      <c r="R184" s="98"/>
      <c r="S184" s="98"/>
      <c r="T184" s="98"/>
      <c r="U184" s="98"/>
      <c r="V184" s="381"/>
      <c r="W184" s="1"/>
      <c r="X184" s="2"/>
      <c r="Y184" s="3"/>
      <c r="Z184" s="3"/>
      <c r="AA184" s="4"/>
      <c r="AB184" s="3"/>
      <c r="AC184" s="3"/>
      <c r="AD184" s="3"/>
      <c r="AE184" s="5"/>
      <c r="AF184" s="6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8"/>
      <c r="AZ184" s="127">
        <f>AZ182*AZ183</f>
        <v>5000000</v>
      </c>
      <c r="BA184" s="9"/>
    </row>
  </sheetData>
  <mergeCells count="40">
    <mergeCell ref="H122:J122"/>
    <mergeCell ref="M122:Q122"/>
    <mergeCell ref="H109:K109"/>
    <mergeCell ref="L109:P109"/>
    <mergeCell ref="Q109:S109"/>
    <mergeCell ref="T116:U116"/>
    <mergeCell ref="H121:K121"/>
    <mergeCell ref="M121:Q121"/>
    <mergeCell ref="J96:P96"/>
    <mergeCell ref="S96:U96"/>
    <mergeCell ref="G97:P97"/>
    <mergeCell ref="M98:Q98"/>
    <mergeCell ref="S99:V99"/>
    <mergeCell ref="E107:S107"/>
    <mergeCell ref="F7:F8"/>
    <mergeCell ref="H7:I7"/>
    <mergeCell ref="J7:K7"/>
    <mergeCell ref="L7:M7"/>
    <mergeCell ref="N7:O7"/>
    <mergeCell ref="P7:Q7"/>
    <mergeCell ref="R6:S6"/>
    <mergeCell ref="T6:U6"/>
    <mergeCell ref="V6:V8"/>
    <mergeCell ref="W6:W8"/>
    <mergeCell ref="Y6:AC7"/>
    <mergeCell ref="AD6:AZ6"/>
    <mergeCell ref="R7:S7"/>
    <mergeCell ref="T7:U7"/>
    <mergeCell ref="X7:X8"/>
    <mergeCell ref="AD7:AZ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B877D-C072-4F02-885A-EF4B08FB8883}">
  <sheetPr filterMode="1">
    <tabColor rgb="FFFFFF00"/>
  </sheetPr>
  <dimension ref="A1:BK142"/>
  <sheetViews>
    <sheetView zoomScale="82" zoomScaleNormal="82" workbookViewId="0">
      <pane xSplit="23" ySplit="8" topLeftCell="X9" activePane="bottomRight" state="frozen"/>
      <selection activeCell="BB84" sqref="BB84"/>
      <selection pane="topRight" activeCell="BB84" sqref="BB84"/>
      <selection pane="bottomLeft" activeCell="BB84" sqref="BB84"/>
      <selection pane="bottomRight" activeCell="W20" sqref="W20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178" customWidth="1"/>
    <col min="5" max="5" width="3.7109375" style="3" customWidth="1"/>
    <col min="6" max="6" width="3.5703125" style="3" customWidth="1"/>
    <col min="7" max="7" width="12" style="225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224" customWidth="1"/>
    <col min="23" max="23" width="9" style="1" customWidth="1"/>
    <col min="24" max="24" width="10.140625" style="3" customWidth="1"/>
    <col min="25" max="25" width="12.85546875" style="2" customWidth="1"/>
    <col min="26" max="26" width="27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 x14ac:dyDescent="0.3">
      <c r="A1" s="537" t="s">
        <v>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63" ht="16.5" x14ac:dyDescent="0.25">
      <c r="A2" s="538" t="s">
        <v>143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63" ht="22.5" customHeight="1" x14ac:dyDescent="0.25">
      <c r="H3" s="14"/>
      <c r="I3" s="14"/>
      <c r="J3" s="538" t="s">
        <v>144</v>
      </c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</row>
    <row r="4" spans="1:63" s="20" customFormat="1" ht="29.25" customHeight="1" x14ac:dyDescent="0.3">
      <c r="A4" s="10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15"/>
      <c r="M4" s="15"/>
      <c r="N4" s="539" t="s">
        <v>707</v>
      </c>
      <c r="O4" s="539"/>
      <c r="P4" s="539"/>
      <c r="Q4" s="539"/>
      <c r="R4" s="539"/>
      <c r="S4" s="539"/>
      <c r="T4" s="539"/>
      <c r="U4" s="539"/>
      <c r="V4" s="539"/>
      <c r="W4" s="16"/>
      <c r="X4" s="17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 x14ac:dyDescent="0.25">
      <c r="A6" s="31"/>
      <c r="B6" s="32"/>
      <c r="C6" s="33"/>
      <c r="D6" s="179"/>
      <c r="E6" s="226"/>
      <c r="F6" s="226"/>
      <c r="G6" s="227"/>
      <c r="H6" s="533" t="s">
        <v>1</v>
      </c>
      <c r="I6" s="534"/>
      <c r="J6" s="535" t="s">
        <v>2</v>
      </c>
      <c r="K6" s="536"/>
      <c r="L6" s="535" t="s">
        <v>3</v>
      </c>
      <c r="M6" s="536"/>
      <c r="N6" s="535" t="s">
        <v>4</v>
      </c>
      <c r="O6" s="536"/>
      <c r="P6" s="535" t="s">
        <v>5</v>
      </c>
      <c r="Q6" s="536"/>
      <c r="R6" s="554" t="s">
        <v>6</v>
      </c>
      <c r="S6" s="555"/>
      <c r="T6" s="554" t="s">
        <v>7</v>
      </c>
      <c r="U6" s="555"/>
      <c r="V6" s="576" t="s">
        <v>8</v>
      </c>
      <c r="W6" s="559" t="s">
        <v>9</v>
      </c>
      <c r="X6" s="585" t="s">
        <v>22</v>
      </c>
      <c r="Y6" s="34"/>
      <c r="Z6" s="582" t="s">
        <v>155</v>
      </c>
      <c r="AA6" s="579" t="s">
        <v>10</v>
      </c>
      <c r="AB6" s="579"/>
      <c r="AC6" s="579"/>
      <c r="AD6" s="579"/>
      <c r="AE6" s="579"/>
      <c r="AF6" s="546"/>
      <c r="AG6" s="547"/>
      <c r="AH6" s="547"/>
      <c r="AI6" s="547"/>
      <c r="AJ6" s="547"/>
      <c r="AK6" s="547"/>
      <c r="AL6" s="547"/>
      <c r="AM6" s="547"/>
      <c r="AN6" s="547"/>
      <c r="AO6" s="547"/>
      <c r="AP6" s="547"/>
      <c r="AQ6" s="547"/>
      <c r="AR6" s="547"/>
      <c r="AS6" s="547"/>
      <c r="AT6" s="547"/>
      <c r="AU6" s="547"/>
      <c r="AV6" s="547"/>
      <c r="AW6" s="547"/>
      <c r="AX6" s="547"/>
      <c r="AY6" s="547"/>
      <c r="AZ6" s="547"/>
      <c r="BA6" s="547"/>
      <c r="BB6" s="547"/>
      <c r="BC6" s="548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580" t="s">
        <v>15</v>
      </c>
      <c r="G7" s="229" t="s">
        <v>16</v>
      </c>
      <c r="H7" s="549">
        <v>6</v>
      </c>
      <c r="I7" s="550"/>
      <c r="J7" s="549">
        <v>7</v>
      </c>
      <c r="K7" s="550"/>
      <c r="L7" s="549">
        <v>8</v>
      </c>
      <c r="M7" s="550"/>
      <c r="N7" s="549">
        <v>9</v>
      </c>
      <c r="O7" s="550"/>
      <c r="P7" s="549">
        <v>10</v>
      </c>
      <c r="Q7" s="550"/>
      <c r="R7" s="549">
        <v>11</v>
      </c>
      <c r="S7" s="550"/>
      <c r="T7" s="549">
        <v>12</v>
      </c>
      <c r="U7" s="550"/>
      <c r="V7" s="577"/>
      <c r="W7" s="560"/>
      <c r="X7" s="580"/>
      <c r="Y7" s="551" t="s">
        <v>17</v>
      </c>
      <c r="Z7" s="583"/>
      <c r="AA7" s="579"/>
      <c r="AB7" s="579"/>
      <c r="AC7" s="579"/>
      <c r="AD7" s="579"/>
      <c r="AE7" s="579"/>
      <c r="AF7" s="553" t="s">
        <v>18</v>
      </c>
      <c r="AG7" s="553"/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3"/>
      <c r="AY7" s="553"/>
      <c r="AZ7" s="553"/>
      <c r="BA7" s="553"/>
      <c r="BB7" s="553"/>
      <c r="BC7" s="553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 x14ac:dyDescent="0.2">
      <c r="A8" s="40"/>
      <c r="B8" s="41"/>
      <c r="C8" s="42"/>
      <c r="D8" s="181"/>
      <c r="E8" s="230" t="s">
        <v>19</v>
      </c>
      <c r="F8" s="581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578"/>
      <c r="W8" s="561"/>
      <c r="X8" s="581"/>
      <c r="Y8" s="552"/>
      <c r="Z8" s="584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85</v>
      </c>
      <c r="R9" s="56"/>
      <c r="S9" s="53"/>
      <c r="T9" s="56"/>
      <c r="U9" s="53"/>
      <c r="V9" s="189" t="s">
        <v>54</v>
      </c>
      <c r="W9" s="55" t="s">
        <v>69</v>
      </c>
      <c r="X9" s="61">
        <v>1</v>
      </c>
      <c r="Y9" s="76"/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235" t="s">
        <v>585</v>
      </c>
      <c r="R10" s="56"/>
      <c r="S10" s="53"/>
      <c r="T10" s="56"/>
      <c r="U10" s="53"/>
      <c r="V10" s="194" t="s">
        <v>208</v>
      </c>
      <c r="W10" s="55" t="s">
        <v>69</v>
      </c>
      <c r="X10" s="61">
        <v>1</v>
      </c>
      <c r="Y10" s="76"/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hidden="1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/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hidden="1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/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hidden="1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334">
        <v>0</v>
      </c>
      <c r="K13" s="53"/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423" t="s">
        <v>706</v>
      </c>
      <c r="X13" s="242">
        <v>0</v>
      </c>
      <c r="Y13" s="76"/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hidden="1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2</v>
      </c>
      <c r="K14" s="53" t="s">
        <v>585</v>
      </c>
      <c r="L14" s="56"/>
      <c r="M14" s="53"/>
      <c r="N14" s="56"/>
      <c r="O14" s="56"/>
      <c r="P14" s="52"/>
      <c r="Q14" s="53"/>
      <c r="R14" s="56"/>
      <c r="S14" s="53"/>
      <c r="T14" s="56"/>
      <c r="U14" s="53"/>
      <c r="V14" s="194" t="s">
        <v>50</v>
      </c>
      <c r="W14" s="55" t="s">
        <v>69</v>
      </c>
      <c r="X14" s="61">
        <v>1</v>
      </c>
      <c r="Y14" s="76"/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hidden="1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1</v>
      </c>
      <c r="M15" s="53" t="s">
        <v>107</v>
      </c>
      <c r="N15" s="52"/>
      <c r="O15" s="53"/>
      <c r="P15" s="52"/>
      <c r="Q15" s="53"/>
      <c r="R15" s="56"/>
      <c r="S15" s="53"/>
      <c r="T15" s="56"/>
      <c r="U15" s="53"/>
      <c r="V15" s="189" t="s">
        <v>50</v>
      </c>
      <c r="W15" s="55" t="s">
        <v>69</v>
      </c>
      <c r="X15" s="61">
        <v>1</v>
      </c>
      <c r="Y15" s="76"/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hidden="1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56">
        <v>2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69</v>
      </c>
      <c r="X16" s="61">
        <v>1</v>
      </c>
      <c r="Y16" s="76"/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hidden="1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58"/>
      <c r="M17" s="55"/>
      <c r="N17" s="56">
        <v>1</v>
      </c>
      <c r="O17" s="53" t="s">
        <v>585</v>
      </c>
      <c r="P17" s="52"/>
      <c r="Q17" s="53"/>
      <c r="R17" s="58"/>
      <c r="S17" s="55"/>
      <c r="T17" s="58"/>
      <c r="U17" s="55"/>
      <c r="V17" s="189" t="s">
        <v>59</v>
      </c>
      <c r="W17" s="55" t="s">
        <v>69</v>
      </c>
      <c r="X17" s="61">
        <v>1</v>
      </c>
      <c r="Y17" s="76"/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hidden="1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2</v>
      </c>
      <c r="O18" s="53" t="s">
        <v>585</v>
      </c>
      <c r="P18" s="56"/>
      <c r="Q18" s="53"/>
      <c r="R18" s="58"/>
      <c r="S18" s="55"/>
      <c r="T18" s="56"/>
      <c r="U18" s="56"/>
      <c r="V18" s="194" t="s">
        <v>57</v>
      </c>
      <c r="W18" s="55" t="s">
        <v>69</v>
      </c>
      <c r="X18" s="61">
        <v>1</v>
      </c>
      <c r="Y18" s="76"/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hidden="1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0</v>
      </c>
      <c r="Q19" s="53"/>
      <c r="R19" s="52"/>
      <c r="S19" s="53"/>
      <c r="T19" s="58"/>
      <c r="U19" s="55"/>
      <c r="V19" s="234" t="s">
        <v>61</v>
      </c>
      <c r="W19" s="55" t="s">
        <v>69</v>
      </c>
      <c r="X19" s="61" t="s">
        <v>587</v>
      </c>
      <c r="Y19" s="76"/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85</v>
      </c>
      <c r="R20" s="52"/>
      <c r="S20" s="56"/>
      <c r="T20" s="58"/>
      <c r="U20" s="55"/>
      <c r="V20" s="194" t="s">
        <v>58</v>
      </c>
      <c r="W20" s="55" t="s">
        <v>711</v>
      </c>
      <c r="X20" s="61">
        <v>1</v>
      </c>
      <c r="Y20" s="76"/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hidden="1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1</v>
      </c>
      <c r="Y21" s="76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hidden="1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1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hidden="1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334">
        <v>0</v>
      </c>
      <c r="I23" s="53"/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706</v>
      </c>
      <c r="X23" s="61">
        <v>0</v>
      </c>
      <c r="Y23" s="182"/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hidden="1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>
        <v>2</v>
      </c>
      <c r="I24" s="53" t="s">
        <v>72</v>
      </c>
      <c r="J24" s="58"/>
      <c r="K24" s="55"/>
      <c r="L24" s="58"/>
      <c r="M24" s="55"/>
      <c r="N24" s="54"/>
      <c r="O24" s="55"/>
      <c r="P24" s="52"/>
      <c r="Q24" s="53"/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/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hidden="1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/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hidden="1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/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hidden="1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53" t="s">
        <v>85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/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hidden="1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56">
        <v>2</v>
      </c>
      <c r="M28" s="53" t="s">
        <v>586</v>
      </c>
      <c r="N28" s="54"/>
      <c r="O28" s="55"/>
      <c r="P28" s="54"/>
      <c r="Q28" s="55"/>
      <c r="R28" s="58"/>
      <c r="S28" s="55"/>
      <c r="T28" s="58"/>
      <c r="U28" s="55"/>
      <c r="V28" s="194" t="s">
        <v>50</v>
      </c>
      <c r="W28" s="55" t="s">
        <v>68</v>
      </c>
      <c r="X28" s="61">
        <v>1</v>
      </c>
      <c r="Y28" s="76"/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hidden="1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5"/>
      <c r="J29" s="58"/>
      <c r="K29" s="55"/>
      <c r="L29" s="58"/>
      <c r="M29" s="55"/>
      <c r="N29" s="56">
        <v>1</v>
      </c>
      <c r="O29" s="53" t="s">
        <v>72</v>
      </c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/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hidden="1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/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/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/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hidden="1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hidden="1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hidden="1" customHeight="1" x14ac:dyDescent="0.2">
      <c r="A35" s="76">
        <v>29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/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 x14ac:dyDescent="0.2">
      <c r="A36" s="76">
        <v>30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/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hidden="1" customHeight="1" x14ac:dyDescent="0.2">
      <c r="A37" s="76">
        <v>35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177">
        <v>2</v>
      </c>
      <c r="I37" s="177" t="s">
        <v>585</v>
      </c>
      <c r="J37" s="57"/>
      <c r="K37" s="176"/>
      <c r="L37" s="177"/>
      <c r="M37" s="177"/>
      <c r="N37" s="177">
        <v>2</v>
      </c>
      <c r="O37" s="177" t="s">
        <v>75</v>
      </c>
      <c r="P37" s="57"/>
      <c r="Q37" s="176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/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hidden="1" customHeight="1" x14ac:dyDescent="0.2">
      <c r="A38" s="76">
        <v>39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57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69</v>
      </c>
      <c r="X38" s="61">
        <v>2</v>
      </c>
      <c r="Y38" s="202"/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39.75" hidden="1" customHeight="1" x14ac:dyDescent="0.2">
      <c r="A39" s="76">
        <v>41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7">
        <v>1</v>
      </c>
      <c r="I39" s="177" t="s">
        <v>585</v>
      </c>
      <c r="J39" s="177">
        <v>1</v>
      </c>
      <c r="K39" s="176" t="s">
        <v>75</v>
      </c>
      <c r="L39" s="177"/>
      <c r="M39" s="177"/>
      <c r="N39" s="177"/>
      <c r="O39" s="177"/>
      <c r="P39" s="204"/>
      <c r="Q39" s="177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/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hidden="1" customHeight="1" x14ac:dyDescent="0.2">
      <c r="A40" s="76">
        <v>43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422">
        <v>0</v>
      </c>
      <c r="S40" s="176"/>
      <c r="T40" s="177"/>
      <c r="U40" s="177"/>
      <c r="V40" s="189" t="s">
        <v>60</v>
      </c>
      <c r="W40" s="55" t="s">
        <v>69</v>
      </c>
      <c r="X40" s="61">
        <v>1</v>
      </c>
      <c r="Y40" s="202"/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customHeight="1" x14ac:dyDescent="0.2">
      <c r="A41" s="76">
        <v>45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177">
        <v>2</v>
      </c>
      <c r="M41" s="177" t="s">
        <v>125</v>
      </c>
      <c r="N41" s="177"/>
      <c r="O41" s="177"/>
      <c r="P41" s="204">
        <v>1</v>
      </c>
      <c r="Q41" s="177" t="s">
        <v>107</v>
      </c>
      <c r="R41" s="177"/>
      <c r="S41" s="177"/>
      <c r="T41" s="177"/>
      <c r="U41" s="177"/>
      <c r="V41" s="194" t="s">
        <v>56</v>
      </c>
      <c r="W41" s="55" t="s">
        <v>69</v>
      </c>
      <c r="X41" s="61">
        <v>2</v>
      </c>
      <c r="Y41" s="202"/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hidden="1" customHeight="1" x14ac:dyDescent="0.2">
      <c r="A42" s="76">
        <v>47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75</v>
      </c>
      <c r="N42" s="177"/>
      <c r="O42" s="177"/>
      <c r="P42" s="177"/>
      <c r="Q42" s="177"/>
      <c r="R42" s="177">
        <v>1</v>
      </c>
      <c r="S42" s="176" t="s">
        <v>75</v>
      </c>
      <c r="T42" s="177"/>
      <c r="U42" s="177"/>
      <c r="V42" s="189" t="s">
        <v>57</v>
      </c>
      <c r="W42" s="55" t="s">
        <v>69</v>
      </c>
      <c r="X42" s="61">
        <v>2</v>
      </c>
      <c r="Y42" s="79"/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hidden="1" customHeight="1" x14ac:dyDescent="0.2">
      <c r="A43" s="76">
        <v>49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194" t="s">
        <v>53</v>
      </c>
      <c r="W43" s="55" t="s">
        <v>69</v>
      </c>
      <c r="X43" s="61">
        <v>1</v>
      </c>
      <c r="Y43" s="202"/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hidden="1" customHeight="1" x14ac:dyDescent="0.2">
      <c r="A44" s="76">
        <v>51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56">
        <v>2</v>
      </c>
      <c r="M44" s="56" t="s">
        <v>585</v>
      </c>
      <c r="N44" s="56"/>
      <c r="O44" s="53"/>
      <c r="P44" s="206"/>
      <c r="Q44" s="56"/>
      <c r="R44" s="56"/>
      <c r="S44" s="56"/>
      <c r="T44" s="56"/>
      <c r="U44" s="53"/>
      <c r="V44" s="189" t="s">
        <v>60</v>
      </c>
      <c r="W44" s="55" t="s">
        <v>69</v>
      </c>
      <c r="X44" s="61">
        <v>1</v>
      </c>
      <c r="Y44" s="202"/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customHeight="1" x14ac:dyDescent="0.2">
      <c r="A45" s="76">
        <v>55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/>
      <c r="K45" s="205"/>
      <c r="L45" s="56"/>
      <c r="M45" s="56"/>
      <c r="N45" s="56"/>
      <c r="O45" s="53"/>
      <c r="P45" s="207">
        <v>2</v>
      </c>
      <c r="Q45" s="177" t="s">
        <v>75</v>
      </c>
      <c r="R45" s="208"/>
      <c r="S45" s="208"/>
      <c r="T45" s="208"/>
      <c r="U45" s="208"/>
      <c r="V45" s="189" t="s">
        <v>57</v>
      </c>
      <c r="W45" s="55" t="s">
        <v>69</v>
      </c>
      <c r="X45" s="61">
        <v>1</v>
      </c>
      <c r="Y45" s="182"/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customHeight="1" x14ac:dyDescent="0.2">
      <c r="A46" s="68">
        <v>79</v>
      </c>
      <c r="B46" s="69" t="s">
        <v>70</v>
      </c>
      <c r="C46" s="69">
        <v>21</v>
      </c>
      <c r="D46" s="65" t="s">
        <v>70</v>
      </c>
      <c r="E46" s="232"/>
      <c r="F46" s="232"/>
      <c r="G46" s="182" t="s">
        <v>71</v>
      </c>
      <c r="H46" s="71"/>
      <c r="I46" s="71"/>
      <c r="J46" s="71"/>
      <c r="K46" s="71"/>
      <c r="L46" s="72"/>
      <c r="M46" s="72"/>
      <c r="N46" s="72"/>
      <c r="O46" s="73"/>
      <c r="P46" s="72">
        <v>1</v>
      </c>
      <c r="Q46" s="71" t="s">
        <v>72</v>
      </c>
      <c r="R46" s="71"/>
      <c r="S46" s="71"/>
      <c r="T46" s="71"/>
      <c r="U46" s="71"/>
      <c r="V46" s="65" t="s">
        <v>60</v>
      </c>
      <c r="W46" s="156" t="s">
        <v>68</v>
      </c>
      <c r="X46" s="61">
        <v>1</v>
      </c>
      <c r="Y46" s="209"/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54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hidden="1" customHeight="1" x14ac:dyDescent="0.2">
      <c r="A47" s="76">
        <v>82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244" t="s">
        <v>74</v>
      </c>
      <c r="I47" s="244" t="s">
        <v>584</v>
      </c>
      <c r="J47" s="59"/>
      <c r="K47" s="59"/>
      <c r="L47" s="59"/>
      <c r="M47" s="59"/>
      <c r="N47" s="244" t="s">
        <v>589</v>
      </c>
      <c r="O47" s="244" t="s">
        <v>584</v>
      </c>
      <c r="P47" s="78"/>
      <c r="Q47" s="59"/>
      <c r="R47" s="59"/>
      <c r="S47" s="59"/>
      <c r="T47" s="59"/>
      <c r="U47" s="59"/>
      <c r="V47" s="65" t="s">
        <v>76</v>
      </c>
      <c r="W47" s="60" t="s">
        <v>77</v>
      </c>
      <c r="X47" s="240" t="s">
        <v>588</v>
      </c>
      <c r="Y47" s="79">
        <v>6</v>
      </c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customHeight="1" x14ac:dyDescent="0.2">
      <c r="A48" s="76">
        <v>83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 t="s">
        <v>80</v>
      </c>
      <c r="O48" s="59" t="s">
        <v>81</v>
      </c>
      <c r="P48" s="78" t="s">
        <v>589</v>
      </c>
      <c r="Q48" s="59" t="s">
        <v>81</v>
      </c>
      <c r="R48" s="59"/>
      <c r="S48" s="59"/>
      <c r="T48" s="59"/>
      <c r="U48" s="59"/>
      <c r="V48" s="65" t="s">
        <v>82</v>
      </c>
      <c r="W48" s="60" t="s">
        <v>77</v>
      </c>
      <c r="X48" s="79"/>
      <c r="Y48" s="79">
        <v>6</v>
      </c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hidden="1" customHeight="1" x14ac:dyDescent="0.2">
      <c r="A49" s="76">
        <v>84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60" t="s">
        <v>77</v>
      </c>
      <c r="X49" s="240" t="s">
        <v>588</v>
      </c>
      <c r="Y49" s="79">
        <v>0</v>
      </c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hidden="1" customHeight="1" x14ac:dyDescent="0.2">
      <c r="A50" s="76">
        <v>85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9"/>
      <c r="I50" s="59"/>
      <c r="J50" s="59" t="s">
        <v>89</v>
      </c>
      <c r="K50" s="59" t="s">
        <v>90</v>
      </c>
      <c r="L50" s="59"/>
      <c r="M50" s="59"/>
      <c r="N50" s="59"/>
      <c r="O50" s="59"/>
      <c r="P50" s="78"/>
      <c r="Q50" s="59"/>
      <c r="R50" s="59"/>
      <c r="S50" s="59"/>
      <c r="T50" s="59"/>
      <c r="U50" s="59"/>
      <c r="V50" s="65" t="s">
        <v>91</v>
      </c>
      <c r="W50" s="60" t="s">
        <v>77</v>
      </c>
      <c r="X50" s="79"/>
      <c r="Y50" s="79">
        <v>5</v>
      </c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hidden="1" customHeight="1" x14ac:dyDescent="0.2">
      <c r="A51" s="76">
        <v>86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60" t="s">
        <v>77</v>
      </c>
      <c r="X51" s="79"/>
      <c r="Y51" s="79">
        <v>5</v>
      </c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hidden="1" customHeight="1" x14ac:dyDescent="0.2">
      <c r="A52" s="76">
        <v>87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39" t="s">
        <v>77</v>
      </c>
      <c r="X52" s="240" t="s">
        <v>588</v>
      </c>
      <c r="Y52" s="79">
        <v>0</v>
      </c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hidden="1" customHeight="1" x14ac:dyDescent="0.2">
      <c r="A53" s="76">
        <v>88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98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/>
      <c r="Y53" s="79">
        <v>5</v>
      </c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90" customFormat="1" ht="30" hidden="1" customHeight="1" x14ac:dyDescent="0.25">
      <c r="A54" s="81"/>
      <c r="B54" s="82"/>
      <c r="C54" s="82"/>
      <c r="D54" s="183"/>
      <c r="E54" s="183"/>
      <c r="F54" s="183"/>
      <c r="G54" s="183"/>
      <c r="H54" s="83" t="s">
        <v>100</v>
      </c>
      <c r="I54" s="84"/>
      <c r="J54" s="566"/>
      <c r="K54" s="566"/>
      <c r="L54" s="566"/>
      <c r="M54" s="566"/>
      <c r="N54" s="566"/>
      <c r="O54" s="566"/>
      <c r="P54" s="566"/>
      <c r="Q54" s="86"/>
      <c r="R54" s="87"/>
      <c r="S54" s="567" t="s">
        <v>101</v>
      </c>
      <c r="T54" s="567"/>
      <c r="U54" s="567"/>
      <c r="V54" s="103"/>
      <c r="W54" s="1"/>
      <c r="X54" s="3"/>
      <c r="Y54" s="3"/>
      <c r="Z54" s="170"/>
      <c r="AA54" s="3"/>
      <c r="AB54" s="3"/>
      <c r="AC54" s="4"/>
      <c r="AD54" s="3"/>
      <c r="AE54" s="3"/>
      <c r="AF54" s="3"/>
      <c r="AG54" s="5"/>
      <c r="AH54" s="6"/>
      <c r="AI54" s="7"/>
      <c r="AJ54" s="7"/>
      <c r="AK54" s="7"/>
      <c r="AL54" s="88"/>
      <c r="AM54" s="8"/>
      <c r="AN54" s="8"/>
      <c r="AO54" s="8"/>
      <c r="AP54" s="8"/>
      <c r="AQ54" s="89"/>
      <c r="AR54" s="7"/>
      <c r="AS54" s="7"/>
      <c r="AT54" s="7"/>
      <c r="AU54" s="7"/>
      <c r="AV54" s="7"/>
      <c r="AW54" s="7"/>
      <c r="AX54" s="8"/>
      <c r="AY54" s="89"/>
      <c r="AZ54" s="8"/>
      <c r="BA54" s="39">
        <f t="shared" si="3"/>
        <v>0</v>
      </c>
      <c r="BB54" s="8"/>
      <c r="BC54" s="6"/>
      <c r="BD54" s="168"/>
      <c r="BE54" s="168"/>
      <c r="BF54" s="168"/>
      <c r="BG54" s="168"/>
      <c r="BH54" s="168"/>
      <c r="BI54" s="219"/>
      <c r="BJ54" s="168"/>
      <c r="BK54" s="168"/>
    </row>
    <row r="55" spans="1:63" s="90" customFormat="1" ht="30" customHeight="1" x14ac:dyDescent="0.25">
      <c r="A55" s="81"/>
      <c r="B55" s="82"/>
      <c r="C55" s="82"/>
      <c r="D55" s="183"/>
      <c r="E55" s="183"/>
      <c r="F55" s="183"/>
      <c r="G55" s="568"/>
      <c r="H55" s="568"/>
      <c r="I55" s="568"/>
      <c r="J55" s="568"/>
      <c r="K55" s="568"/>
      <c r="L55" s="568"/>
      <c r="M55" s="568"/>
      <c r="N55" s="568"/>
      <c r="O55" s="568"/>
      <c r="P55" s="568"/>
      <c r="Q55" s="87"/>
      <c r="R55" s="87"/>
      <c r="S55" s="87"/>
      <c r="T55" s="87"/>
      <c r="U55" s="87"/>
      <c r="V55" s="103"/>
      <c r="W55" s="1"/>
      <c r="X55" s="3"/>
      <c r="Y55" s="3"/>
      <c r="Z55" s="170"/>
      <c r="AA55" s="3"/>
      <c r="AB55" s="3"/>
      <c r="AC55" s="4"/>
      <c r="AD55" s="3"/>
      <c r="AE55" s="91"/>
      <c r="AF55" s="91"/>
      <c r="AG55" s="92"/>
      <c r="AH55" s="93"/>
      <c r="AI55" s="94"/>
      <c r="AJ55" s="94"/>
      <c r="AK55" s="94"/>
      <c r="AL55" s="94"/>
      <c r="AM55" s="94"/>
      <c r="AN55" s="94"/>
      <c r="AO55" s="94"/>
      <c r="AP55" s="94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8"/>
      <c r="BC55" s="6"/>
      <c r="BD55" s="168"/>
      <c r="BE55" s="168"/>
      <c r="BF55" s="168"/>
      <c r="BG55" s="168"/>
      <c r="BH55" s="168"/>
      <c r="BI55" s="219"/>
      <c r="BJ55" s="168"/>
      <c r="BK55" s="168"/>
    </row>
    <row r="56" spans="1:63" s="90" customFormat="1" ht="12" customHeight="1" x14ac:dyDescent="0.25">
      <c r="A56" s="81"/>
      <c r="B56" s="85"/>
      <c r="C56" s="87"/>
      <c r="D56" s="100"/>
      <c r="E56" s="100"/>
      <c r="F56" s="3"/>
      <c r="G56" s="183"/>
      <c r="H56" s="14"/>
      <c r="I56" s="14"/>
      <c r="J56" s="87"/>
      <c r="K56" s="87"/>
      <c r="L56" s="87"/>
      <c r="M56" s="567"/>
      <c r="N56" s="567"/>
      <c r="O56" s="567"/>
      <c r="P56" s="567"/>
      <c r="Q56" s="567"/>
      <c r="R56" s="87"/>
      <c r="S56" s="87"/>
      <c r="T56" s="87"/>
      <c r="U56" s="87"/>
      <c r="V56" s="103"/>
      <c r="W56" s="1"/>
      <c r="X56" s="3"/>
      <c r="Y56" s="3"/>
      <c r="Z56" s="170"/>
      <c r="AA56" s="3"/>
      <c r="AB56" s="3"/>
      <c r="AC56" s="4"/>
      <c r="AD56" s="3"/>
      <c r="AE56" s="3"/>
      <c r="AF56" s="3"/>
      <c r="AG56" s="5"/>
      <c r="AH56" s="6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8"/>
      <c r="BC56" s="6"/>
      <c r="BD56" s="168"/>
      <c r="BE56" s="168"/>
      <c r="BF56" s="168"/>
      <c r="BG56" s="168"/>
      <c r="BH56" s="168"/>
      <c r="BI56" s="219"/>
      <c r="BJ56" s="168"/>
      <c r="BK56" s="168"/>
    </row>
    <row r="57" spans="1:63" s="90" customFormat="1" ht="30" customHeight="1" x14ac:dyDescent="0.25">
      <c r="A57" s="81"/>
      <c r="B57" s="85"/>
      <c r="C57" s="87"/>
      <c r="D57" s="178"/>
      <c r="E57" s="3"/>
      <c r="F57" s="3"/>
      <c r="G57" s="183"/>
      <c r="H57" s="95"/>
      <c r="I57" s="14"/>
      <c r="J57" s="87"/>
      <c r="K57" s="96"/>
      <c r="L57" s="87"/>
      <c r="M57" s="87"/>
      <c r="N57" s="87"/>
      <c r="O57" s="87"/>
      <c r="P57" s="97"/>
      <c r="Q57" s="98"/>
      <c r="R57" s="98"/>
      <c r="S57" s="566" t="s">
        <v>102</v>
      </c>
      <c r="T57" s="566"/>
      <c r="U57" s="566"/>
      <c r="V57" s="566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 x14ac:dyDescent="0.25">
      <c r="A58" s="81"/>
      <c r="B58" s="85"/>
      <c r="C58" s="87"/>
      <c r="D58" s="178"/>
      <c r="E58" s="3"/>
      <c r="F58" s="3"/>
      <c r="G58" s="183"/>
      <c r="H58" s="95"/>
      <c r="I58" s="14"/>
      <c r="J58" s="87"/>
      <c r="K58" s="96"/>
      <c r="L58" s="87"/>
      <c r="M58" s="87"/>
      <c r="N58" s="87"/>
      <c r="O58" s="87"/>
      <c r="P58" s="97"/>
      <c r="Q58" s="98"/>
      <c r="R58" s="98"/>
      <c r="S58" s="85"/>
      <c r="T58" s="85"/>
      <c r="U58" s="85"/>
      <c r="V58" s="100"/>
      <c r="W58" s="1"/>
      <c r="X58" s="3"/>
      <c r="Y58" s="3"/>
      <c r="Z58" s="170"/>
      <c r="AA58" s="3"/>
      <c r="AB58" s="3"/>
      <c r="AC58" s="4"/>
      <c r="AD58" s="3"/>
      <c r="AE58" s="3"/>
      <c r="AF58" s="3"/>
      <c r="AG58" s="5"/>
      <c r="AH58" s="6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30" customHeight="1" x14ac:dyDescent="0.25">
      <c r="A59" s="81"/>
      <c r="B59" s="85"/>
      <c r="C59" s="87"/>
      <c r="D59" s="178"/>
      <c r="E59" s="3"/>
      <c r="F59" s="3"/>
      <c r="G59" s="183"/>
      <c r="H59" s="95"/>
      <c r="I59" s="14"/>
      <c r="J59" s="87"/>
      <c r="K59" s="96"/>
      <c r="L59" s="87"/>
      <c r="M59" s="87"/>
      <c r="N59" s="87"/>
      <c r="O59" s="87"/>
      <c r="P59" s="97"/>
      <c r="Q59" s="98"/>
      <c r="R59" s="98"/>
      <c r="S59" s="85"/>
      <c r="T59" s="85"/>
      <c r="U59" s="85"/>
      <c r="V59" s="100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 x14ac:dyDescent="0.25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85"/>
      <c r="T60" s="85"/>
      <c r="U60" s="85"/>
      <c r="V60" s="100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 x14ac:dyDescent="0.25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 x14ac:dyDescent="0.25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 x14ac:dyDescent="0.25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 x14ac:dyDescent="0.25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 x14ac:dyDescent="0.3">
      <c r="A65" s="81"/>
      <c r="B65" s="85"/>
      <c r="C65" s="87"/>
      <c r="D65" s="178"/>
      <c r="E65" s="537" t="s">
        <v>103</v>
      </c>
      <c r="F65" s="537"/>
      <c r="G65" s="537"/>
      <c r="H65" s="537"/>
      <c r="I65" s="537"/>
      <c r="J65" s="537"/>
      <c r="K65" s="537"/>
      <c r="L65" s="537"/>
      <c r="M65" s="537"/>
      <c r="N65" s="537"/>
      <c r="O65" s="537"/>
      <c r="P65" s="569"/>
      <c r="Q65" s="569"/>
      <c r="R65" s="569"/>
      <c r="S65" s="569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7" spans="1:63" s="104" customFormat="1" ht="30.75" customHeight="1" x14ac:dyDescent="0.2">
      <c r="A67" s="3"/>
      <c r="B67" s="100"/>
      <c r="C67" s="101"/>
      <c r="D67" s="178"/>
      <c r="E67" s="3"/>
      <c r="F67" s="102" t="s">
        <v>11</v>
      </c>
      <c r="G67" s="102" t="s">
        <v>104</v>
      </c>
      <c r="H67" s="570" t="s">
        <v>105</v>
      </c>
      <c r="I67" s="571"/>
      <c r="J67" s="571"/>
      <c r="K67" s="572"/>
      <c r="L67" s="570" t="s">
        <v>106</v>
      </c>
      <c r="M67" s="571"/>
      <c r="N67" s="571"/>
      <c r="O67" s="571"/>
      <c r="P67" s="572"/>
      <c r="Q67" s="573" t="s">
        <v>105</v>
      </c>
      <c r="R67" s="574"/>
      <c r="S67" s="575"/>
      <c r="T67" s="29"/>
      <c r="U67" s="29"/>
      <c r="V67" s="103"/>
      <c r="W67" s="1"/>
      <c r="X67" s="3"/>
      <c r="Y67" s="3"/>
      <c r="Z67" s="172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I67" s="7"/>
    </row>
    <row r="68" spans="1:63" ht="30.75" customHeight="1" x14ac:dyDescent="0.25">
      <c r="F68" s="102">
        <v>1</v>
      </c>
      <c r="G68" s="102" t="s">
        <v>107</v>
      </c>
      <c r="H68" s="105" t="s">
        <v>108</v>
      </c>
      <c r="I68" s="105">
        <v>307</v>
      </c>
      <c r="J68" s="106" t="s">
        <v>109</v>
      </c>
      <c r="K68" s="107"/>
      <c r="L68" s="108">
        <v>11</v>
      </c>
      <c r="M68" s="108" t="s">
        <v>110</v>
      </c>
      <c r="N68" s="108">
        <v>405</v>
      </c>
      <c r="O68" s="109" t="s">
        <v>111</v>
      </c>
      <c r="P68" s="110"/>
      <c r="Q68" s="111" t="s">
        <v>110</v>
      </c>
      <c r="R68" s="112">
        <v>405</v>
      </c>
      <c r="S68" s="113" t="s">
        <v>111</v>
      </c>
    </row>
    <row r="69" spans="1:63" ht="30.75" customHeight="1" x14ac:dyDescent="0.25">
      <c r="F69" s="102">
        <v>2</v>
      </c>
      <c r="G69" s="102" t="s">
        <v>112</v>
      </c>
      <c r="H69" s="105" t="s">
        <v>108</v>
      </c>
      <c r="I69" s="105">
        <v>308</v>
      </c>
      <c r="J69" s="106" t="s">
        <v>113</v>
      </c>
      <c r="K69" s="107"/>
      <c r="L69" s="108">
        <v>12</v>
      </c>
      <c r="M69" s="108" t="s">
        <v>110</v>
      </c>
      <c r="N69" s="108">
        <v>502</v>
      </c>
      <c r="O69" s="109" t="s">
        <v>114</v>
      </c>
      <c r="P69" s="110"/>
      <c r="Q69" s="111" t="s">
        <v>110</v>
      </c>
      <c r="R69" s="112">
        <v>402</v>
      </c>
      <c r="S69" s="113" t="s">
        <v>114</v>
      </c>
    </row>
    <row r="70" spans="1:63" ht="30.75" customHeight="1" x14ac:dyDescent="0.25">
      <c r="F70" s="102">
        <v>3</v>
      </c>
      <c r="G70" s="102" t="s">
        <v>115</v>
      </c>
      <c r="H70" s="105" t="s">
        <v>108</v>
      </c>
      <c r="I70" s="105">
        <v>403</v>
      </c>
      <c r="J70" s="106" t="s">
        <v>116</v>
      </c>
      <c r="K70" s="107"/>
      <c r="L70" s="108">
        <v>13</v>
      </c>
      <c r="M70" s="108" t="s">
        <v>110</v>
      </c>
      <c r="N70" s="108">
        <v>503</v>
      </c>
      <c r="O70" s="109" t="s">
        <v>117</v>
      </c>
      <c r="P70" s="110"/>
      <c r="Q70" s="111" t="s">
        <v>110</v>
      </c>
      <c r="R70" s="112">
        <v>403</v>
      </c>
      <c r="S70" s="113" t="s">
        <v>117</v>
      </c>
    </row>
    <row r="71" spans="1:63" ht="30.75" customHeight="1" x14ac:dyDescent="0.25">
      <c r="F71" s="102">
        <v>4</v>
      </c>
      <c r="G71" s="102" t="s">
        <v>118</v>
      </c>
      <c r="H71" s="105" t="s">
        <v>108</v>
      </c>
      <c r="I71" s="105">
        <v>404</v>
      </c>
      <c r="J71" s="106" t="s">
        <v>119</v>
      </c>
      <c r="K71" s="107"/>
      <c r="L71" s="108">
        <v>14</v>
      </c>
      <c r="M71" s="108" t="s">
        <v>110</v>
      </c>
      <c r="N71" s="108">
        <v>505</v>
      </c>
      <c r="O71" s="109" t="s">
        <v>120</v>
      </c>
      <c r="P71" s="110"/>
      <c r="Q71" s="111" t="s">
        <v>110</v>
      </c>
      <c r="R71" s="112">
        <v>404</v>
      </c>
      <c r="S71" s="113" t="s">
        <v>120</v>
      </c>
    </row>
    <row r="72" spans="1:63" ht="30.75" customHeight="1" x14ac:dyDescent="0.25">
      <c r="F72" s="102">
        <v>5</v>
      </c>
      <c r="G72" s="102" t="s">
        <v>121</v>
      </c>
      <c r="H72" s="105" t="s">
        <v>108</v>
      </c>
      <c r="I72" s="105">
        <v>405</v>
      </c>
      <c r="J72" s="106" t="s">
        <v>122</v>
      </c>
      <c r="K72" s="107"/>
      <c r="L72" s="108">
        <v>15</v>
      </c>
      <c r="M72" s="108" t="s">
        <v>110</v>
      </c>
      <c r="N72" s="108">
        <v>302</v>
      </c>
      <c r="O72" s="106" t="s">
        <v>123</v>
      </c>
      <c r="P72" s="110"/>
      <c r="Q72" s="108" t="s">
        <v>108</v>
      </c>
      <c r="R72" s="108">
        <v>314</v>
      </c>
      <c r="S72" s="108" t="s">
        <v>123</v>
      </c>
      <c r="T72" s="114" t="s">
        <v>124</v>
      </c>
      <c r="U72" s="114"/>
    </row>
    <row r="73" spans="1:63" ht="30.75" customHeight="1" x14ac:dyDescent="0.25">
      <c r="F73" s="102">
        <v>6</v>
      </c>
      <c r="G73" s="102" t="s">
        <v>125</v>
      </c>
      <c r="H73" s="105" t="s">
        <v>108</v>
      </c>
      <c r="I73" s="105">
        <v>406</v>
      </c>
      <c r="J73" s="106" t="s">
        <v>126</v>
      </c>
      <c r="K73" s="115" t="s">
        <v>127</v>
      </c>
      <c r="L73" s="108">
        <v>16</v>
      </c>
      <c r="M73" s="108" t="s">
        <v>110</v>
      </c>
      <c r="N73" s="108">
        <v>304</v>
      </c>
      <c r="O73" s="106" t="s">
        <v>128</v>
      </c>
      <c r="P73" s="110"/>
      <c r="Q73" s="108" t="s">
        <v>108</v>
      </c>
      <c r="R73" s="108">
        <v>312</v>
      </c>
      <c r="S73" s="108" t="s">
        <v>128</v>
      </c>
      <c r="T73" s="114" t="s">
        <v>129</v>
      </c>
      <c r="U73" s="114"/>
    </row>
    <row r="74" spans="1:63" s="116" customFormat="1" ht="30.75" customHeight="1" x14ac:dyDescent="0.25">
      <c r="A74" s="10"/>
      <c r="B74" s="11"/>
      <c r="C74" s="12"/>
      <c r="D74" s="178"/>
      <c r="E74" s="3"/>
      <c r="F74" s="102">
        <v>7</v>
      </c>
      <c r="G74" s="102"/>
      <c r="H74" s="105" t="s">
        <v>108</v>
      </c>
      <c r="I74" s="105">
        <v>409</v>
      </c>
      <c r="J74" s="106" t="s">
        <v>130</v>
      </c>
      <c r="K74" s="107"/>
      <c r="L74" s="108">
        <v>17</v>
      </c>
      <c r="M74" s="108" t="s">
        <v>110</v>
      </c>
      <c r="N74" s="108">
        <v>305</v>
      </c>
      <c r="O74" s="106" t="s">
        <v>131</v>
      </c>
      <c r="P74" s="110"/>
      <c r="Q74" s="108" t="s">
        <v>108</v>
      </c>
      <c r="R74" s="108">
        <v>313</v>
      </c>
      <c r="S74" s="108" t="s">
        <v>131</v>
      </c>
      <c r="T74" s="564" t="s">
        <v>132</v>
      </c>
      <c r="U74" s="565"/>
      <c r="V74" s="224"/>
      <c r="W74" s="1"/>
      <c r="X74" s="3"/>
      <c r="Y74" s="2"/>
      <c r="Z74" s="173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9"/>
      <c r="BE74" s="169"/>
      <c r="BF74" s="169"/>
      <c r="BG74" s="169"/>
      <c r="BH74" s="169"/>
      <c r="BI74" s="220"/>
      <c r="BJ74" s="169"/>
      <c r="BK74" s="169"/>
    </row>
    <row r="75" spans="1:63" s="116" customFormat="1" ht="30.75" customHeight="1" x14ac:dyDescent="0.25">
      <c r="A75" s="10"/>
      <c r="B75" s="11"/>
      <c r="C75" s="12"/>
      <c r="D75" s="178"/>
      <c r="E75" s="3"/>
      <c r="F75" s="102">
        <v>8</v>
      </c>
      <c r="G75" s="102" t="s">
        <v>133</v>
      </c>
      <c r="H75" s="105" t="s">
        <v>108</v>
      </c>
      <c r="I75" s="105">
        <v>410</v>
      </c>
      <c r="J75" s="106" t="s">
        <v>134</v>
      </c>
      <c r="K75" s="107"/>
      <c r="L75" s="108"/>
      <c r="M75" s="108"/>
      <c r="N75" s="108"/>
      <c r="O75" s="106"/>
      <c r="P75" s="110"/>
      <c r="Q75" s="117"/>
      <c r="R75" s="117"/>
      <c r="S75" s="117"/>
      <c r="T75" s="98"/>
      <c r="U75" s="98"/>
      <c r="V75" s="224"/>
      <c r="W75" s="1"/>
      <c r="X75" s="3"/>
      <c r="Y75" s="2"/>
      <c r="Z75" s="173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9"/>
      <c r="BE75" s="169"/>
      <c r="BF75" s="169"/>
      <c r="BG75" s="169"/>
      <c r="BH75" s="169"/>
      <c r="BI75" s="220"/>
      <c r="BJ75" s="169"/>
      <c r="BK75" s="169"/>
    </row>
    <row r="76" spans="1:63" s="116" customFormat="1" ht="30.75" customHeight="1" x14ac:dyDescent="0.25">
      <c r="A76" s="10"/>
      <c r="B76" s="11"/>
      <c r="C76" s="12"/>
      <c r="D76" s="178"/>
      <c r="E76" s="3"/>
      <c r="F76" s="102">
        <v>9</v>
      </c>
      <c r="G76" s="102" t="s">
        <v>135</v>
      </c>
      <c r="H76" s="105" t="s">
        <v>108</v>
      </c>
      <c r="I76" s="105">
        <v>411</v>
      </c>
      <c r="J76" s="106" t="s">
        <v>136</v>
      </c>
      <c r="K76" s="107"/>
      <c r="L76" s="108"/>
      <c r="M76" s="108"/>
      <c r="N76" s="108"/>
      <c r="O76" s="106"/>
      <c r="P76" s="110"/>
      <c r="Q76" s="117"/>
      <c r="R76" s="117"/>
      <c r="S76" s="117"/>
      <c r="T76" s="98"/>
      <c r="U76" s="98"/>
      <c r="V76" s="224"/>
      <c r="W76" s="1"/>
      <c r="X76" s="3"/>
      <c r="Y76" s="2"/>
      <c r="Z76" s="173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9"/>
      <c r="BE76" s="169"/>
      <c r="BF76" s="169"/>
      <c r="BG76" s="169"/>
      <c r="BH76" s="169"/>
      <c r="BI76" s="220"/>
      <c r="BJ76" s="169"/>
      <c r="BK76" s="169"/>
    </row>
    <row r="77" spans="1:63" s="116" customFormat="1" ht="30.75" customHeight="1" x14ac:dyDescent="0.25">
      <c r="A77" s="10"/>
      <c r="B77" s="11"/>
      <c r="C77" s="12"/>
      <c r="D77" s="178"/>
      <c r="E77" s="3"/>
      <c r="F77" s="102">
        <v>10</v>
      </c>
      <c r="G77" s="102" t="s">
        <v>137</v>
      </c>
      <c r="H77" s="105" t="s">
        <v>108</v>
      </c>
      <c r="I77" s="105">
        <v>412</v>
      </c>
      <c r="J77" s="106" t="s">
        <v>138</v>
      </c>
      <c r="K77" s="107"/>
      <c r="L77" s="108"/>
      <c r="M77" s="108"/>
      <c r="N77" s="108"/>
      <c r="O77" s="106"/>
      <c r="P77" s="110"/>
      <c r="Q77" s="117"/>
      <c r="R77" s="117"/>
      <c r="S77" s="117"/>
      <c r="T77" s="98"/>
      <c r="U77" s="98"/>
      <c r="V77" s="224"/>
      <c r="W77" s="1"/>
      <c r="X77" s="3"/>
      <c r="Y77" s="2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9" spans="1:63" s="122" customFormat="1" ht="19.5" customHeight="1" x14ac:dyDescent="0.25">
      <c r="A79" s="13"/>
      <c r="B79" s="118"/>
      <c r="C79" s="119"/>
      <c r="D79" s="178"/>
      <c r="E79" s="3"/>
      <c r="F79" s="3"/>
      <c r="G79" s="183"/>
      <c r="H79" s="566" t="s">
        <v>139</v>
      </c>
      <c r="I79" s="566"/>
      <c r="J79" s="566"/>
      <c r="K79" s="566"/>
      <c r="L79" s="87"/>
      <c r="M79" s="566" t="s">
        <v>140</v>
      </c>
      <c r="N79" s="566"/>
      <c r="O79" s="566"/>
      <c r="P79" s="566"/>
      <c r="Q79" s="566"/>
      <c r="R79" s="119"/>
      <c r="S79" s="119"/>
      <c r="T79" s="119"/>
      <c r="U79" s="119"/>
      <c r="V79" s="103"/>
      <c r="W79" s="120"/>
      <c r="X79" s="3"/>
      <c r="Y79" s="121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70"/>
      <c r="BE79" s="170"/>
      <c r="BF79" s="170"/>
      <c r="BG79" s="170"/>
      <c r="BH79" s="170"/>
      <c r="BI79" s="221"/>
      <c r="BJ79" s="170"/>
      <c r="BK79" s="170"/>
    </row>
    <row r="80" spans="1:63" s="122" customFormat="1" ht="19.5" customHeight="1" x14ac:dyDescent="0.25">
      <c r="A80" s="13"/>
      <c r="B80" s="118"/>
      <c r="C80" s="119"/>
      <c r="D80" s="178"/>
      <c r="E80" s="3"/>
      <c r="F80" s="3"/>
      <c r="G80" s="183"/>
      <c r="H80" s="566" t="s">
        <v>141</v>
      </c>
      <c r="I80" s="566"/>
      <c r="J80" s="566"/>
      <c r="K80" s="123"/>
      <c r="L80" s="123"/>
      <c r="M80" s="566" t="s">
        <v>142</v>
      </c>
      <c r="N80" s="566"/>
      <c r="O80" s="566"/>
      <c r="P80" s="566"/>
      <c r="Q80" s="566"/>
      <c r="R80" s="119"/>
      <c r="S80" s="119"/>
      <c r="T80" s="119"/>
      <c r="U80" s="119"/>
      <c r="V80" s="103"/>
      <c r="W80" s="120"/>
      <c r="X80" s="3"/>
      <c r="Y80" s="121"/>
      <c r="Z80" s="170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70"/>
      <c r="BE80" s="170"/>
      <c r="BF80" s="170"/>
      <c r="BG80" s="170"/>
      <c r="BH80" s="170"/>
      <c r="BI80" s="221"/>
      <c r="BJ80" s="170"/>
      <c r="BK80" s="170"/>
    </row>
    <row r="81" spans="1:63" s="98" customFormat="1" x14ac:dyDescent="0.25">
      <c r="A81" s="10"/>
      <c r="B81" s="11"/>
      <c r="C81" s="12"/>
      <c r="D81" s="178"/>
      <c r="E81" s="3"/>
      <c r="F81" s="3"/>
      <c r="G81" s="225"/>
      <c r="H81" s="95"/>
      <c r="I81" s="95"/>
      <c r="J81" s="124"/>
      <c r="K81" s="125"/>
      <c r="L81" s="124"/>
      <c r="M81" s="124"/>
      <c r="N81" s="124"/>
      <c r="O81" s="124"/>
      <c r="P81" s="126"/>
      <c r="Q81" s="124"/>
      <c r="V81" s="224"/>
      <c r="W81" s="1"/>
      <c r="X81" s="3"/>
      <c r="Y81" s="2"/>
      <c r="Z81" s="173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D81" s="114"/>
      <c r="BE81" s="114"/>
      <c r="BF81" s="114"/>
      <c r="BG81" s="114"/>
      <c r="BH81" s="114"/>
      <c r="BI81" s="28"/>
      <c r="BJ81" s="114"/>
      <c r="BK81" s="114"/>
    </row>
    <row r="98" spans="1:55" s="7" customFormat="1" x14ac:dyDescent="0.25">
      <c r="A98" s="10"/>
      <c r="B98" s="11"/>
      <c r="C98" s="12"/>
      <c r="D98" s="178"/>
      <c r="E98" s="3"/>
      <c r="F98" s="3"/>
      <c r="G98" s="225"/>
      <c r="H98" s="95"/>
      <c r="I98" s="95"/>
      <c r="J98" s="98"/>
      <c r="K98" s="99"/>
      <c r="L98" s="98"/>
      <c r="M98" s="98"/>
      <c r="N98" s="98"/>
      <c r="O98" s="98"/>
      <c r="P98" s="97"/>
      <c r="Q98" s="98"/>
      <c r="R98" s="98"/>
      <c r="S98" s="98"/>
      <c r="T98" s="98"/>
      <c r="U98" s="98"/>
      <c r="V98" s="224"/>
      <c r="W98" s="1"/>
      <c r="X98" s="3"/>
      <c r="Y98" s="2"/>
      <c r="Z98" s="174"/>
      <c r="AA98" s="3"/>
      <c r="AB98" s="3"/>
      <c r="AC98" s="4"/>
      <c r="AD98" s="3"/>
      <c r="AE98" s="3"/>
      <c r="AF98" s="3"/>
      <c r="AG98" s="5"/>
      <c r="AH98" s="6">
        <v>50</v>
      </c>
      <c r="AI98" s="7">
        <v>100</v>
      </c>
      <c r="AJ98" s="7">
        <f>AB1403</f>
        <v>0</v>
      </c>
      <c r="BB98" s="8"/>
      <c r="BC98" s="6"/>
    </row>
    <row r="137" spans="2:63" s="10" customFormat="1" ht="24" customHeight="1" x14ac:dyDescent="0.25">
      <c r="B137" s="11"/>
      <c r="C137" s="12"/>
      <c r="D137" s="178"/>
      <c r="E137" s="3"/>
      <c r="F137" s="3"/>
      <c r="G137" s="225"/>
      <c r="H137" s="95"/>
      <c r="I137" s="95"/>
      <c r="J137" s="98"/>
      <c r="K137" s="99"/>
      <c r="L137" s="98"/>
      <c r="M137" s="98"/>
      <c r="N137" s="98"/>
      <c r="O137" s="98"/>
      <c r="P137" s="97"/>
      <c r="Q137" s="98"/>
      <c r="R137" s="98"/>
      <c r="S137" s="98"/>
      <c r="T137" s="98"/>
      <c r="U137" s="98"/>
      <c r="V137" s="224"/>
      <c r="W137" s="1"/>
      <c r="X137" s="3"/>
      <c r="Y137" s="2"/>
      <c r="Z137" s="175"/>
      <c r="AA137" s="3"/>
      <c r="AB137" s="3"/>
      <c r="AC137" s="4"/>
      <c r="AD137" s="3"/>
      <c r="AE137" s="3"/>
      <c r="AF137" s="3"/>
      <c r="AG137" s="5"/>
      <c r="AH137" s="6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8"/>
      <c r="BC137" s="6"/>
      <c r="BD137" s="2"/>
      <c r="BE137" s="2"/>
      <c r="BF137" s="2"/>
      <c r="BG137" s="2"/>
      <c r="BH137" s="2"/>
      <c r="BI137" s="222"/>
      <c r="BJ137" s="2"/>
      <c r="BK137" s="2"/>
    </row>
    <row r="138" spans="2:63" s="10" customFormat="1" ht="24" customHeight="1" x14ac:dyDescent="0.25">
      <c r="B138" s="11"/>
      <c r="C138" s="12"/>
      <c r="D138" s="178"/>
      <c r="E138" s="3"/>
      <c r="F138" s="3"/>
      <c r="G138" s="225"/>
      <c r="H138" s="95"/>
      <c r="I138" s="95"/>
      <c r="J138" s="98"/>
      <c r="K138" s="99"/>
      <c r="L138" s="98"/>
      <c r="M138" s="98"/>
      <c r="N138" s="98"/>
      <c r="O138" s="98"/>
      <c r="P138" s="97"/>
      <c r="Q138" s="98"/>
      <c r="R138" s="98"/>
      <c r="S138" s="98"/>
      <c r="T138" s="98"/>
      <c r="U138" s="98"/>
      <c r="V138" s="224"/>
      <c r="W138" s="1"/>
      <c r="X138" s="3"/>
      <c r="Y138" s="2"/>
      <c r="Z138" s="175"/>
      <c r="AA138" s="3"/>
      <c r="AB138" s="3"/>
      <c r="AC138" s="4"/>
      <c r="AD138" s="3"/>
      <c r="AE138" s="3"/>
      <c r="AF138" s="3"/>
      <c r="AG138" s="5"/>
      <c r="AH138" s="6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8"/>
      <c r="BC138" s="6"/>
      <c r="BD138" s="2"/>
      <c r="BE138" s="2"/>
      <c r="BF138" s="2"/>
      <c r="BG138" s="2"/>
      <c r="BH138" s="2"/>
      <c r="BI138" s="222"/>
      <c r="BJ138" s="2"/>
      <c r="BK138" s="2"/>
    </row>
    <row r="139" spans="2:63" s="10" customFormat="1" ht="24" customHeight="1" x14ac:dyDescent="0.25">
      <c r="B139" s="11"/>
      <c r="C139" s="12"/>
      <c r="D139" s="178"/>
      <c r="E139" s="3"/>
      <c r="F139" s="3"/>
      <c r="G139" s="225"/>
      <c r="H139" s="95"/>
      <c r="I139" s="95"/>
      <c r="J139" s="98"/>
      <c r="K139" s="99"/>
      <c r="L139" s="98"/>
      <c r="M139" s="98"/>
      <c r="N139" s="98"/>
      <c r="O139" s="98"/>
      <c r="P139" s="97"/>
      <c r="Q139" s="98"/>
      <c r="R139" s="98"/>
      <c r="S139" s="98"/>
      <c r="T139" s="98"/>
      <c r="U139" s="98"/>
      <c r="V139" s="224"/>
      <c r="W139" s="1"/>
      <c r="X139" s="3"/>
      <c r="Y139" s="2"/>
      <c r="Z139" s="175"/>
      <c r="AA139" s="3"/>
      <c r="AB139" s="3"/>
      <c r="AC139" s="4"/>
      <c r="AD139" s="3"/>
      <c r="AE139" s="3"/>
      <c r="AF139" s="3"/>
      <c r="AG139" s="5"/>
      <c r="AH139" s="6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8"/>
      <c r="BC139" s="6"/>
      <c r="BD139" s="2"/>
      <c r="BE139" s="2"/>
      <c r="BF139" s="2"/>
      <c r="BG139" s="2"/>
      <c r="BH139" s="2"/>
      <c r="BI139" s="222"/>
      <c r="BJ139" s="2"/>
      <c r="BK139" s="2"/>
    </row>
    <row r="140" spans="2:63" s="10" customFormat="1" ht="24" customHeight="1" x14ac:dyDescent="0.25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3"/>
      <c r="Y140" s="2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127">
        <v>50000</v>
      </c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 x14ac:dyDescent="0.25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3"/>
      <c r="Y141" s="2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127">
        <v>100</v>
      </c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 x14ac:dyDescent="0.25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3"/>
      <c r="Y142" s="2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127">
        <f>BC140*BC141</f>
        <v>5000000</v>
      </c>
      <c r="BD142" s="2"/>
      <c r="BE142" s="2"/>
      <c r="BF142" s="2"/>
      <c r="BG142" s="2"/>
      <c r="BH142" s="2"/>
      <c r="BI142" s="222"/>
      <c r="BJ142" s="2"/>
      <c r="BK142" s="2"/>
    </row>
  </sheetData>
  <autoFilter ref="A8:BK54" xr:uid="{035B877D-C072-4F02-885A-EF4B08FB8883}">
    <filterColumn colId="16">
      <customFilters>
        <customFilter operator="notEqual" val=" "/>
      </customFilters>
    </filterColumn>
  </autoFilter>
  <mergeCells count="42">
    <mergeCell ref="AF6:BC6"/>
    <mergeCell ref="R7:S7"/>
    <mergeCell ref="T7:U7"/>
    <mergeCell ref="AF7:BC7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R6:S6"/>
    <mergeCell ref="T6:U6"/>
    <mergeCell ref="V6:V8"/>
    <mergeCell ref="W6:W8"/>
    <mergeCell ref="AA6:AE7"/>
    <mergeCell ref="E65:S65"/>
    <mergeCell ref="F7:F8"/>
    <mergeCell ref="H7:I7"/>
    <mergeCell ref="J7:K7"/>
    <mergeCell ref="L7:M7"/>
    <mergeCell ref="N7:O7"/>
    <mergeCell ref="P7:Q7"/>
    <mergeCell ref="Z6:Z8"/>
    <mergeCell ref="X6:X8"/>
    <mergeCell ref="Y7:Y8"/>
    <mergeCell ref="H80:J80"/>
    <mergeCell ref="M80:Q80"/>
    <mergeCell ref="H67:K67"/>
    <mergeCell ref="L67:P67"/>
    <mergeCell ref="Q67:S67"/>
    <mergeCell ref="T74:U74"/>
    <mergeCell ref="H79:K79"/>
    <mergeCell ref="M79:Q79"/>
    <mergeCell ref="J54:P54"/>
    <mergeCell ref="S54:U54"/>
    <mergeCell ref="G55:P55"/>
    <mergeCell ref="M56:Q56"/>
    <mergeCell ref="S57:V5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3AF0-FBB2-48E9-BF45-4DDB4892D4A0}">
  <sheetPr>
    <tabColor rgb="FF0000CC"/>
  </sheetPr>
  <dimension ref="A1:BK142"/>
  <sheetViews>
    <sheetView zoomScale="82" zoomScaleNormal="82" workbookViewId="0">
      <pane xSplit="23" ySplit="8" topLeftCell="Z40" activePane="bottomRight" state="frozen"/>
      <selection activeCell="BB84" sqref="BB84"/>
      <selection pane="topRight" activeCell="BB84" sqref="BB84"/>
      <selection pane="bottomLeft" activeCell="BB84" sqref="BB84"/>
      <selection pane="bottomRight" activeCell="B46" sqref="B46:V46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7.42578125" style="12" customWidth="1"/>
    <col min="4" max="4" width="9.140625" style="178" customWidth="1"/>
    <col min="5" max="5" width="3.7109375" style="3" customWidth="1"/>
    <col min="6" max="6" width="3.5703125" style="3" customWidth="1"/>
    <col min="7" max="7" width="12" style="225" customWidth="1"/>
    <col min="8" max="8" width="5.7109375" style="95" customWidth="1"/>
    <col min="9" max="9" width="7.42578125" style="95" customWidth="1"/>
    <col min="10" max="10" width="6" style="98" customWidth="1"/>
    <col min="11" max="11" width="6.28515625" style="99" customWidth="1"/>
    <col min="12" max="12" width="7.7109375" style="98" customWidth="1"/>
    <col min="13" max="13" width="5.85546875" style="98" customWidth="1"/>
    <col min="14" max="14" width="6.28515625" style="98" customWidth="1"/>
    <col min="15" max="15" width="8" style="98" customWidth="1"/>
    <col min="16" max="16" width="5.5703125" style="97" customWidth="1"/>
    <col min="17" max="18" width="5.7109375" style="98" customWidth="1"/>
    <col min="19" max="19" width="6.28515625" style="98" customWidth="1"/>
    <col min="20" max="20" width="5.5703125" style="98" customWidth="1"/>
    <col min="21" max="21" width="5.85546875" style="98" customWidth="1"/>
    <col min="22" max="22" width="14.42578125" style="224" customWidth="1"/>
    <col min="23" max="23" width="13" style="1" customWidth="1"/>
    <col min="24" max="24" width="10" style="3" customWidth="1"/>
    <col min="25" max="25" width="12.85546875" style="2" customWidth="1"/>
    <col min="26" max="26" width="27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 x14ac:dyDescent="0.3">
      <c r="A1" s="537" t="s">
        <v>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63" ht="16.5" x14ac:dyDescent="0.25">
      <c r="A2" s="538" t="s">
        <v>708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63" ht="22.5" customHeight="1" x14ac:dyDescent="0.25">
      <c r="H3" s="14"/>
      <c r="I3" s="14"/>
      <c r="J3" s="538" t="s">
        <v>709</v>
      </c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</row>
    <row r="4" spans="1:63" s="20" customFormat="1" ht="29.25" customHeight="1" x14ac:dyDescent="0.3">
      <c r="A4" s="10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15"/>
      <c r="M4" s="15"/>
      <c r="N4" s="539" t="s">
        <v>715</v>
      </c>
      <c r="O4" s="539"/>
      <c r="P4" s="539"/>
      <c r="Q4" s="539"/>
      <c r="R4" s="539"/>
      <c r="S4" s="539"/>
      <c r="T4" s="539"/>
      <c r="U4" s="539"/>
      <c r="V4" s="539"/>
      <c r="W4" s="16"/>
      <c r="X4" s="17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 x14ac:dyDescent="0.25">
      <c r="A6" s="31"/>
      <c r="B6" s="32"/>
      <c r="C6" s="33"/>
      <c r="D6" s="179"/>
      <c r="E6" s="226"/>
      <c r="F6" s="226"/>
      <c r="G6" s="227"/>
      <c r="H6" s="533" t="s">
        <v>1</v>
      </c>
      <c r="I6" s="534"/>
      <c r="J6" s="535" t="s">
        <v>2</v>
      </c>
      <c r="K6" s="536"/>
      <c r="L6" s="535" t="s">
        <v>3</v>
      </c>
      <c r="M6" s="536"/>
      <c r="N6" s="535" t="s">
        <v>4</v>
      </c>
      <c r="O6" s="536"/>
      <c r="P6" s="535" t="s">
        <v>5</v>
      </c>
      <c r="Q6" s="536"/>
      <c r="R6" s="554" t="s">
        <v>6</v>
      </c>
      <c r="S6" s="555"/>
      <c r="T6" s="554" t="s">
        <v>7</v>
      </c>
      <c r="U6" s="555"/>
      <c r="V6" s="576" t="s">
        <v>8</v>
      </c>
      <c r="W6" s="559" t="s">
        <v>9</v>
      </c>
      <c r="X6" s="585" t="s">
        <v>22</v>
      </c>
      <c r="Y6" s="34"/>
      <c r="Z6" s="582" t="s">
        <v>155</v>
      </c>
      <c r="AA6" s="579" t="s">
        <v>10</v>
      </c>
      <c r="AB6" s="579"/>
      <c r="AC6" s="579"/>
      <c r="AD6" s="579"/>
      <c r="AE6" s="579"/>
      <c r="AF6" s="546"/>
      <c r="AG6" s="547"/>
      <c r="AH6" s="547"/>
      <c r="AI6" s="547"/>
      <c r="AJ6" s="547"/>
      <c r="AK6" s="547"/>
      <c r="AL6" s="547"/>
      <c r="AM6" s="547"/>
      <c r="AN6" s="547"/>
      <c r="AO6" s="547"/>
      <c r="AP6" s="547"/>
      <c r="AQ6" s="547"/>
      <c r="AR6" s="547"/>
      <c r="AS6" s="547"/>
      <c r="AT6" s="547"/>
      <c r="AU6" s="547"/>
      <c r="AV6" s="547"/>
      <c r="AW6" s="547"/>
      <c r="AX6" s="547"/>
      <c r="AY6" s="547"/>
      <c r="AZ6" s="547"/>
      <c r="BA6" s="547"/>
      <c r="BB6" s="547"/>
      <c r="BC6" s="548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580" t="s">
        <v>15</v>
      </c>
      <c r="G7" s="229" t="s">
        <v>16</v>
      </c>
      <c r="H7" s="549">
        <v>13</v>
      </c>
      <c r="I7" s="550"/>
      <c r="J7" s="549">
        <v>14</v>
      </c>
      <c r="K7" s="550"/>
      <c r="L7" s="549">
        <v>15</v>
      </c>
      <c r="M7" s="550"/>
      <c r="N7" s="549">
        <v>16</v>
      </c>
      <c r="O7" s="550"/>
      <c r="P7" s="549">
        <v>17</v>
      </c>
      <c r="Q7" s="550"/>
      <c r="R7" s="549">
        <v>18</v>
      </c>
      <c r="S7" s="550"/>
      <c r="T7" s="549">
        <v>19</v>
      </c>
      <c r="U7" s="550"/>
      <c r="V7" s="577"/>
      <c r="W7" s="560"/>
      <c r="X7" s="580"/>
      <c r="Y7" s="551" t="s">
        <v>17</v>
      </c>
      <c r="Z7" s="583"/>
      <c r="AA7" s="579"/>
      <c r="AB7" s="579"/>
      <c r="AC7" s="579"/>
      <c r="AD7" s="579"/>
      <c r="AE7" s="579"/>
      <c r="AF7" s="553" t="s">
        <v>18</v>
      </c>
      <c r="AG7" s="553"/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3"/>
      <c r="AY7" s="553"/>
      <c r="AZ7" s="553"/>
      <c r="BA7" s="553"/>
      <c r="BB7" s="553"/>
      <c r="BC7" s="553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 x14ac:dyDescent="0.2">
      <c r="A8" s="40"/>
      <c r="B8" s="41"/>
      <c r="C8" s="42"/>
      <c r="D8" s="181"/>
      <c r="E8" s="230" t="s">
        <v>19</v>
      </c>
      <c r="F8" s="581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578"/>
      <c r="W8" s="561"/>
      <c r="X8" s="581"/>
      <c r="Y8" s="552"/>
      <c r="Z8" s="584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235" t="s">
        <v>85</v>
      </c>
      <c r="R9" s="56"/>
      <c r="S9" s="53"/>
      <c r="T9" s="56"/>
      <c r="U9" s="53"/>
      <c r="V9" s="189" t="s">
        <v>54</v>
      </c>
      <c r="W9" s="55" t="s">
        <v>69</v>
      </c>
      <c r="X9" s="61">
        <v>1</v>
      </c>
      <c r="Y9" s="76"/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586" t="s">
        <v>716</v>
      </c>
      <c r="R10" s="587"/>
      <c r="S10" s="53"/>
      <c r="T10" s="56"/>
      <c r="U10" s="53"/>
      <c r="V10" s="194" t="s">
        <v>208</v>
      </c>
      <c r="W10" s="55" t="s">
        <v>713</v>
      </c>
      <c r="X10" s="61">
        <v>1</v>
      </c>
      <c r="Y10" s="76"/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 t="s">
        <v>596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 t="s">
        <v>596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334">
        <v>1</v>
      </c>
      <c r="K13" s="235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55" t="s">
        <v>69</v>
      </c>
      <c r="X13" s="61">
        <v>1</v>
      </c>
      <c r="Y13" s="76"/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2</v>
      </c>
      <c r="K14" s="53" t="s">
        <v>585</v>
      </c>
      <c r="L14" s="56"/>
      <c r="M14" s="53"/>
      <c r="N14" s="56"/>
      <c r="O14" s="56"/>
      <c r="P14" s="52"/>
      <c r="Q14" s="53"/>
      <c r="R14" s="56"/>
      <c r="S14" s="53"/>
      <c r="T14" s="56"/>
      <c r="U14" s="53"/>
      <c r="V14" s="194" t="s">
        <v>50</v>
      </c>
      <c r="W14" s="55" t="s">
        <v>69</v>
      </c>
      <c r="X14" s="61">
        <v>1</v>
      </c>
      <c r="Y14" s="76"/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1</v>
      </c>
      <c r="M15" s="53" t="s">
        <v>107</v>
      </c>
      <c r="N15" s="52"/>
      <c r="O15" s="53"/>
      <c r="P15" s="52"/>
      <c r="Q15" s="53"/>
      <c r="R15" s="56"/>
      <c r="S15" s="53"/>
      <c r="T15" s="56"/>
      <c r="U15" s="53"/>
      <c r="V15" s="189" t="s">
        <v>50</v>
      </c>
      <c r="W15" s="55" t="s">
        <v>69</v>
      </c>
      <c r="X15" s="61">
        <v>1</v>
      </c>
      <c r="Y15" s="76"/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334">
        <v>0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587</v>
      </c>
      <c r="X16" s="61">
        <v>1</v>
      </c>
      <c r="Y16" s="76"/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334">
        <v>1</v>
      </c>
      <c r="M17" s="177" t="s">
        <v>85</v>
      </c>
      <c r="N17" s="334">
        <v>0</v>
      </c>
      <c r="O17" s="235"/>
      <c r="P17" s="52"/>
      <c r="Q17" s="53"/>
      <c r="R17" s="58"/>
      <c r="S17" s="55"/>
      <c r="T17" s="58"/>
      <c r="U17" s="55"/>
      <c r="V17" s="189" t="s">
        <v>59</v>
      </c>
      <c r="W17" s="423" t="s">
        <v>714</v>
      </c>
      <c r="X17" s="61">
        <v>1</v>
      </c>
      <c r="Y17" s="76"/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194" t="s">
        <v>57</v>
      </c>
      <c r="W18" s="55" t="s">
        <v>69</v>
      </c>
      <c r="X18" s="61" t="s">
        <v>712</v>
      </c>
      <c r="Y18" s="76"/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3" t="s">
        <v>52</v>
      </c>
      <c r="W19" s="55" t="s">
        <v>69</v>
      </c>
      <c r="X19" s="424" t="s">
        <v>710</v>
      </c>
      <c r="Y19" s="76" t="s">
        <v>596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334">
        <v>2</v>
      </c>
      <c r="Q20" s="235" t="s">
        <v>107</v>
      </c>
      <c r="R20" s="52"/>
      <c r="S20" s="56"/>
      <c r="T20" s="58"/>
      <c r="U20" s="55"/>
      <c r="V20" s="194" t="s">
        <v>58</v>
      </c>
      <c r="W20" s="55" t="s">
        <v>69</v>
      </c>
      <c r="X20" s="61">
        <v>1</v>
      </c>
      <c r="Y20" s="76"/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1</v>
      </c>
      <c r="Y21" s="76"/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1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334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68</v>
      </c>
      <c r="X23" s="61">
        <v>0</v>
      </c>
      <c r="Y23" s="182"/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/>
      <c r="I24" s="53"/>
      <c r="J24" s="56"/>
      <c r="K24" s="53"/>
      <c r="L24" s="56"/>
      <c r="M24" s="53"/>
      <c r="N24" s="52"/>
      <c r="O24" s="53"/>
      <c r="P24" s="52">
        <v>2</v>
      </c>
      <c r="Q24" s="53" t="s">
        <v>586</v>
      </c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 t="s">
        <v>596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 t="s">
        <v>596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 t="s">
        <v>596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177" t="s">
        <v>125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/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334">
        <v>0</v>
      </c>
      <c r="M28" s="53" t="s">
        <v>586</v>
      </c>
      <c r="N28" s="54"/>
      <c r="O28" s="55"/>
      <c r="P28" s="54"/>
      <c r="Q28" s="55"/>
      <c r="R28" s="58"/>
      <c r="S28" s="55"/>
      <c r="T28" s="58"/>
      <c r="U28" s="55"/>
      <c r="V28" s="194" t="s">
        <v>50</v>
      </c>
      <c r="W28" s="55" t="s">
        <v>587</v>
      </c>
      <c r="X28" s="61">
        <v>1</v>
      </c>
      <c r="Y28" s="76"/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3"/>
      <c r="J29" s="56"/>
      <c r="K29" s="53"/>
      <c r="L29" s="56"/>
      <c r="M29" s="53"/>
      <c r="N29" s="56">
        <v>1</v>
      </c>
      <c r="O29" s="235" t="s">
        <v>72</v>
      </c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 t="s">
        <v>596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/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/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/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customHeight="1" x14ac:dyDescent="0.2">
      <c r="A35" s="76">
        <v>29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/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 x14ac:dyDescent="0.2">
      <c r="A36" s="76">
        <v>30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/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customHeight="1" x14ac:dyDescent="0.2">
      <c r="A37" s="76">
        <v>35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56" t="s">
        <v>75</v>
      </c>
      <c r="P37" s="52"/>
      <c r="Q37" s="53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/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customHeight="1" x14ac:dyDescent="0.2">
      <c r="A38" s="76">
        <v>39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334">
        <v>0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587</v>
      </c>
      <c r="X38" s="61">
        <v>2</v>
      </c>
      <c r="Y38" s="202"/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39.75" customHeight="1" x14ac:dyDescent="0.2">
      <c r="A39" s="76">
        <v>41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2">
        <v>1</v>
      </c>
      <c r="I39" s="56" t="s">
        <v>585</v>
      </c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/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customHeight="1" x14ac:dyDescent="0.2">
      <c r="A40" s="76">
        <v>43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422">
        <v>2</v>
      </c>
      <c r="S40" s="176" t="s">
        <v>75</v>
      </c>
      <c r="T40" s="177"/>
      <c r="U40" s="177"/>
      <c r="V40" s="189" t="s">
        <v>60</v>
      </c>
      <c r="W40" s="55" t="s">
        <v>69</v>
      </c>
      <c r="X40" s="61">
        <v>2</v>
      </c>
      <c r="Y40" s="202" t="s">
        <v>596</v>
      </c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customHeight="1" x14ac:dyDescent="0.2">
      <c r="A41" s="76">
        <v>45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334">
        <v>0</v>
      </c>
      <c r="M41" s="177" t="s">
        <v>85</v>
      </c>
      <c r="N41" s="177"/>
      <c r="O41" s="177"/>
      <c r="P41" s="204">
        <v>1</v>
      </c>
      <c r="Q41" s="422" t="s">
        <v>107</v>
      </c>
      <c r="R41" s="177"/>
      <c r="S41" s="177"/>
      <c r="T41" s="177"/>
      <c r="U41" s="177"/>
      <c r="V41" s="194" t="s">
        <v>56</v>
      </c>
      <c r="W41" s="55" t="s">
        <v>587</v>
      </c>
      <c r="X41" s="61">
        <v>2</v>
      </c>
      <c r="Y41" s="202"/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customHeight="1" x14ac:dyDescent="0.2">
      <c r="A42" s="76">
        <v>47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75</v>
      </c>
      <c r="N42" s="177"/>
      <c r="O42" s="177"/>
      <c r="P42" s="177"/>
      <c r="Q42" s="177"/>
      <c r="R42" s="177">
        <v>1</v>
      </c>
      <c r="S42" s="176" t="s">
        <v>75</v>
      </c>
      <c r="T42" s="177"/>
      <c r="U42" s="177"/>
      <c r="V42" s="189" t="s">
        <v>57</v>
      </c>
      <c r="W42" s="55" t="s">
        <v>69</v>
      </c>
      <c r="X42" s="61">
        <v>2</v>
      </c>
      <c r="Y42" s="79"/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customHeight="1" x14ac:dyDescent="0.2">
      <c r="A43" s="76">
        <v>49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194" t="s">
        <v>53</v>
      </c>
      <c r="W43" s="55" t="s">
        <v>69</v>
      </c>
      <c r="X43" s="61">
        <v>1</v>
      </c>
      <c r="Y43" s="202"/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customHeight="1" x14ac:dyDescent="0.2">
      <c r="A44" s="76">
        <v>51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334">
        <v>3</v>
      </c>
      <c r="M44" s="56" t="s">
        <v>585</v>
      </c>
      <c r="N44" s="56"/>
      <c r="O44" s="53"/>
      <c r="P44" s="206"/>
      <c r="Q44" s="56"/>
      <c r="R44" s="56"/>
      <c r="S44" s="56"/>
      <c r="T44" s="56"/>
      <c r="U44" s="53"/>
      <c r="V44" s="189" t="s">
        <v>60</v>
      </c>
      <c r="W44" s="55" t="s">
        <v>587</v>
      </c>
      <c r="X44" s="61">
        <v>2</v>
      </c>
      <c r="Y44" s="202" t="s">
        <v>596</v>
      </c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customHeight="1" x14ac:dyDescent="0.2">
      <c r="A45" s="76">
        <v>55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>
        <v>2</v>
      </c>
      <c r="K45" s="425" t="s">
        <v>107</v>
      </c>
      <c r="L45" s="56"/>
      <c r="M45" s="56"/>
      <c r="N45" s="56"/>
      <c r="O45" s="53"/>
      <c r="P45" s="207">
        <v>2</v>
      </c>
      <c r="Q45" s="235" t="s">
        <v>585</v>
      </c>
      <c r="R45" s="208"/>
      <c r="S45" s="208"/>
      <c r="T45" s="208"/>
      <c r="U45" s="208"/>
      <c r="V45" s="189" t="s">
        <v>57</v>
      </c>
      <c r="W45" s="55" t="s">
        <v>69</v>
      </c>
      <c r="X45" s="61">
        <v>1</v>
      </c>
      <c r="Y45" s="182"/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customHeight="1" x14ac:dyDescent="0.2">
      <c r="A46" s="68">
        <v>79</v>
      </c>
      <c r="B46" s="69" t="s">
        <v>70</v>
      </c>
      <c r="C46" s="69">
        <v>21</v>
      </c>
      <c r="D46" s="65" t="s">
        <v>70</v>
      </c>
      <c r="E46" s="232"/>
      <c r="F46" s="232"/>
      <c r="G46" s="182" t="s">
        <v>71</v>
      </c>
      <c r="H46" s="71"/>
      <c r="I46" s="71"/>
      <c r="J46" s="71"/>
      <c r="K46" s="71"/>
      <c r="L46" s="72"/>
      <c r="M46" s="72"/>
      <c r="N46" s="72"/>
      <c r="O46" s="73"/>
      <c r="P46" s="72">
        <v>1</v>
      </c>
      <c r="Q46" s="53" t="s">
        <v>586</v>
      </c>
      <c r="R46" s="71">
        <v>1</v>
      </c>
      <c r="S46" s="53" t="s">
        <v>586</v>
      </c>
      <c r="T46" s="71"/>
      <c r="U46" s="71"/>
      <c r="V46" s="65" t="s">
        <v>60</v>
      </c>
      <c r="W46" s="156" t="s">
        <v>68</v>
      </c>
      <c r="X46" s="61">
        <v>2</v>
      </c>
      <c r="Y46" s="209"/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54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customHeight="1" x14ac:dyDescent="0.2">
      <c r="A47" s="76">
        <v>82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59"/>
      <c r="I47" s="59"/>
      <c r="J47" s="59"/>
      <c r="K47" s="59"/>
      <c r="L47" s="59"/>
      <c r="M47" s="59"/>
      <c r="N47" s="59"/>
      <c r="O47" s="59"/>
      <c r="P47" s="78"/>
      <c r="Q47" s="59"/>
      <c r="R47" s="59"/>
      <c r="S47" s="59"/>
      <c r="T47" s="59"/>
      <c r="U47" s="59"/>
      <c r="V47" s="65" t="s">
        <v>76</v>
      </c>
      <c r="W47" s="60" t="s">
        <v>77</v>
      </c>
      <c r="X47" s="240" t="s">
        <v>588</v>
      </c>
      <c r="Y47" s="79"/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customHeight="1" x14ac:dyDescent="0.2">
      <c r="A48" s="76">
        <v>83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/>
      <c r="O48" s="59"/>
      <c r="P48" s="78"/>
      <c r="Q48" s="59"/>
      <c r="R48" s="59"/>
      <c r="S48" s="59"/>
      <c r="T48" s="59"/>
      <c r="U48" s="59"/>
      <c r="V48" s="65" t="s">
        <v>82</v>
      </c>
      <c r="W48" s="60" t="s">
        <v>77</v>
      </c>
      <c r="X48" s="240" t="s">
        <v>588</v>
      </c>
      <c r="Y48" s="79"/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customHeight="1" x14ac:dyDescent="0.2">
      <c r="A49" s="76">
        <v>84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60" t="s">
        <v>77</v>
      </c>
      <c r="X49" s="240" t="s">
        <v>588</v>
      </c>
      <c r="Y49" s="79"/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customHeight="1" x14ac:dyDescent="0.2">
      <c r="A50" s="76">
        <v>85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6"/>
      <c r="I50" s="56"/>
      <c r="J50" s="56" t="s">
        <v>89</v>
      </c>
      <c r="K50" s="56" t="s">
        <v>90</v>
      </c>
      <c r="L50" s="56"/>
      <c r="M50" s="56"/>
      <c r="N50" s="56"/>
      <c r="O50" s="56"/>
      <c r="P50" s="206"/>
      <c r="Q50" s="56"/>
      <c r="R50" s="59"/>
      <c r="S50" s="59"/>
      <c r="T50" s="59"/>
      <c r="U50" s="59"/>
      <c r="V50" s="65" t="s">
        <v>91</v>
      </c>
      <c r="W50" s="60" t="s">
        <v>77</v>
      </c>
      <c r="X50" s="79"/>
      <c r="Y50" s="79"/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customHeight="1" x14ac:dyDescent="0.2">
      <c r="A51" s="76">
        <v>86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60" t="s">
        <v>77</v>
      </c>
      <c r="X51" s="79"/>
      <c r="Y51" s="79"/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customHeight="1" x14ac:dyDescent="0.2">
      <c r="A52" s="76">
        <v>87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39" t="s">
        <v>77</v>
      </c>
      <c r="X52" s="240" t="s">
        <v>588</v>
      </c>
      <c r="Y52" s="79"/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customHeight="1" x14ac:dyDescent="0.2">
      <c r="A53" s="76">
        <v>88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697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/>
      <c r="Y53" s="79"/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90" customFormat="1" ht="30" customHeight="1" x14ac:dyDescent="0.25">
      <c r="A54" s="81"/>
      <c r="B54" s="82"/>
      <c r="C54" s="82"/>
      <c r="D54" s="183"/>
      <c r="E54" s="183"/>
      <c r="F54" s="183"/>
      <c r="G54" s="183"/>
      <c r="H54" s="83" t="s">
        <v>100</v>
      </c>
      <c r="I54" s="84"/>
      <c r="J54" s="566"/>
      <c r="K54" s="566"/>
      <c r="L54" s="566"/>
      <c r="M54" s="566"/>
      <c r="N54" s="566"/>
      <c r="O54" s="566"/>
      <c r="P54" s="566"/>
      <c r="Q54" s="86"/>
      <c r="R54" s="87"/>
      <c r="S54" s="567" t="s">
        <v>101</v>
      </c>
      <c r="T54" s="567"/>
      <c r="U54" s="567"/>
      <c r="V54" s="103"/>
      <c r="W54" s="1"/>
      <c r="X54" s="3"/>
      <c r="Y54" s="3"/>
      <c r="Z54" s="170"/>
      <c r="AA54" s="3"/>
      <c r="AB54" s="3"/>
      <c r="AC54" s="4"/>
      <c r="AD54" s="3"/>
      <c r="AE54" s="3"/>
      <c r="AF54" s="3"/>
      <c r="AG54" s="5"/>
      <c r="AH54" s="6"/>
      <c r="AI54" s="7"/>
      <c r="AJ54" s="7"/>
      <c r="AK54" s="7"/>
      <c r="AL54" s="88"/>
      <c r="AM54" s="8"/>
      <c r="AN54" s="8"/>
      <c r="AO54" s="8"/>
      <c r="AP54" s="8"/>
      <c r="AQ54" s="89"/>
      <c r="AR54" s="7"/>
      <c r="AS54" s="7"/>
      <c r="AT54" s="7"/>
      <c r="AU54" s="7"/>
      <c r="AV54" s="7"/>
      <c r="AW54" s="7"/>
      <c r="AX54" s="8"/>
      <c r="AY54" s="89"/>
      <c r="AZ54" s="8"/>
      <c r="BA54" s="39">
        <f t="shared" si="3"/>
        <v>0</v>
      </c>
      <c r="BB54" s="8"/>
      <c r="BC54" s="6"/>
      <c r="BD54" s="168"/>
      <c r="BE54" s="168"/>
      <c r="BF54" s="168"/>
      <c r="BG54" s="168"/>
      <c r="BH54" s="168"/>
      <c r="BI54" s="219"/>
      <c r="BJ54" s="168"/>
      <c r="BK54" s="168"/>
    </row>
    <row r="55" spans="1:63" s="90" customFormat="1" ht="30" customHeight="1" x14ac:dyDescent="0.25">
      <c r="A55" s="81"/>
      <c r="B55" s="82"/>
      <c r="C55" s="82"/>
      <c r="D55" s="183"/>
      <c r="E55" s="183"/>
      <c r="F55" s="183"/>
      <c r="G55" s="568"/>
      <c r="H55" s="568"/>
      <c r="I55" s="568"/>
      <c r="J55" s="568"/>
      <c r="K55" s="568"/>
      <c r="L55" s="568"/>
      <c r="M55" s="568"/>
      <c r="N55" s="568"/>
      <c r="O55" s="568"/>
      <c r="P55" s="568"/>
      <c r="Q55" s="87"/>
      <c r="R55" s="87"/>
      <c r="S55" s="87"/>
      <c r="T55" s="87"/>
      <c r="U55" s="87"/>
      <c r="V55" s="103"/>
      <c r="W55" s="1"/>
      <c r="X55" s="3"/>
      <c r="Y55" s="3"/>
      <c r="Z55" s="170"/>
      <c r="AA55" s="3"/>
      <c r="AB55" s="3"/>
      <c r="AC55" s="4"/>
      <c r="AD55" s="3"/>
      <c r="AE55" s="91"/>
      <c r="AF55" s="91"/>
      <c r="AG55" s="92"/>
      <c r="AH55" s="93"/>
      <c r="AI55" s="94"/>
      <c r="AJ55" s="94"/>
      <c r="AK55" s="94"/>
      <c r="AL55" s="94"/>
      <c r="AM55" s="94"/>
      <c r="AN55" s="94"/>
      <c r="AO55" s="94"/>
      <c r="AP55" s="94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8"/>
      <c r="BC55" s="6"/>
      <c r="BD55" s="168"/>
      <c r="BE55" s="168"/>
      <c r="BF55" s="168"/>
      <c r="BG55" s="168"/>
      <c r="BH55" s="168"/>
      <c r="BI55" s="219"/>
      <c r="BJ55" s="168"/>
      <c r="BK55" s="168"/>
    </row>
    <row r="56" spans="1:63" s="90" customFormat="1" ht="12" customHeight="1" x14ac:dyDescent="0.25">
      <c r="A56" s="81"/>
      <c r="B56" s="85"/>
      <c r="C56" s="87"/>
      <c r="D56" s="100"/>
      <c r="E56" s="100"/>
      <c r="F56" s="3"/>
      <c r="G56" s="183"/>
      <c r="H56" s="14"/>
      <c r="I56" s="14"/>
      <c r="J56" s="87"/>
      <c r="K56" s="87"/>
      <c r="L56" s="87"/>
      <c r="M56" s="567"/>
      <c r="N56" s="567"/>
      <c r="O56" s="567"/>
      <c r="P56" s="567"/>
      <c r="Q56" s="567"/>
      <c r="R56" s="87"/>
      <c r="S56" s="87"/>
      <c r="T56" s="87"/>
      <c r="U56" s="87"/>
      <c r="V56" s="103"/>
      <c r="W56" s="1"/>
      <c r="X56" s="3"/>
      <c r="Y56" s="3"/>
      <c r="Z56" s="170"/>
      <c r="AA56" s="3"/>
      <c r="AB56" s="3"/>
      <c r="AC56" s="4"/>
      <c r="AD56" s="3"/>
      <c r="AE56" s="3"/>
      <c r="AF56" s="3"/>
      <c r="AG56" s="5"/>
      <c r="AH56" s="6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8"/>
      <c r="BC56" s="6"/>
      <c r="BD56" s="168"/>
      <c r="BE56" s="168"/>
      <c r="BF56" s="168"/>
      <c r="BG56" s="168"/>
      <c r="BH56" s="168"/>
      <c r="BI56" s="219"/>
      <c r="BJ56" s="168"/>
      <c r="BK56" s="168"/>
    </row>
    <row r="57" spans="1:63" s="90" customFormat="1" ht="30" customHeight="1" x14ac:dyDescent="0.25">
      <c r="A57" s="81"/>
      <c r="B57" s="85"/>
      <c r="C57" s="87"/>
      <c r="D57" s="178"/>
      <c r="E57" s="3"/>
      <c r="F57" s="3"/>
      <c r="G57" s="183"/>
      <c r="H57" s="95"/>
      <c r="I57" s="14"/>
      <c r="J57" s="87"/>
      <c r="K57" s="96"/>
      <c r="L57" s="87"/>
      <c r="M57" s="87"/>
      <c r="N57" s="87"/>
      <c r="O57" s="87"/>
      <c r="P57" s="97"/>
      <c r="Q57" s="98"/>
      <c r="R57" s="98"/>
      <c r="S57" s="566" t="s">
        <v>102</v>
      </c>
      <c r="T57" s="566"/>
      <c r="U57" s="566"/>
      <c r="V57" s="566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 x14ac:dyDescent="0.25">
      <c r="A58" s="81"/>
      <c r="B58" s="85"/>
      <c r="C58" s="87"/>
      <c r="D58" s="178"/>
      <c r="E58" s="3"/>
      <c r="F58" s="3"/>
      <c r="G58" s="183"/>
      <c r="H58" s="95"/>
      <c r="I58" s="14"/>
      <c r="J58" s="87"/>
      <c r="K58" s="96"/>
      <c r="L58" s="87"/>
      <c r="M58" s="87"/>
      <c r="N58" s="87"/>
      <c r="O58" s="87"/>
      <c r="P58" s="97"/>
      <c r="Q58" s="98"/>
      <c r="R58" s="98"/>
      <c r="S58" s="85"/>
      <c r="T58" s="85"/>
      <c r="U58" s="85"/>
      <c r="V58" s="100"/>
      <c r="W58" s="1"/>
      <c r="X58" s="3"/>
      <c r="Y58" s="3"/>
      <c r="Z58" s="170"/>
      <c r="AA58" s="3"/>
      <c r="AB58" s="3"/>
      <c r="AC58" s="4"/>
      <c r="AD58" s="3"/>
      <c r="AE58" s="3"/>
      <c r="AF58" s="3"/>
      <c r="AG58" s="5"/>
      <c r="AH58" s="6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30" customHeight="1" x14ac:dyDescent="0.25">
      <c r="A59" s="81"/>
      <c r="B59" s="85"/>
      <c r="C59" s="87"/>
      <c r="D59" s="178"/>
      <c r="E59" s="3"/>
      <c r="F59" s="3"/>
      <c r="G59" s="183"/>
      <c r="H59" s="95"/>
      <c r="I59" s="14"/>
      <c r="J59" s="87"/>
      <c r="K59" s="96"/>
      <c r="L59" s="87"/>
      <c r="M59" s="87"/>
      <c r="N59" s="87"/>
      <c r="O59" s="87"/>
      <c r="P59" s="97"/>
      <c r="Q59" s="98"/>
      <c r="R59" s="98"/>
      <c r="S59" s="85"/>
      <c r="T59" s="85"/>
      <c r="U59" s="85"/>
      <c r="V59" s="100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 x14ac:dyDescent="0.25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85"/>
      <c r="T60" s="85"/>
      <c r="U60" s="85"/>
      <c r="V60" s="100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 x14ac:dyDescent="0.25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 x14ac:dyDescent="0.25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 x14ac:dyDescent="0.25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 x14ac:dyDescent="0.25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 x14ac:dyDescent="0.3">
      <c r="A65" s="81"/>
      <c r="B65" s="85"/>
      <c r="C65" s="87"/>
      <c r="D65" s="178"/>
      <c r="E65" s="537" t="s">
        <v>103</v>
      </c>
      <c r="F65" s="537"/>
      <c r="G65" s="537"/>
      <c r="H65" s="537"/>
      <c r="I65" s="537"/>
      <c r="J65" s="537"/>
      <c r="K65" s="537"/>
      <c r="L65" s="537"/>
      <c r="M65" s="537"/>
      <c r="N65" s="537"/>
      <c r="O65" s="537"/>
      <c r="P65" s="569"/>
      <c r="Q65" s="569"/>
      <c r="R65" s="569"/>
      <c r="S65" s="569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7" spans="1:63" s="104" customFormat="1" ht="30.75" customHeight="1" x14ac:dyDescent="0.2">
      <c r="A67" s="3"/>
      <c r="B67" s="100"/>
      <c r="C67" s="101"/>
      <c r="D67" s="178"/>
      <c r="E67" s="3"/>
      <c r="F67" s="102" t="s">
        <v>11</v>
      </c>
      <c r="G67" s="102" t="s">
        <v>104</v>
      </c>
      <c r="H67" s="570" t="s">
        <v>105</v>
      </c>
      <c r="I67" s="571"/>
      <c r="J67" s="571"/>
      <c r="K67" s="572"/>
      <c r="L67" s="570" t="s">
        <v>106</v>
      </c>
      <c r="M67" s="571"/>
      <c r="N67" s="571"/>
      <c r="O67" s="571"/>
      <c r="P67" s="572"/>
      <c r="Q67" s="573" t="s">
        <v>105</v>
      </c>
      <c r="R67" s="574"/>
      <c r="S67" s="575"/>
      <c r="T67" s="29"/>
      <c r="U67" s="29"/>
      <c r="V67" s="103"/>
      <c r="W67" s="1"/>
      <c r="X67" s="3"/>
      <c r="Y67" s="3"/>
      <c r="Z67" s="172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I67" s="7"/>
    </row>
    <row r="68" spans="1:63" ht="30.75" customHeight="1" x14ac:dyDescent="0.25">
      <c r="F68" s="102">
        <v>1</v>
      </c>
      <c r="G68" s="102" t="s">
        <v>107</v>
      </c>
      <c r="H68" s="105" t="s">
        <v>108</v>
      </c>
      <c r="I68" s="105">
        <v>307</v>
      </c>
      <c r="J68" s="106" t="s">
        <v>109</v>
      </c>
      <c r="K68" s="107"/>
      <c r="L68" s="108">
        <v>11</v>
      </c>
      <c r="M68" s="108" t="s">
        <v>110</v>
      </c>
      <c r="N68" s="108">
        <v>405</v>
      </c>
      <c r="O68" s="109" t="s">
        <v>111</v>
      </c>
      <c r="P68" s="110"/>
      <c r="Q68" s="111" t="s">
        <v>110</v>
      </c>
      <c r="R68" s="112">
        <v>405</v>
      </c>
      <c r="S68" s="113" t="s">
        <v>111</v>
      </c>
    </row>
    <row r="69" spans="1:63" ht="30.75" customHeight="1" x14ac:dyDescent="0.25">
      <c r="F69" s="102">
        <v>2</v>
      </c>
      <c r="G69" s="102" t="s">
        <v>112</v>
      </c>
      <c r="H69" s="105" t="s">
        <v>108</v>
      </c>
      <c r="I69" s="105">
        <v>308</v>
      </c>
      <c r="J69" s="106" t="s">
        <v>113</v>
      </c>
      <c r="K69" s="107"/>
      <c r="L69" s="108">
        <v>12</v>
      </c>
      <c r="M69" s="108" t="s">
        <v>110</v>
      </c>
      <c r="N69" s="108">
        <v>502</v>
      </c>
      <c r="O69" s="109" t="s">
        <v>114</v>
      </c>
      <c r="P69" s="110"/>
      <c r="Q69" s="111" t="s">
        <v>110</v>
      </c>
      <c r="R69" s="112">
        <v>402</v>
      </c>
      <c r="S69" s="113" t="s">
        <v>114</v>
      </c>
    </row>
    <row r="70" spans="1:63" ht="30.75" customHeight="1" x14ac:dyDescent="0.25">
      <c r="F70" s="102">
        <v>3</v>
      </c>
      <c r="G70" s="102" t="s">
        <v>115</v>
      </c>
      <c r="H70" s="105" t="s">
        <v>108</v>
      </c>
      <c r="I70" s="105">
        <v>403</v>
      </c>
      <c r="J70" s="106" t="s">
        <v>116</v>
      </c>
      <c r="K70" s="107"/>
      <c r="L70" s="108">
        <v>13</v>
      </c>
      <c r="M70" s="108" t="s">
        <v>110</v>
      </c>
      <c r="N70" s="108">
        <v>503</v>
      </c>
      <c r="O70" s="109" t="s">
        <v>117</v>
      </c>
      <c r="P70" s="110"/>
      <c r="Q70" s="111" t="s">
        <v>110</v>
      </c>
      <c r="R70" s="112">
        <v>403</v>
      </c>
      <c r="S70" s="113" t="s">
        <v>117</v>
      </c>
    </row>
    <row r="71" spans="1:63" ht="30.75" customHeight="1" x14ac:dyDescent="0.25">
      <c r="F71" s="102">
        <v>4</v>
      </c>
      <c r="G71" s="102" t="s">
        <v>118</v>
      </c>
      <c r="H71" s="105" t="s">
        <v>108</v>
      </c>
      <c r="I71" s="105">
        <v>404</v>
      </c>
      <c r="J71" s="106" t="s">
        <v>119</v>
      </c>
      <c r="K71" s="107"/>
      <c r="L71" s="108">
        <v>14</v>
      </c>
      <c r="M71" s="108" t="s">
        <v>110</v>
      </c>
      <c r="N71" s="108">
        <v>505</v>
      </c>
      <c r="O71" s="109" t="s">
        <v>120</v>
      </c>
      <c r="P71" s="110"/>
      <c r="Q71" s="111" t="s">
        <v>110</v>
      </c>
      <c r="R71" s="112">
        <v>404</v>
      </c>
      <c r="S71" s="113" t="s">
        <v>120</v>
      </c>
    </row>
    <row r="72" spans="1:63" ht="30.75" customHeight="1" x14ac:dyDescent="0.25">
      <c r="F72" s="102">
        <v>5</v>
      </c>
      <c r="G72" s="102" t="s">
        <v>121</v>
      </c>
      <c r="H72" s="105" t="s">
        <v>108</v>
      </c>
      <c r="I72" s="105">
        <v>405</v>
      </c>
      <c r="J72" s="106" t="s">
        <v>122</v>
      </c>
      <c r="K72" s="107"/>
      <c r="L72" s="108">
        <v>15</v>
      </c>
      <c r="M72" s="108" t="s">
        <v>110</v>
      </c>
      <c r="N72" s="108">
        <v>302</v>
      </c>
      <c r="O72" s="106" t="s">
        <v>123</v>
      </c>
      <c r="P72" s="110"/>
      <c r="Q72" s="108" t="s">
        <v>108</v>
      </c>
      <c r="R72" s="108">
        <v>314</v>
      </c>
      <c r="S72" s="108" t="s">
        <v>123</v>
      </c>
      <c r="T72" s="114" t="s">
        <v>124</v>
      </c>
      <c r="U72" s="114"/>
    </row>
    <row r="73" spans="1:63" ht="30.75" customHeight="1" x14ac:dyDescent="0.25">
      <c r="F73" s="102">
        <v>6</v>
      </c>
      <c r="G73" s="102" t="s">
        <v>125</v>
      </c>
      <c r="H73" s="105" t="s">
        <v>108</v>
      </c>
      <c r="I73" s="105">
        <v>406</v>
      </c>
      <c r="J73" s="106" t="s">
        <v>126</v>
      </c>
      <c r="K73" s="115" t="s">
        <v>127</v>
      </c>
      <c r="L73" s="108">
        <v>16</v>
      </c>
      <c r="M73" s="108" t="s">
        <v>110</v>
      </c>
      <c r="N73" s="108">
        <v>304</v>
      </c>
      <c r="O73" s="106" t="s">
        <v>128</v>
      </c>
      <c r="P73" s="110"/>
      <c r="Q73" s="108" t="s">
        <v>108</v>
      </c>
      <c r="R73" s="108">
        <v>312</v>
      </c>
      <c r="S73" s="108" t="s">
        <v>128</v>
      </c>
      <c r="T73" s="114" t="s">
        <v>129</v>
      </c>
      <c r="U73" s="114"/>
    </row>
    <row r="74" spans="1:63" s="116" customFormat="1" ht="30.75" customHeight="1" x14ac:dyDescent="0.25">
      <c r="A74" s="10"/>
      <c r="B74" s="11"/>
      <c r="C74" s="12"/>
      <c r="D74" s="178"/>
      <c r="E74" s="3"/>
      <c r="F74" s="102">
        <v>7</v>
      </c>
      <c r="G74" s="102"/>
      <c r="H74" s="105" t="s">
        <v>108</v>
      </c>
      <c r="I74" s="105">
        <v>409</v>
      </c>
      <c r="J74" s="106" t="s">
        <v>130</v>
      </c>
      <c r="K74" s="107"/>
      <c r="L74" s="108">
        <v>17</v>
      </c>
      <c r="M74" s="108" t="s">
        <v>110</v>
      </c>
      <c r="N74" s="108">
        <v>305</v>
      </c>
      <c r="O74" s="106" t="s">
        <v>131</v>
      </c>
      <c r="P74" s="110"/>
      <c r="Q74" s="108" t="s">
        <v>108</v>
      </c>
      <c r="R74" s="108">
        <v>313</v>
      </c>
      <c r="S74" s="108" t="s">
        <v>131</v>
      </c>
      <c r="T74" s="564" t="s">
        <v>132</v>
      </c>
      <c r="U74" s="565"/>
      <c r="V74" s="224"/>
      <c r="W74" s="1"/>
      <c r="X74" s="3"/>
      <c r="Y74" s="2"/>
      <c r="Z74" s="173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9"/>
      <c r="BE74" s="169"/>
      <c r="BF74" s="169"/>
      <c r="BG74" s="169"/>
      <c r="BH74" s="169"/>
      <c r="BI74" s="220"/>
      <c r="BJ74" s="169"/>
      <c r="BK74" s="169"/>
    </row>
    <row r="75" spans="1:63" s="116" customFormat="1" ht="30.75" customHeight="1" x14ac:dyDescent="0.25">
      <c r="A75" s="10"/>
      <c r="B75" s="11"/>
      <c r="C75" s="12"/>
      <c r="D75" s="178"/>
      <c r="E75" s="3"/>
      <c r="F75" s="102">
        <v>8</v>
      </c>
      <c r="G75" s="102" t="s">
        <v>133</v>
      </c>
      <c r="H75" s="105" t="s">
        <v>108</v>
      </c>
      <c r="I75" s="105">
        <v>410</v>
      </c>
      <c r="J75" s="106" t="s">
        <v>134</v>
      </c>
      <c r="K75" s="107"/>
      <c r="L75" s="108"/>
      <c r="M75" s="108"/>
      <c r="N75" s="108"/>
      <c r="O75" s="106"/>
      <c r="P75" s="110"/>
      <c r="Q75" s="117"/>
      <c r="R75" s="117"/>
      <c r="S75" s="117"/>
      <c r="T75" s="98"/>
      <c r="U75" s="98"/>
      <c r="V75" s="224"/>
      <c r="W75" s="1"/>
      <c r="X75" s="3"/>
      <c r="Y75" s="2"/>
      <c r="Z75" s="173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9"/>
      <c r="BE75" s="169"/>
      <c r="BF75" s="169"/>
      <c r="BG75" s="169"/>
      <c r="BH75" s="169"/>
      <c r="BI75" s="220"/>
      <c r="BJ75" s="169"/>
      <c r="BK75" s="169"/>
    </row>
    <row r="76" spans="1:63" s="116" customFormat="1" ht="30.75" customHeight="1" x14ac:dyDescent="0.25">
      <c r="A76" s="10"/>
      <c r="B76" s="11"/>
      <c r="C76" s="12"/>
      <c r="D76" s="178"/>
      <c r="E76" s="3"/>
      <c r="F76" s="102">
        <v>9</v>
      </c>
      <c r="G76" s="102" t="s">
        <v>135</v>
      </c>
      <c r="H76" s="105" t="s">
        <v>108</v>
      </c>
      <c r="I76" s="105">
        <v>411</v>
      </c>
      <c r="J76" s="106" t="s">
        <v>136</v>
      </c>
      <c r="K76" s="107"/>
      <c r="L76" s="108"/>
      <c r="M76" s="108"/>
      <c r="N76" s="108"/>
      <c r="O76" s="106"/>
      <c r="P76" s="110"/>
      <c r="Q76" s="117"/>
      <c r="R76" s="117"/>
      <c r="S76" s="117"/>
      <c r="T76" s="98"/>
      <c r="U76" s="98"/>
      <c r="V76" s="224"/>
      <c r="W76" s="1"/>
      <c r="X76" s="3"/>
      <c r="Y76" s="2"/>
      <c r="Z76" s="173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9"/>
      <c r="BE76" s="169"/>
      <c r="BF76" s="169"/>
      <c r="BG76" s="169"/>
      <c r="BH76" s="169"/>
      <c r="BI76" s="220"/>
      <c r="BJ76" s="169"/>
      <c r="BK76" s="169"/>
    </row>
    <row r="77" spans="1:63" s="116" customFormat="1" ht="30.75" customHeight="1" x14ac:dyDescent="0.25">
      <c r="A77" s="10"/>
      <c r="B77" s="11"/>
      <c r="C77" s="12"/>
      <c r="D77" s="178"/>
      <c r="E77" s="3"/>
      <c r="F77" s="102">
        <v>10</v>
      </c>
      <c r="G77" s="102" t="s">
        <v>137</v>
      </c>
      <c r="H77" s="105" t="s">
        <v>108</v>
      </c>
      <c r="I77" s="105">
        <v>412</v>
      </c>
      <c r="J77" s="106" t="s">
        <v>138</v>
      </c>
      <c r="K77" s="107"/>
      <c r="L77" s="108"/>
      <c r="M77" s="108"/>
      <c r="N77" s="108"/>
      <c r="O77" s="106"/>
      <c r="P77" s="110"/>
      <c r="Q77" s="117"/>
      <c r="R77" s="117"/>
      <c r="S77" s="117"/>
      <c r="T77" s="98"/>
      <c r="U77" s="98"/>
      <c r="V77" s="224"/>
      <c r="W77" s="1"/>
      <c r="X77" s="3"/>
      <c r="Y77" s="2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9" spans="1:63" s="122" customFormat="1" ht="19.5" customHeight="1" x14ac:dyDescent="0.25">
      <c r="A79" s="13"/>
      <c r="B79" s="118"/>
      <c r="C79" s="119"/>
      <c r="D79" s="178"/>
      <c r="E79" s="3"/>
      <c r="F79" s="3"/>
      <c r="G79" s="183"/>
      <c r="H79" s="566" t="s">
        <v>139</v>
      </c>
      <c r="I79" s="566"/>
      <c r="J79" s="566"/>
      <c r="K79" s="566"/>
      <c r="L79" s="87"/>
      <c r="M79" s="566" t="s">
        <v>140</v>
      </c>
      <c r="N79" s="566"/>
      <c r="O79" s="566"/>
      <c r="P79" s="566"/>
      <c r="Q79" s="566"/>
      <c r="R79" s="119"/>
      <c r="S79" s="119"/>
      <c r="T79" s="119"/>
      <c r="U79" s="119"/>
      <c r="V79" s="103"/>
      <c r="W79" s="120"/>
      <c r="X79" s="3"/>
      <c r="Y79" s="121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70"/>
      <c r="BE79" s="170"/>
      <c r="BF79" s="170"/>
      <c r="BG79" s="170"/>
      <c r="BH79" s="170"/>
      <c r="BI79" s="221"/>
      <c r="BJ79" s="170"/>
      <c r="BK79" s="170"/>
    </row>
    <row r="80" spans="1:63" s="122" customFormat="1" ht="19.5" customHeight="1" x14ac:dyDescent="0.25">
      <c r="A80" s="13"/>
      <c r="B80" s="118"/>
      <c r="C80" s="119"/>
      <c r="D80" s="178"/>
      <c r="E80" s="3"/>
      <c r="F80" s="3"/>
      <c r="G80" s="183"/>
      <c r="H80" s="566" t="s">
        <v>141</v>
      </c>
      <c r="I80" s="566"/>
      <c r="J80" s="566"/>
      <c r="K80" s="123"/>
      <c r="L80" s="123"/>
      <c r="M80" s="566" t="s">
        <v>142</v>
      </c>
      <c r="N80" s="566"/>
      <c r="O80" s="566"/>
      <c r="P80" s="566"/>
      <c r="Q80" s="566"/>
      <c r="R80" s="119"/>
      <c r="S80" s="119"/>
      <c r="T80" s="119"/>
      <c r="U80" s="119"/>
      <c r="V80" s="103"/>
      <c r="W80" s="120"/>
      <c r="X80" s="3"/>
      <c r="Y80" s="121"/>
      <c r="Z80" s="170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70"/>
      <c r="BE80" s="170"/>
      <c r="BF80" s="170"/>
      <c r="BG80" s="170"/>
      <c r="BH80" s="170"/>
      <c r="BI80" s="221"/>
      <c r="BJ80" s="170"/>
      <c r="BK80" s="170"/>
    </row>
    <row r="81" spans="1:63" s="98" customFormat="1" x14ac:dyDescent="0.25">
      <c r="A81" s="10"/>
      <c r="B81" s="11"/>
      <c r="C81" s="12"/>
      <c r="D81" s="178"/>
      <c r="E81" s="3"/>
      <c r="F81" s="3"/>
      <c r="G81" s="225"/>
      <c r="H81" s="95"/>
      <c r="I81" s="95"/>
      <c r="J81" s="124"/>
      <c r="K81" s="125"/>
      <c r="L81" s="124"/>
      <c r="M81" s="124"/>
      <c r="N81" s="124"/>
      <c r="O81" s="124"/>
      <c r="P81" s="126"/>
      <c r="Q81" s="124"/>
      <c r="V81" s="224"/>
      <c r="W81" s="1"/>
      <c r="X81" s="3"/>
      <c r="Y81" s="2"/>
      <c r="Z81" s="173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D81" s="114"/>
      <c r="BE81" s="114"/>
      <c r="BF81" s="114"/>
      <c r="BG81" s="114"/>
      <c r="BH81" s="114"/>
      <c r="BI81" s="28"/>
      <c r="BJ81" s="114"/>
      <c r="BK81" s="114"/>
    </row>
    <row r="98" spans="1:55" s="7" customFormat="1" x14ac:dyDescent="0.25">
      <c r="A98" s="10"/>
      <c r="B98" s="11"/>
      <c r="C98" s="12"/>
      <c r="D98" s="178"/>
      <c r="E98" s="3"/>
      <c r="F98" s="3"/>
      <c r="G98" s="225"/>
      <c r="H98" s="95"/>
      <c r="I98" s="95"/>
      <c r="J98" s="98"/>
      <c r="K98" s="99"/>
      <c r="L98" s="98"/>
      <c r="M98" s="98"/>
      <c r="N98" s="98"/>
      <c r="O98" s="98"/>
      <c r="P98" s="97"/>
      <c r="Q98" s="98"/>
      <c r="R98" s="98"/>
      <c r="S98" s="98"/>
      <c r="T98" s="98"/>
      <c r="U98" s="98"/>
      <c r="V98" s="224"/>
      <c r="W98" s="1"/>
      <c r="X98" s="3"/>
      <c r="Y98" s="2"/>
      <c r="Z98" s="174"/>
      <c r="AA98" s="3"/>
      <c r="AB98" s="3"/>
      <c r="AC98" s="4"/>
      <c r="AD98" s="3"/>
      <c r="AE98" s="3"/>
      <c r="AF98" s="3"/>
      <c r="AG98" s="5"/>
      <c r="AH98" s="6">
        <v>50</v>
      </c>
      <c r="AI98" s="7">
        <v>100</v>
      </c>
      <c r="AJ98" s="7">
        <f>AB1403</f>
        <v>0</v>
      </c>
      <c r="BB98" s="8"/>
      <c r="BC98" s="6"/>
    </row>
    <row r="137" spans="2:63" s="10" customFormat="1" ht="24" customHeight="1" x14ac:dyDescent="0.25">
      <c r="B137" s="11"/>
      <c r="C137" s="12"/>
      <c r="D137" s="178"/>
      <c r="E137" s="3"/>
      <c r="F137" s="3"/>
      <c r="G137" s="225"/>
      <c r="H137" s="95"/>
      <c r="I137" s="95"/>
      <c r="J137" s="98"/>
      <c r="K137" s="99"/>
      <c r="L137" s="98"/>
      <c r="M137" s="98"/>
      <c r="N137" s="98"/>
      <c r="O137" s="98"/>
      <c r="P137" s="97"/>
      <c r="Q137" s="98"/>
      <c r="R137" s="98"/>
      <c r="S137" s="98"/>
      <c r="T137" s="98"/>
      <c r="U137" s="98"/>
      <c r="V137" s="224"/>
      <c r="W137" s="1"/>
      <c r="X137" s="3"/>
      <c r="Y137" s="2"/>
      <c r="Z137" s="175"/>
      <c r="AA137" s="3"/>
      <c r="AB137" s="3"/>
      <c r="AC137" s="4"/>
      <c r="AD137" s="3"/>
      <c r="AE137" s="3"/>
      <c r="AF137" s="3"/>
      <c r="AG137" s="5"/>
      <c r="AH137" s="6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8"/>
      <c r="BC137" s="6"/>
      <c r="BD137" s="2"/>
      <c r="BE137" s="2"/>
      <c r="BF137" s="2"/>
      <c r="BG137" s="2"/>
      <c r="BH137" s="2"/>
      <c r="BI137" s="222"/>
      <c r="BJ137" s="2"/>
      <c r="BK137" s="2"/>
    </row>
    <row r="138" spans="2:63" s="10" customFormat="1" ht="24" customHeight="1" x14ac:dyDescent="0.25">
      <c r="B138" s="11"/>
      <c r="C138" s="12"/>
      <c r="D138" s="178"/>
      <c r="E138" s="3"/>
      <c r="F138" s="3"/>
      <c r="G138" s="225"/>
      <c r="H138" s="95"/>
      <c r="I138" s="95"/>
      <c r="J138" s="98"/>
      <c r="K138" s="99"/>
      <c r="L138" s="98"/>
      <c r="M138" s="98"/>
      <c r="N138" s="98"/>
      <c r="O138" s="98"/>
      <c r="P138" s="97"/>
      <c r="Q138" s="98"/>
      <c r="R138" s="98"/>
      <c r="S138" s="98"/>
      <c r="T138" s="98"/>
      <c r="U138" s="98"/>
      <c r="V138" s="224"/>
      <c r="W138" s="1"/>
      <c r="X138" s="3"/>
      <c r="Y138" s="2"/>
      <c r="Z138" s="175"/>
      <c r="AA138" s="3"/>
      <c r="AB138" s="3"/>
      <c r="AC138" s="4"/>
      <c r="AD138" s="3"/>
      <c r="AE138" s="3"/>
      <c r="AF138" s="3"/>
      <c r="AG138" s="5"/>
      <c r="AH138" s="6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8"/>
      <c r="BC138" s="6"/>
      <c r="BD138" s="2"/>
      <c r="BE138" s="2"/>
      <c r="BF138" s="2"/>
      <c r="BG138" s="2"/>
      <c r="BH138" s="2"/>
      <c r="BI138" s="222"/>
      <c r="BJ138" s="2"/>
      <c r="BK138" s="2"/>
    </row>
    <row r="139" spans="2:63" s="10" customFormat="1" ht="24" customHeight="1" x14ac:dyDescent="0.25">
      <c r="B139" s="11"/>
      <c r="C139" s="12"/>
      <c r="D139" s="178"/>
      <c r="E139" s="3"/>
      <c r="F139" s="3"/>
      <c r="G139" s="225"/>
      <c r="H139" s="95"/>
      <c r="I139" s="95"/>
      <c r="J139" s="98"/>
      <c r="K139" s="99"/>
      <c r="L139" s="98"/>
      <c r="M139" s="98"/>
      <c r="N139" s="98"/>
      <c r="O139" s="98"/>
      <c r="P139" s="97"/>
      <c r="Q139" s="98"/>
      <c r="R139" s="98"/>
      <c r="S139" s="98"/>
      <c r="T139" s="98"/>
      <c r="U139" s="98"/>
      <c r="V139" s="224"/>
      <c r="W139" s="1"/>
      <c r="X139" s="3"/>
      <c r="Y139" s="2"/>
      <c r="Z139" s="175"/>
      <c r="AA139" s="3"/>
      <c r="AB139" s="3"/>
      <c r="AC139" s="4"/>
      <c r="AD139" s="3"/>
      <c r="AE139" s="3"/>
      <c r="AF139" s="3"/>
      <c r="AG139" s="5"/>
      <c r="AH139" s="6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8"/>
      <c r="BC139" s="6"/>
      <c r="BD139" s="2"/>
      <c r="BE139" s="2"/>
      <c r="BF139" s="2"/>
      <c r="BG139" s="2"/>
      <c r="BH139" s="2"/>
      <c r="BI139" s="222"/>
      <c r="BJ139" s="2"/>
      <c r="BK139" s="2"/>
    </row>
    <row r="140" spans="2:63" s="10" customFormat="1" ht="24" customHeight="1" x14ac:dyDescent="0.25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3"/>
      <c r="Y140" s="2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127">
        <v>50000</v>
      </c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 x14ac:dyDescent="0.25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3"/>
      <c r="Y141" s="2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127">
        <v>100</v>
      </c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 x14ac:dyDescent="0.25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3"/>
      <c r="Y142" s="2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127">
        <f>BC140*BC141</f>
        <v>5000000</v>
      </c>
      <c r="BD142" s="2"/>
      <c r="BE142" s="2"/>
      <c r="BF142" s="2"/>
      <c r="BG142" s="2"/>
      <c r="BH142" s="2"/>
      <c r="BI142" s="222"/>
      <c r="BJ142" s="2"/>
      <c r="BK142" s="2"/>
    </row>
  </sheetData>
  <mergeCells count="43">
    <mergeCell ref="Q10:R10"/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V6:V8"/>
    <mergeCell ref="W6:W8"/>
    <mergeCell ref="X6:X8"/>
    <mergeCell ref="Z6:Z8"/>
    <mergeCell ref="Y7:Y8"/>
    <mergeCell ref="F7:F8"/>
    <mergeCell ref="H7:I7"/>
    <mergeCell ref="J7:K7"/>
    <mergeCell ref="L7:M7"/>
    <mergeCell ref="N7:O7"/>
    <mergeCell ref="T74:U74"/>
    <mergeCell ref="H79:K79"/>
    <mergeCell ref="M79:Q79"/>
    <mergeCell ref="AF7:BC7"/>
    <mergeCell ref="J54:P54"/>
    <mergeCell ref="S54:U54"/>
    <mergeCell ref="G55:P55"/>
    <mergeCell ref="M56:Q56"/>
    <mergeCell ref="S57:V57"/>
    <mergeCell ref="AA6:AE7"/>
    <mergeCell ref="AF6:BC6"/>
    <mergeCell ref="P7:Q7"/>
    <mergeCell ref="R7:S7"/>
    <mergeCell ref="T7:U7"/>
    <mergeCell ref="R6:S6"/>
    <mergeCell ref="T6:U6"/>
    <mergeCell ref="H80:J80"/>
    <mergeCell ref="M80:Q80"/>
    <mergeCell ref="E65:S65"/>
    <mergeCell ref="H67:K67"/>
    <mergeCell ref="L67:P67"/>
    <mergeCell ref="Q67:S6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E1E1-84E7-489E-8079-00B10C544053}">
  <sheetPr>
    <tabColor rgb="FF0000CC"/>
  </sheetPr>
  <dimension ref="A1:BK156"/>
  <sheetViews>
    <sheetView zoomScale="82" zoomScaleNormal="82" workbookViewId="0">
      <pane xSplit="23" ySplit="8" topLeftCell="X19" activePane="bottomRight" state="frozen"/>
      <selection activeCell="BB84" sqref="BB84"/>
      <selection pane="topRight" activeCell="BB84" sqref="BB84"/>
      <selection pane="bottomLeft" activeCell="BB84" sqref="BB84"/>
      <selection pane="bottomRight" activeCell="X28" sqref="X28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8" width="7" style="95" customWidth="1"/>
    <col min="9" max="9" width="7.42578125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4" width="8.7109375" style="98" customWidth="1"/>
    <col min="15" max="15" width="7" style="98" customWidth="1"/>
    <col min="16" max="16" width="7.7109375" style="97" customWidth="1"/>
    <col min="17" max="17" width="6.7109375" style="98" customWidth="1"/>
    <col min="18" max="18" width="5.7109375" style="98" customWidth="1"/>
    <col min="19" max="19" width="5.28515625" style="98" customWidth="1"/>
    <col min="20" max="20" width="4.85546875" style="98" customWidth="1"/>
    <col min="21" max="21" width="5.140625" style="98" customWidth="1"/>
    <col min="22" max="22" width="15.7109375" style="224" customWidth="1"/>
    <col min="23" max="23" width="14" style="1" customWidth="1"/>
    <col min="24" max="24" width="11.85546875" style="3" customWidth="1"/>
    <col min="25" max="25" width="11" style="2" customWidth="1"/>
    <col min="26" max="26" width="34.140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1.140625" style="6" customWidth="1"/>
    <col min="63" max="63" width="23.5703125" style="6" customWidth="1"/>
    <col min="64" max="16384" width="9.140625" style="9"/>
  </cols>
  <sheetData>
    <row r="1" spans="1:63" ht="18.75" x14ac:dyDescent="0.3">
      <c r="A1" s="537" t="s">
        <v>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63" ht="16.5" x14ac:dyDescent="0.25">
      <c r="A2" s="538" t="s">
        <v>718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63" ht="22.5" customHeight="1" x14ac:dyDescent="0.25">
      <c r="H3" s="14"/>
      <c r="I3" s="14"/>
      <c r="J3" s="538" t="s">
        <v>719</v>
      </c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</row>
    <row r="4" spans="1:63" s="20" customFormat="1" ht="29.25" customHeight="1" x14ac:dyDescent="0.3">
      <c r="A4" s="10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15"/>
      <c r="M4" s="15"/>
      <c r="N4" s="539" t="s">
        <v>790</v>
      </c>
      <c r="O4" s="539"/>
      <c r="P4" s="539"/>
      <c r="Q4" s="539"/>
      <c r="R4" s="539"/>
      <c r="S4" s="539"/>
      <c r="T4" s="539"/>
      <c r="U4" s="539"/>
      <c r="V4" s="539"/>
      <c r="W4" s="16"/>
      <c r="X4" s="17"/>
      <c r="Y4" s="2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X5" s="29"/>
      <c r="AA5" s="29"/>
      <c r="AB5" s="29"/>
      <c r="AC5" s="30"/>
      <c r="AD5" s="29"/>
      <c r="AE5" s="29"/>
      <c r="AF5" s="29"/>
    </row>
    <row r="6" spans="1:63" s="35" customFormat="1" ht="16.5" customHeight="1" x14ac:dyDescent="0.25">
      <c r="A6" s="31"/>
      <c r="B6" s="32"/>
      <c r="C6" s="33"/>
      <c r="D6" s="179"/>
      <c r="E6" s="226"/>
      <c r="F6" s="226"/>
      <c r="G6" s="227"/>
      <c r="H6" s="533" t="s">
        <v>1</v>
      </c>
      <c r="I6" s="534"/>
      <c r="J6" s="535" t="s">
        <v>2</v>
      </c>
      <c r="K6" s="536"/>
      <c r="L6" s="535" t="s">
        <v>3</v>
      </c>
      <c r="M6" s="536"/>
      <c r="N6" s="535" t="s">
        <v>4</v>
      </c>
      <c r="O6" s="536"/>
      <c r="P6" s="535" t="s">
        <v>5</v>
      </c>
      <c r="Q6" s="536"/>
      <c r="R6" s="554" t="s">
        <v>6</v>
      </c>
      <c r="S6" s="555"/>
      <c r="T6" s="554" t="s">
        <v>7</v>
      </c>
      <c r="U6" s="555"/>
      <c r="V6" s="576" t="s">
        <v>8</v>
      </c>
      <c r="W6" s="559" t="s">
        <v>9</v>
      </c>
      <c r="X6" s="585" t="s">
        <v>22</v>
      </c>
      <c r="Y6" s="34"/>
      <c r="Z6" s="582" t="s">
        <v>155</v>
      </c>
      <c r="AA6" s="579" t="s">
        <v>10</v>
      </c>
      <c r="AB6" s="579"/>
      <c r="AC6" s="579"/>
      <c r="AD6" s="579"/>
      <c r="AE6" s="579"/>
      <c r="AF6" s="546"/>
      <c r="AG6" s="547"/>
      <c r="AH6" s="547"/>
      <c r="AI6" s="547"/>
      <c r="AJ6" s="547"/>
      <c r="AK6" s="547"/>
      <c r="AL6" s="547"/>
      <c r="AM6" s="547"/>
      <c r="AN6" s="547"/>
      <c r="AO6" s="547"/>
      <c r="AP6" s="547"/>
      <c r="AQ6" s="547"/>
      <c r="AR6" s="547"/>
      <c r="AS6" s="547"/>
      <c r="AT6" s="547"/>
      <c r="AU6" s="547"/>
      <c r="AV6" s="547"/>
      <c r="AW6" s="547"/>
      <c r="AX6" s="547"/>
      <c r="AY6" s="547"/>
      <c r="AZ6" s="547"/>
      <c r="BA6" s="547"/>
      <c r="BB6" s="547"/>
      <c r="BC6" s="548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580" t="s">
        <v>789</v>
      </c>
      <c r="G7" s="229" t="s">
        <v>16</v>
      </c>
      <c r="H7" s="549">
        <v>20</v>
      </c>
      <c r="I7" s="550"/>
      <c r="J7" s="549">
        <v>21</v>
      </c>
      <c r="K7" s="550"/>
      <c r="L7" s="549">
        <v>22</v>
      </c>
      <c r="M7" s="550"/>
      <c r="N7" s="549">
        <v>23</v>
      </c>
      <c r="O7" s="550"/>
      <c r="P7" s="549">
        <v>24</v>
      </c>
      <c r="Q7" s="550"/>
      <c r="R7" s="549">
        <v>25</v>
      </c>
      <c r="S7" s="550"/>
      <c r="T7" s="549">
        <v>26</v>
      </c>
      <c r="U7" s="550"/>
      <c r="V7" s="577"/>
      <c r="W7" s="560"/>
      <c r="X7" s="580"/>
      <c r="Y7" s="551" t="s">
        <v>17</v>
      </c>
      <c r="Z7" s="583"/>
      <c r="AA7" s="579"/>
      <c r="AB7" s="579"/>
      <c r="AC7" s="579"/>
      <c r="AD7" s="579"/>
      <c r="AE7" s="579"/>
      <c r="AF7" s="553" t="s">
        <v>18</v>
      </c>
      <c r="AG7" s="553"/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3"/>
      <c r="AY7" s="553"/>
      <c r="AZ7" s="553"/>
      <c r="BA7" s="553"/>
      <c r="BB7" s="553"/>
      <c r="BC7" s="553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 x14ac:dyDescent="0.2">
      <c r="A8" s="40"/>
      <c r="B8" s="41"/>
      <c r="C8" s="42"/>
      <c r="D8" s="181"/>
      <c r="E8" s="230" t="s">
        <v>19</v>
      </c>
      <c r="F8" s="581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578"/>
      <c r="W8" s="561"/>
      <c r="X8" s="581"/>
      <c r="Y8" s="552"/>
      <c r="Z8" s="584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189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3" t="s">
        <v>783</v>
      </c>
      <c r="R9" s="56"/>
      <c r="S9" s="53"/>
      <c r="T9" s="56"/>
      <c r="U9" s="53"/>
      <c r="V9" s="189" t="s">
        <v>54</v>
      </c>
      <c r="W9" s="55" t="s">
        <v>713</v>
      </c>
      <c r="X9" s="61">
        <v>1</v>
      </c>
      <c r="Y9" s="76" t="s">
        <v>596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19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53" t="s">
        <v>720</v>
      </c>
      <c r="R10" s="481"/>
      <c r="S10" s="53"/>
      <c r="T10" s="56"/>
      <c r="U10" s="53"/>
      <c r="V10" s="194" t="s">
        <v>208</v>
      </c>
      <c r="W10" s="55" t="s">
        <v>713</v>
      </c>
      <c r="X10" s="61">
        <v>1</v>
      </c>
      <c r="Y10" s="76" t="s">
        <v>596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189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61">
        <v>1</v>
      </c>
      <c r="Y11" s="76" t="s">
        <v>596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19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61">
        <v>1</v>
      </c>
      <c r="Y12" s="76" t="s">
        <v>596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53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55" t="s">
        <v>69</v>
      </c>
      <c r="X13" s="61">
        <v>1</v>
      </c>
      <c r="Y13" s="76" t="s">
        <v>596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194" t="s">
        <v>209</v>
      </c>
      <c r="H14" s="52"/>
      <c r="I14" s="53"/>
      <c r="J14" s="52">
        <v>0</v>
      </c>
      <c r="K14" s="588" t="s">
        <v>717</v>
      </c>
      <c r="L14" s="589"/>
      <c r="M14" s="53"/>
      <c r="N14" s="56"/>
      <c r="O14" s="56"/>
      <c r="P14" s="52"/>
      <c r="Q14" s="53"/>
      <c r="R14" s="56">
        <v>1</v>
      </c>
      <c r="S14" s="53" t="s">
        <v>85</v>
      </c>
      <c r="T14" s="56"/>
      <c r="U14" s="53"/>
      <c r="V14" s="194" t="s">
        <v>50</v>
      </c>
      <c r="W14" s="55" t="s">
        <v>69</v>
      </c>
      <c r="X14" s="61">
        <v>1</v>
      </c>
      <c r="Y14" s="76" t="s">
        <v>596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189" t="s">
        <v>209</v>
      </c>
      <c r="H15" s="52"/>
      <c r="I15" s="53"/>
      <c r="J15" s="56"/>
      <c r="K15" s="53"/>
      <c r="L15" s="56">
        <v>0</v>
      </c>
      <c r="M15" s="53"/>
      <c r="N15" s="52">
        <v>0</v>
      </c>
      <c r="O15" s="53"/>
      <c r="P15" s="52"/>
      <c r="Q15" s="53"/>
      <c r="R15" s="56"/>
      <c r="S15" s="53"/>
      <c r="T15" s="56"/>
      <c r="U15" s="53"/>
      <c r="V15" s="189" t="s">
        <v>50</v>
      </c>
      <c r="W15" s="423" t="s">
        <v>782</v>
      </c>
      <c r="X15" s="61">
        <v>1</v>
      </c>
      <c r="Y15" s="76" t="s">
        <v>596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194" t="s">
        <v>209</v>
      </c>
      <c r="H16" s="52"/>
      <c r="I16" s="53"/>
      <c r="J16" s="56"/>
      <c r="K16" s="53"/>
      <c r="L16" s="56">
        <v>2</v>
      </c>
      <c r="M16" s="53" t="s">
        <v>107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69</v>
      </c>
      <c r="X16" s="61">
        <v>1</v>
      </c>
      <c r="Y16" s="76" t="s">
        <v>596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189" t="s">
        <v>209</v>
      </c>
      <c r="H17" s="54"/>
      <c r="I17" s="55"/>
      <c r="J17" s="58"/>
      <c r="K17" s="55"/>
      <c r="L17" s="372">
        <v>1</v>
      </c>
      <c r="M17" s="469" t="s">
        <v>85</v>
      </c>
      <c r="N17" s="56">
        <v>0</v>
      </c>
      <c r="O17" s="53"/>
      <c r="P17" s="52"/>
      <c r="Q17" s="53"/>
      <c r="R17" s="58"/>
      <c r="S17" s="55"/>
      <c r="T17" s="58"/>
      <c r="U17" s="55"/>
      <c r="V17" s="189" t="s">
        <v>59</v>
      </c>
      <c r="W17" s="423" t="s">
        <v>782</v>
      </c>
      <c r="X17" s="61">
        <v>1</v>
      </c>
      <c r="Y17" s="76" t="s">
        <v>596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19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194" t="s">
        <v>57</v>
      </c>
      <c r="W18" s="235" t="s">
        <v>69</v>
      </c>
      <c r="X18" s="61" t="s">
        <v>791</v>
      </c>
      <c r="Y18" s="76" t="s">
        <v>596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189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3" t="s">
        <v>52</v>
      </c>
      <c r="W19" s="55" t="s">
        <v>69</v>
      </c>
      <c r="X19" s="424" t="s">
        <v>710</v>
      </c>
      <c r="Y19" s="76" t="s">
        <v>596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19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235" t="s">
        <v>585</v>
      </c>
      <c r="R20" s="52"/>
      <c r="S20" s="56"/>
      <c r="T20" s="58"/>
      <c r="U20" s="55"/>
      <c r="V20" s="194" t="s">
        <v>58</v>
      </c>
      <c r="W20" s="55" t="s">
        <v>69</v>
      </c>
      <c r="X20" s="61" t="s">
        <v>791</v>
      </c>
      <c r="Y20" s="76" t="s">
        <v>596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61">
        <v>1</v>
      </c>
      <c r="Y21" s="76" t="s">
        <v>596</v>
      </c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61">
        <v>1</v>
      </c>
      <c r="Y22" s="182"/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68</v>
      </c>
      <c r="X23" s="61">
        <v>0</v>
      </c>
      <c r="Y23" s="182" t="s">
        <v>596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194" t="s">
        <v>225</v>
      </c>
      <c r="H24" s="56"/>
      <c r="I24" s="53"/>
      <c r="J24" s="56"/>
      <c r="K24" s="53"/>
      <c r="L24" s="56"/>
      <c r="M24" s="53"/>
      <c r="N24" s="52"/>
      <c r="O24" s="53"/>
      <c r="P24" s="52">
        <v>2</v>
      </c>
      <c r="Q24" s="53" t="s">
        <v>586</v>
      </c>
      <c r="R24" s="53"/>
      <c r="S24" s="55"/>
      <c r="T24" s="58"/>
      <c r="U24" s="55"/>
      <c r="V24" s="194" t="s">
        <v>51</v>
      </c>
      <c r="W24" s="55" t="s">
        <v>68</v>
      </c>
      <c r="X24" s="61">
        <v>1</v>
      </c>
      <c r="Y24" s="60" t="s">
        <v>596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189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1">
        <v>1</v>
      </c>
      <c r="Y25" s="60" t="s">
        <v>596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19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61">
        <v>1</v>
      </c>
      <c r="Y26" s="198" t="s">
        <v>596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189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61">
        <v>1</v>
      </c>
      <c r="Y27" s="76" t="s">
        <v>596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194" t="s">
        <v>225</v>
      </c>
      <c r="H28" s="54"/>
      <c r="I28" s="55"/>
      <c r="J28" s="52"/>
      <c r="K28" s="53"/>
      <c r="L28" s="56">
        <v>0</v>
      </c>
      <c r="M28" s="53"/>
      <c r="N28" s="54"/>
      <c r="O28" s="55"/>
      <c r="P28" s="54"/>
      <c r="Q28" s="55"/>
      <c r="R28" s="56">
        <v>2</v>
      </c>
      <c r="S28" s="53" t="s">
        <v>586</v>
      </c>
      <c r="T28" s="58"/>
      <c r="U28" s="55"/>
      <c r="V28" s="194" t="s">
        <v>50</v>
      </c>
      <c r="W28" s="55" t="s">
        <v>68</v>
      </c>
      <c r="X28" s="61">
        <v>1</v>
      </c>
      <c r="Y28" s="76" t="s">
        <v>596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189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61">
        <v>1</v>
      </c>
      <c r="Y29" s="76" t="s">
        <v>596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19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72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61">
        <v>1</v>
      </c>
      <c r="Y30" s="182" t="s">
        <v>596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>
        <f t="shared" si="2"/>
        <v>0</v>
      </c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189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61">
        <v>1</v>
      </c>
      <c r="Y31" s="199" t="s">
        <v>596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19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61">
        <v>1</v>
      </c>
      <c r="Y32" s="198" t="s">
        <v>596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3" s="193" customFormat="1" ht="38.25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189" t="s">
        <v>304</v>
      </c>
      <c r="H33" s="57">
        <v>2</v>
      </c>
      <c r="I33" s="177" t="s">
        <v>90</v>
      </c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/>
      <c r="U33" s="176"/>
      <c r="V33" s="189" t="s">
        <v>55</v>
      </c>
      <c r="W33" s="55" t="s">
        <v>69</v>
      </c>
      <c r="X33" s="61">
        <v>1</v>
      </c>
      <c r="Y33" s="182"/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3" s="193" customFormat="1" ht="38.25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19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61">
        <v>1</v>
      </c>
      <c r="Y34" s="76"/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3" s="193" customFormat="1" ht="41.25" customHeight="1" x14ac:dyDescent="0.2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189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61">
        <v>1</v>
      </c>
      <c r="Y35" s="76" t="s">
        <v>596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3" s="193" customFormat="1" ht="41.25" customHeight="1" x14ac:dyDescent="0.2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19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61">
        <v>1</v>
      </c>
      <c r="Y36" s="182" t="s">
        <v>596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3" s="67" customFormat="1" ht="39.75" customHeight="1" x14ac:dyDescent="0.2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189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372" t="s">
        <v>75</v>
      </c>
      <c r="P37" s="52"/>
      <c r="Q37" s="53"/>
      <c r="R37" s="177"/>
      <c r="S37" s="177"/>
      <c r="T37" s="177"/>
      <c r="U37" s="177"/>
      <c r="V37" s="189" t="s">
        <v>58</v>
      </c>
      <c r="W37" s="55" t="s">
        <v>69</v>
      </c>
      <c r="X37" s="61">
        <v>2</v>
      </c>
      <c r="Y37" s="202" t="s">
        <v>596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3" s="67" customFormat="1" ht="39.75" customHeight="1" x14ac:dyDescent="0.2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189" t="s">
        <v>67</v>
      </c>
      <c r="H38" s="177">
        <v>2</v>
      </c>
      <c r="I38" s="177" t="s">
        <v>75</v>
      </c>
      <c r="J38" s="177"/>
      <c r="K38" s="203"/>
      <c r="L38" s="56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69</v>
      </c>
      <c r="X38" s="61">
        <v>1</v>
      </c>
      <c r="Y38" s="202" t="s">
        <v>596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3" s="67" customFormat="1" ht="51.75" customHeight="1" x14ac:dyDescent="0.2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194" t="s">
        <v>67</v>
      </c>
      <c r="H39" s="52">
        <v>1</v>
      </c>
      <c r="I39" s="56" t="s">
        <v>585</v>
      </c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194" t="s">
        <v>58</v>
      </c>
      <c r="W39" s="55" t="s">
        <v>69</v>
      </c>
      <c r="X39" s="61">
        <v>2</v>
      </c>
      <c r="Y39" s="76" t="s">
        <v>596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3" s="67" customFormat="1" ht="39.75" customHeight="1" x14ac:dyDescent="0.2">
      <c r="A40" s="76">
        <v>32</v>
      </c>
      <c r="B40" s="187" t="s">
        <v>48</v>
      </c>
      <c r="C40" s="188">
        <v>16</v>
      </c>
      <c r="D40" s="189" t="s">
        <v>334</v>
      </c>
      <c r="E40" s="202"/>
      <c r="F40" s="61"/>
      <c r="G40" s="189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177">
        <v>2</v>
      </c>
      <c r="S40" s="176" t="s">
        <v>75</v>
      </c>
      <c r="T40" s="177"/>
      <c r="U40" s="177"/>
      <c r="V40" s="189" t="s">
        <v>60</v>
      </c>
      <c r="W40" s="55" t="s">
        <v>69</v>
      </c>
      <c r="X40" s="61">
        <v>2</v>
      </c>
      <c r="Y40" s="202" t="s">
        <v>596</v>
      </c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3" s="67" customFormat="1" ht="39.75" customHeight="1" x14ac:dyDescent="0.2">
      <c r="A41" s="76">
        <v>33</v>
      </c>
      <c r="B41" s="187" t="s">
        <v>48</v>
      </c>
      <c r="C41" s="188">
        <v>16</v>
      </c>
      <c r="D41" s="194" t="s">
        <v>337</v>
      </c>
      <c r="E41" s="202"/>
      <c r="F41" s="61"/>
      <c r="G41" s="194" t="s">
        <v>67</v>
      </c>
      <c r="H41" s="177"/>
      <c r="I41" s="177"/>
      <c r="J41" s="177"/>
      <c r="K41" s="176"/>
      <c r="L41" s="56">
        <v>2</v>
      </c>
      <c r="M41" s="177" t="s">
        <v>85</v>
      </c>
      <c r="N41" s="177"/>
      <c r="O41" s="177"/>
      <c r="P41" s="204">
        <v>1</v>
      </c>
      <c r="Q41" s="177" t="s">
        <v>112</v>
      </c>
      <c r="R41" s="177"/>
      <c r="S41" s="177"/>
      <c r="T41" s="177"/>
      <c r="U41" s="177"/>
      <c r="V41" s="194" t="s">
        <v>56</v>
      </c>
      <c r="W41" s="55" t="s">
        <v>69</v>
      </c>
      <c r="X41" s="61">
        <v>2</v>
      </c>
      <c r="Y41" s="202" t="s">
        <v>596</v>
      </c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3" s="67" customFormat="1" ht="39.75" customHeight="1" x14ac:dyDescent="0.2">
      <c r="A42" s="76">
        <v>34</v>
      </c>
      <c r="B42" s="187" t="s">
        <v>48</v>
      </c>
      <c r="C42" s="188">
        <v>16</v>
      </c>
      <c r="D42" s="189" t="s">
        <v>340</v>
      </c>
      <c r="E42" s="202"/>
      <c r="F42" s="61"/>
      <c r="G42" s="189" t="s">
        <v>67</v>
      </c>
      <c r="H42" s="177"/>
      <c r="I42" s="177"/>
      <c r="J42" s="177"/>
      <c r="K42" s="176"/>
      <c r="L42" s="177">
        <v>1</v>
      </c>
      <c r="M42" s="177" t="s">
        <v>586</v>
      </c>
      <c r="N42" s="177"/>
      <c r="O42" s="177"/>
      <c r="P42" s="177"/>
      <c r="Q42" s="177"/>
      <c r="R42" s="177">
        <v>1</v>
      </c>
      <c r="S42" s="53" t="s">
        <v>72</v>
      </c>
      <c r="T42" s="177"/>
      <c r="U42" s="177"/>
      <c r="V42" s="189" t="s">
        <v>57</v>
      </c>
      <c r="W42" s="55" t="s">
        <v>694</v>
      </c>
      <c r="X42" s="61">
        <v>2</v>
      </c>
      <c r="Y42" s="79" t="s">
        <v>596</v>
      </c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3" s="67" customFormat="1" ht="39.75" customHeight="1" x14ac:dyDescent="0.2">
      <c r="A43" s="76">
        <v>35</v>
      </c>
      <c r="B43" s="187" t="s">
        <v>48</v>
      </c>
      <c r="C43" s="188">
        <v>16</v>
      </c>
      <c r="D43" s="194" t="s">
        <v>342</v>
      </c>
      <c r="E43" s="202"/>
      <c r="F43" s="61"/>
      <c r="G43" s="19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>
        <v>2</v>
      </c>
      <c r="U43" s="56" t="s">
        <v>585</v>
      </c>
      <c r="V43" s="194" t="s">
        <v>53</v>
      </c>
      <c r="W43" s="55" t="s">
        <v>69</v>
      </c>
      <c r="X43" s="61">
        <v>2</v>
      </c>
      <c r="Y43" s="202" t="s">
        <v>596</v>
      </c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>
        <f t="shared" si="2"/>
        <v>0</v>
      </c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3" s="67" customFormat="1" ht="39.75" customHeight="1" x14ac:dyDescent="0.2">
      <c r="A44" s="76">
        <v>36</v>
      </c>
      <c r="B44" s="187" t="s">
        <v>48</v>
      </c>
      <c r="C44" s="188">
        <v>16</v>
      </c>
      <c r="D44" s="189" t="s">
        <v>345</v>
      </c>
      <c r="E44" s="202"/>
      <c r="F44" s="61"/>
      <c r="G44" s="189" t="s">
        <v>67</v>
      </c>
      <c r="H44" s="56"/>
      <c r="I44" s="56"/>
      <c r="J44" s="56"/>
      <c r="K44" s="205"/>
      <c r="L44" s="56">
        <v>2</v>
      </c>
      <c r="M44" s="56" t="s">
        <v>585</v>
      </c>
      <c r="N44" s="56"/>
      <c r="O44" s="53"/>
      <c r="P44" s="206">
        <v>3</v>
      </c>
      <c r="Q44" s="56" t="s">
        <v>585</v>
      </c>
      <c r="R44" s="56"/>
      <c r="S44" s="56"/>
      <c r="T44" s="56">
        <v>0</v>
      </c>
      <c r="U44" s="56"/>
      <c r="V44" s="189" t="s">
        <v>60</v>
      </c>
      <c r="W44" s="55" t="s">
        <v>69</v>
      </c>
      <c r="X44" s="61">
        <v>3</v>
      </c>
      <c r="Y44" s="202" t="s">
        <v>596</v>
      </c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3" s="67" customFormat="1" ht="47.25" customHeight="1" x14ac:dyDescent="0.2">
      <c r="A45" s="76">
        <v>37</v>
      </c>
      <c r="B45" s="187" t="s">
        <v>48</v>
      </c>
      <c r="C45" s="188">
        <v>16</v>
      </c>
      <c r="D45" s="189" t="s">
        <v>351</v>
      </c>
      <c r="E45" s="202"/>
      <c r="F45" s="61"/>
      <c r="G45" s="189" t="s">
        <v>67</v>
      </c>
      <c r="H45" s="56"/>
      <c r="I45" s="56"/>
      <c r="J45" s="56">
        <v>2</v>
      </c>
      <c r="K45" s="53" t="s">
        <v>783</v>
      </c>
      <c r="L45" s="56"/>
      <c r="M45" s="56"/>
      <c r="N45" s="56"/>
      <c r="O45" s="53"/>
      <c r="P45" s="206">
        <v>2</v>
      </c>
      <c r="Q45" s="177" t="s">
        <v>584</v>
      </c>
      <c r="R45" s="208"/>
      <c r="S45" s="208"/>
      <c r="T45" s="208"/>
      <c r="U45" s="208"/>
      <c r="V45" s="189" t="s">
        <v>57</v>
      </c>
      <c r="W45" s="55" t="s">
        <v>68</v>
      </c>
      <c r="X45" s="61">
        <v>1</v>
      </c>
      <c r="Y45" s="182" t="s">
        <v>596</v>
      </c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3" s="75" customFormat="1" ht="40.5" customHeight="1" x14ac:dyDescent="0.2">
      <c r="A46" s="76">
        <v>38</v>
      </c>
      <c r="B46" s="470" t="s">
        <v>70</v>
      </c>
      <c r="C46" s="470">
        <v>21</v>
      </c>
      <c r="D46" s="297" t="s">
        <v>70</v>
      </c>
      <c r="E46" s="471"/>
      <c r="F46" s="471"/>
      <c r="G46" s="297" t="s">
        <v>784</v>
      </c>
      <c r="H46" s="71"/>
      <c r="I46" s="71"/>
      <c r="J46" s="71"/>
      <c r="K46" s="71"/>
      <c r="L46" s="72"/>
      <c r="M46" s="72"/>
      <c r="N46" s="72"/>
      <c r="O46" s="73"/>
      <c r="P46" s="72" t="s">
        <v>787</v>
      </c>
      <c r="Q46" s="53" t="s">
        <v>785</v>
      </c>
      <c r="R46" s="71"/>
      <c r="S46" s="53"/>
      <c r="T46" s="71"/>
      <c r="U46" s="71"/>
      <c r="V46" s="65" t="s">
        <v>60</v>
      </c>
      <c r="W46" s="240" t="s">
        <v>786</v>
      </c>
      <c r="X46" s="61">
        <v>1</v>
      </c>
      <c r="Y46" s="209" t="s">
        <v>596</v>
      </c>
      <c r="Z46" s="210"/>
      <c r="AA46" s="74"/>
      <c r="AB46" s="70"/>
      <c r="AC46" s="74">
        <v>4</v>
      </c>
      <c r="AD46" s="74">
        <f t="shared" si="1"/>
        <v>20</v>
      </c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80"/>
      <c r="AS46" s="74"/>
      <c r="AT46" s="80"/>
      <c r="AU46" s="80"/>
      <c r="AV46" s="74"/>
      <c r="AW46" s="74"/>
      <c r="AX46" s="74"/>
      <c r="AY46" s="64"/>
      <c r="AZ46" s="64"/>
      <c r="BA46" s="64">
        <f t="shared" ref="BA46:BA68" si="3">AA46</f>
        <v>0</v>
      </c>
      <c r="BB46" s="80"/>
      <c r="BC46" s="80"/>
      <c r="BD46" s="210"/>
      <c r="BE46" s="210"/>
      <c r="BF46" s="210"/>
      <c r="BG46" s="210"/>
      <c r="BH46" s="210"/>
      <c r="BI46" s="210"/>
      <c r="BJ46" s="210"/>
      <c r="BK46" s="210"/>
    </row>
    <row r="47" spans="1:63" s="75" customFormat="1" ht="40.5" customHeight="1" x14ac:dyDescent="0.2">
      <c r="A47" s="76">
        <v>39</v>
      </c>
      <c r="B47" s="77" t="s">
        <v>70</v>
      </c>
      <c r="C47" s="77">
        <v>21</v>
      </c>
      <c r="D47" s="65" t="s">
        <v>70</v>
      </c>
      <c r="E47" s="61"/>
      <c r="F47" s="61"/>
      <c r="G47" s="182" t="s">
        <v>73</v>
      </c>
      <c r="H47" s="59"/>
      <c r="I47" s="59"/>
      <c r="J47" s="59"/>
      <c r="K47" s="59"/>
      <c r="L47" s="59"/>
      <c r="M47" s="59"/>
      <c r="N47" s="59"/>
      <c r="O47" s="59"/>
      <c r="P47" s="78"/>
      <c r="Q47" s="59"/>
      <c r="R47" s="59"/>
      <c r="S47" s="59"/>
      <c r="T47" s="59"/>
      <c r="U47" s="59"/>
      <c r="V47" s="65" t="s">
        <v>76</v>
      </c>
      <c r="W47" s="240" t="s">
        <v>588</v>
      </c>
      <c r="X47" s="79">
        <v>0</v>
      </c>
      <c r="Y47" s="79"/>
      <c r="Z47" s="210"/>
      <c r="AA47" s="79"/>
      <c r="AB47" s="70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80"/>
      <c r="AS47" s="79"/>
      <c r="AT47" s="80"/>
      <c r="AU47" s="80"/>
      <c r="AV47" s="79"/>
      <c r="AW47" s="79"/>
      <c r="AX47" s="79"/>
      <c r="AY47" s="79"/>
      <c r="AZ47" s="64">
        <f t="shared" ref="AZ47:AZ53" si="4">AA47</f>
        <v>0</v>
      </c>
      <c r="BA47" s="64">
        <f t="shared" si="3"/>
        <v>0</v>
      </c>
      <c r="BB47" s="80"/>
      <c r="BC47" s="80"/>
      <c r="BD47" s="210"/>
      <c r="BE47" s="210"/>
      <c r="BF47" s="210"/>
      <c r="BG47" s="210"/>
      <c r="BH47" s="210"/>
      <c r="BI47" s="210"/>
      <c r="BJ47" s="210"/>
      <c r="BK47" s="210"/>
    </row>
    <row r="48" spans="1:63" s="75" customFormat="1" ht="40.5" customHeight="1" x14ac:dyDescent="0.2">
      <c r="A48" s="76">
        <v>40</v>
      </c>
      <c r="B48" s="77" t="s">
        <v>70</v>
      </c>
      <c r="C48" s="77">
        <v>21</v>
      </c>
      <c r="D48" s="65" t="s">
        <v>70</v>
      </c>
      <c r="E48" s="61"/>
      <c r="F48" s="61"/>
      <c r="G48" s="182" t="s">
        <v>79</v>
      </c>
      <c r="H48" s="59"/>
      <c r="I48" s="59"/>
      <c r="J48" s="59"/>
      <c r="K48" s="59"/>
      <c r="L48" s="59"/>
      <c r="M48" s="59"/>
      <c r="N48" s="59"/>
      <c r="O48" s="59"/>
      <c r="P48" s="78"/>
      <c r="Q48" s="59"/>
      <c r="R48" s="59"/>
      <c r="S48" s="59"/>
      <c r="T48" s="59"/>
      <c r="U48" s="59"/>
      <c r="V48" s="65" t="s">
        <v>82</v>
      </c>
      <c r="W48" s="240" t="s">
        <v>588</v>
      </c>
      <c r="X48" s="79">
        <v>0</v>
      </c>
      <c r="Y48" s="79"/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>
        <f t="shared" si="4"/>
        <v>0</v>
      </c>
      <c r="BA48" s="64">
        <f t="shared" si="3"/>
        <v>0</v>
      </c>
      <c r="BB48" s="80"/>
      <c r="BC48" s="80"/>
      <c r="BD48" s="210"/>
      <c r="BE48" s="210"/>
      <c r="BF48" s="210"/>
      <c r="BG48" s="210"/>
      <c r="BH48" s="210"/>
      <c r="BI48" s="210"/>
      <c r="BJ48" s="210"/>
      <c r="BK48" s="210"/>
    </row>
    <row r="49" spans="1:63" s="75" customFormat="1" ht="40.5" customHeight="1" x14ac:dyDescent="0.2">
      <c r="A49" s="76">
        <v>41</v>
      </c>
      <c r="B49" s="77" t="s">
        <v>70</v>
      </c>
      <c r="C49" s="77">
        <v>21</v>
      </c>
      <c r="D49" s="65" t="s">
        <v>70</v>
      </c>
      <c r="E49" s="61"/>
      <c r="F49" s="61"/>
      <c r="G49" s="182" t="s">
        <v>83</v>
      </c>
      <c r="H49" s="59"/>
      <c r="I49" s="59"/>
      <c r="J49" s="59"/>
      <c r="K49" s="59"/>
      <c r="L49" s="59"/>
      <c r="M49" s="59"/>
      <c r="N49" s="59"/>
      <c r="O49" s="59"/>
      <c r="P49" s="78"/>
      <c r="Q49" s="59"/>
      <c r="R49" s="59"/>
      <c r="S49" s="59"/>
      <c r="T49" s="59"/>
      <c r="U49" s="59"/>
      <c r="V49" s="65" t="s">
        <v>86</v>
      </c>
      <c r="W49" s="240" t="s">
        <v>588</v>
      </c>
      <c r="X49" s="79">
        <v>0</v>
      </c>
      <c r="Y49" s="79"/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>
        <f t="shared" si="4"/>
        <v>0</v>
      </c>
      <c r="BA49" s="64">
        <f t="shared" si="3"/>
        <v>0</v>
      </c>
      <c r="BB49" s="80"/>
      <c r="BC49" s="80"/>
      <c r="BD49" s="210"/>
      <c r="BE49" s="210"/>
      <c r="BF49" s="210"/>
      <c r="BG49" s="210"/>
      <c r="BH49" s="210"/>
      <c r="BI49" s="210"/>
      <c r="BJ49" s="210"/>
      <c r="BK49" s="210"/>
    </row>
    <row r="50" spans="1:63" s="75" customFormat="1" ht="40.5" customHeight="1" x14ac:dyDescent="0.2">
      <c r="A50" s="76">
        <v>42</v>
      </c>
      <c r="B50" s="77" t="s">
        <v>70</v>
      </c>
      <c r="C50" s="77">
        <v>21</v>
      </c>
      <c r="D50" s="65" t="s">
        <v>70</v>
      </c>
      <c r="E50" s="61"/>
      <c r="F50" s="61"/>
      <c r="G50" s="182" t="s">
        <v>88</v>
      </c>
      <c r="H50" s="56"/>
      <c r="I50" s="56"/>
      <c r="J50" s="56" t="s">
        <v>89</v>
      </c>
      <c r="K50" s="56" t="s">
        <v>90</v>
      </c>
      <c r="L50" s="56"/>
      <c r="M50" s="56"/>
      <c r="N50" s="56"/>
      <c r="O50" s="56"/>
      <c r="P50" s="206"/>
      <c r="Q50" s="56"/>
      <c r="R50" s="59"/>
      <c r="S50" s="59"/>
      <c r="T50" s="59"/>
      <c r="U50" s="59"/>
      <c r="V50" s="65" t="s">
        <v>91</v>
      </c>
      <c r="W50" s="79"/>
      <c r="X50" s="79">
        <v>5</v>
      </c>
      <c r="Y50" s="79"/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>
        <f t="shared" si="4"/>
        <v>0</v>
      </c>
      <c r="BA50" s="64">
        <f t="shared" si="3"/>
        <v>0</v>
      </c>
      <c r="BB50" s="80"/>
      <c r="BC50" s="80"/>
      <c r="BD50" s="210"/>
      <c r="BE50" s="210"/>
      <c r="BF50" s="210"/>
      <c r="BG50" s="210"/>
      <c r="BH50" s="210"/>
      <c r="BI50" s="210"/>
      <c r="BJ50" s="210"/>
      <c r="BK50" s="210"/>
    </row>
    <row r="51" spans="1:63" s="75" customFormat="1" ht="40.5" customHeight="1" x14ac:dyDescent="0.2">
      <c r="A51" s="76">
        <v>43</v>
      </c>
      <c r="B51" s="77" t="s">
        <v>70</v>
      </c>
      <c r="C51" s="77">
        <v>21</v>
      </c>
      <c r="D51" s="65" t="s">
        <v>70</v>
      </c>
      <c r="E51" s="61"/>
      <c r="F51" s="61"/>
      <c r="G51" s="182" t="s">
        <v>92</v>
      </c>
      <c r="H51" s="59" t="s">
        <v>84</v>
      </c>
      <c r="I51" s="59" t="s">
        <v>93</v>
      </c>
      <c r="J51" s="59"/>
      <c r="K51" s="59"/>
      <c r="L51" s="59"/>
      <c r="M51" s="59"/>
      <c r="N51" s="59"/>
      <c r="O51" s="59"/>
      <c r="P51" s="78"/>
      <c r="Q51" s="59"/>
      <c r="R51" s="59"/>
      <c r="S51" s="59"/>
      <c r="T51" s="59"/>
      <c r="U51" s="59"/>
      <c r="V51" s="65" t="s">
        <v>94</v>
      </c>
      <c r="W51" s="79"/>
      <c r="X51" s="79">
        <v>5</v>
      </c>
      <c r="Y51" s="79"/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>
        <f t="shared" si="4"/>
        <v>0</v>
      </c>
      <c r="BA51" s="64">
        <f t="shared" si="3"/>
        <v>0</v>
      </c>
      <c r="BB51" s="80"/>
      <c r="BC51" s="80"/>
      <c r="BD51" s="210"/>
      <c r="BE51" s="210"/>
      <c r="BF51" s="210"/>
      <c r="BG51" s="210"/>
      <c r="BH51" s="210"/>
      <c r="BI51" s="210"/>
      <c r="BJ51" s="210"/>
      <c r="BK51" s="210"/>
    </row>
    <row r="52" spans="1:63" s="75" customFormat="1" ht="40.5" customHeight="1" x14ac:dyDescent="0.2">
      <c r="A52" s="76">
        <v>44</v>
      </c>
      <c r="B52" s="77" t="s">
        <v>70</v>
      </c>
      <c r="C52" s="77">
        <v>21</v>
      </c>
      <c r="D52" s="241" t="s">
        <v>70</v>
      </c>
      <c r="E52" s="242"/>
      <c r="F52" s="242"/>
      <c r="G52" s="243" t="s">
        <v>95</v>
      </c>
      <c r="H52" s="59"/>
      <c r="I52" s="59"/>
      <c r="J52" s="59"/>
      <c r="K52" s="59"/>
      <c r="L52" s="59"/>
      <c r="M52" s="59"/>
      <c r="N52" s="59"/>
      <c r="O52" s="59"/>
      <c r="P52" s="78"/>
      <c r="Q52" s="59"/>
      <c r="R52" s="59"/>
      <c r="S52" s="59"/>
      <c r="T52" s="59"/>
      <c r="U52" s="59"/>
      <c r="V52" s="65" t="s">
        <v>94</v>
      </c>
      <c r="W52" s="240" t="s">
        <v>588</v>
      </c>
      <c r="X52" s="79">
        <v>0</v>
      </c>
      <c r="Y52" s="79"/>
      <c r="Z52" s="210"/>
      <c r="AA52" s="79"/>
      <c r="AB52" s="70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80"/>
      <c r="AS52" s="79"/>
      <c r="AT52" s="80"/>
      <c r="AU52" s="80"/>
      <c r="AV52" s="79"/>
      <c r="AW52" s="79"/>
      <c r="AX52" s="79"/>
      <c r="AY52" s="79"/>
      <c r="AZ52" s="64">
        <f t="shared" si="4"/>
        <v>0</v>
      </c>
      <c r="BA52" s="64">
        <f t="shared" si="3"/>
        <v>0</v>
      </c>
      <c r="BB52" s="80"/>
      <c r="BC52" s="80"/>
      <c r="BD52" s="210"/>
      <c r="BE52" s="210"/>
      <c r="BF52" s="210"/>
      <c r="BG52" s="210"/>
      <c r="BH52" s="210"/>
      <c r="BI52" s="210"/>
      <c r="BJ52" s="210"/>
      <c r="BK52" s="210"/>
    </row>
    <row r="53" spans="1:63" s="75" customFormat="1" ht="40.5" customHeight="1" x14ac:dyDescent="0.2">
      <c r="A53" s="76">
        <v>45</v>
      </c>
      <c r="B53" s="77" t="s">
        <v>70</v>
      </c>
      <c r="C53" s="77">
        <v>21</v>
      </c>
      <c r="D53" s="65" t="s">
        <v>70</v>
      </c>
      <c r="E53" s="61"/>
      <c r="F53" s="61"/>
      <c r="G53" s="182" t="s">
        <v>96</v>
      </c>
      <c r="H53" s="59"/>
      <c r="I53" s="59"/>
      <c r="J53" s="59"/>
      <c r="K53" s="59"/>
      <c r="L53" s="59" t="s">
        <v>97</v>
      </c>
      <c r="M53" s="59" t="s">
        <v>697</v>
      </c>
      <c r="N53" s="59"/>
      <c r="O53" s="59"/>
      <c r="P53" s="78"/>
      <c r="Q53" s="59"/>
      <c r="R53" s="59"/>
      <c r="S53" s="59"/>
      <c r="T53" s="59"/>
      <c r="U53" s="59"/>
      <c r="V53" s="65" t="s">
        <v>99</v>
      </c>
      <c r="W53" s="60" t="s">
        <v>77</v>
      </c>
      <c r="X53" s="79">
        <v>5</v>
      </c>
      <c r="Y53" s="79"/>
      <c r="Z53" s="210"/>
      <c r="AA53" s="79"/>
      <c r="AB53" s="70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80"/>
      <c r="AS53" s="79"/>
      <c r="AT53" s="80"/>
      <c r="AU53" s="80"/>
      <c r="AV53" s="79"/>
      <c r="AW53" s="79"/>
      <c r="AX53" s="79"/>
      <c r="AY53" s="79"/>
      <c r="AZ53" s="64">
        <f t="shared" si="4"/>
        <v>0</v>
      </c>
      <c r="BA53" s="64">
        <f t="shared" si="3"/>
        <v>0</v>
      </c>
      <c r="BB53" s="80"/>
      <c r="BC53" s="80"/>
      <c r="BD53" s="210"/>
      <c r="BE53" s="210"/>
      <c r="BF53" s="210"/>
      <c r="BG53" s="210"/>
      <c r="BH53" s="210"/>
      <c r="BI53" s="210"/>
      <c r="BJ53" s="210"/>
      <c r="BK53" s="210"/>
    </row>
    <row r="54" spans="1:63" s="75" customFormat="1" ht="40.5" customHeight="1" x14ac:dyDescent="0.2">
      <c r="A54" s="76">
        <v>46</v>
      </c>
      <c r="B54" s="77" t="s">
        <v>48</v>
      </c>
      <c r="C54" s="77">
        <v>17</v>
      </c>
      <c r="D54" s="446" t="s">
        <v>744</v>
      </c>
      <c r="E54" s="61"/>
      <c r="F54" s="61"/>
      <c r="G54" s="182" t="s">
        <v>781</v>
      </c>
      <c r="H54" s="59"/>
      <c r="I54" s="59"/>
      <c r="J54" s="59"/>
      <c r="K54" s="59"/>
      <c r="L54" s="59"/>
      <c r="M54" s="59"/>
      <c r="N54" s="476"/>
      <c r="O54" s="477"/>
      <c r="P54" s="476" t="s">
        <v>741</v>
      </c>
      <c r="Q54" s="482" t="s">
        <v>742</v>
      </c>
      <c r="R54" s="59"/>
      <c r="S54" s="59"/>
      <c r="T54" s="59"/>
      <c r="U54" s="59"/>
      <c r="V54" s="462" t="s">
        <v>743</v>
      </c>
      <c r="W54" s="60" t="s">
        <v>778</v>
      </c>
      <c r="X54" s="426"/>
      <c r="Y54" s="426"/>
      <c r="Z54" s="427"/>
      <c r="AA54" s="426"/>
      <c r="AB54" s="428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426"/>
      <c r="AR54" s="429"/>
      <c r="AS54" s="426"/>
      <c r="AT54" s="429"/>
      <c r="AU54" s="429"/>
      <c r="AV54" s="426"/>
      <c r="AW54" s="426"/>
      <c r="AX54" s="426"/>
      <c r="AY54" s="426"/>
      <c r="AZ54" s="430"/>
      <c r="BA54" s="66"/>
      <c r="BB54" s="429"/>
      <c r="BC54" s="429"/>
      <c r="BD54" s="427"/>
      <c r="BE54" s="427"/>
      <c r="BF54" s="427"/>
      <c r="BG54" s="427"/>
      <c r="BH54" s="427"/>
      <c r="BI54" s="427"/>
      <c r="BJ54" s="427"/>
      <c r="BK54" s="427"/>
    </row>
    <row r="55" spans="1:63" s="75" customFormat="1" ht="40.5" customHeight="1" x14ac:dyDescent="0.2">
      <c r="A55" s="76">
        <v>47</v>
      </c>
      <c r="B55" s="77" t="s">
        <v>48</v>
      </c>
      <c r="C55" s="77">
        <v>17</v>
      </c>
      <c r="D55" s="446" t="s">
        <v>739</v>
      </c>
      <c r="E55" s="61"/>
      <c r="F55" s="61"/>
      <c r="G55" s="182" t="s">
        <v>781</v>
      </c>
      <c r="H55" s="476" t="s">
        <v>745</v>
      </c>
      <c r="I55" s="479" t="s">
        <v>742</v>
      </c>
      <c r="J55" s="59"/>
      <c r="K55" s="59"/>
      <c r="L55" s="59"/>
      <c r="M55" s="59"/>
      <c r="N55" s="476"/>
      <c r="O55" s="477"/>
      <c r="P55" s="78"/>
      <c r="Q55" s="59"/>
      <c r="R55" s="59"/>
      <c r="S55" s="59"/>
      <c r="T55" s="59"/>
      <c r="U55" s="59"/>
      <c r="V55" s="474" t="s">
        <v>746</v>
      </c>
      <c r="W55" s="60" t="s">
        <v>778</v>
      </c>
      <c r="X55" s="426"/>
      <c r="Y55" s="426"/>
      <c r="Z55" s="427"/>
      <c r="AA55" s="426"/>
      <c r="AB55" s="428"/>
      <c r="AC55" s="426"/>
      <c r="AD55" s="426"/>
      <c r="AE55" s="426"/>
      <c r="AF55" s="426"/>
      <c r="AG55" s="426"/>
      <c r="AH55" s="426"/>
      <c r="AI55" s="426"/>
      <c r="AJ55" s="426"/>
      <c r="AK55" s="426"/>
      <c r="AL55" s="426"/>
      <c r="AM55" s="426"/>
      <c r="AN55" s="426"/>
      <c r="AO55" s="426"/>
      <c r="AP55" s="426"/>
      <c r="AQ55" s="426"/>
      <c r="AR55" s="429"/>
      <c r="AS55" s="426"/>
      <c r="AT55" s="429"/>
      <c r="AU55" s="429"/>
      <c r="AV55" s="426"/>
      <c r="AW55" s="426"/>
      <c r="AX55" s="426"/>
      <c r="AY55" s="426"/>
      <c r="AZ55" s="430"/>
      <c r="BA55" s="66"/>
      <c r="BB55" s="429"/>
      <c r="BC55" s="429"/>
      <c r="BD55" s="427"/>
      <c r="BE55" s="427"/>
      <c r="BF55" s="427"/>
      <c r="BG55" s="427"/>
      <c r="BH55" s="427"/>
      <c r="BI55" s="427"/>
      <c r="BJ55" s="427"/>
      <c r="BK55" s="427"/>
    </row>
    <row r="56" spans="1:63" s="75" customFormat="1" ht="40.5" customHeight="1" x14ac:dyDescent="0.2">
      <c r="A56" s="76">
        <v>48</v>
      </c>
      <c r="B56" s="77" t="s">
        <v>48</v>
      </c>
      <c r="C56" s="77">
        <v>14</v>
      </c>
      <c r="D56" s="446" t="s">
        <v>747</v>
      </c>
      <c r="E56" s="61"/>
      <c r="F56" s="61"/>
      <c r="G56" s="182" t="s">
        <v>781</v>
      </c>
      <c r="H56" s="59"/>
      <c r="I56" s="59"/>
      <c r="J56" s="59"/>
      <c r="K56" s="59"/>
      <c r="L56" s="59"/>
      <c r="M56" s="59"/>
      <c r="N56" s="476"/>
      <c r="O56" s="477"/>
      <c r="P56" s="476" t="s">
        <v>748</v>
      </c>
      <c r="Q56" s="482" t="s">
        <v>742</v>
      </c>
      <c r="R56" s="59"/>
      <c r="S56" s="59"/>
      <c r="T56" s="59"/>
      <c r="U56" s="59"/>
      <c r="V56" s="462" t="s">
        <v>749</v>
      </c>
      <c r="W56" s="60" t="s">
        <v>778</v>
      </c>
      <c r="X56" s="426"/>
      <c r="Y56" s="426"/>
      <c r="Z56" s="427"/>
      <c r="AA56" s="426"/>
      <c r="AB56" s="428"/>
      <c r="AC56" s="426"/>
      <c r="AD56" s="426"/>
      <c r="AE56" s="426"/>
      <c r="AF56" s="426"/>
      <c r="AG56" s="426"/>
      <c r="AH56" s="426"/>
      <c r="AI56" s="426"/>
      <c r="AJ56" s="426"/>
      <c r="AK56" s="426"/>
      <c r="AL56" s="426"/>
      <c r="AM56" s="426"/>
      <c r="AN56" s="426"/>
      <c r="AO56" s="426"/>
      <c r="AP56" s="426"/>
      <c r="AQ56" s="426"/>
      <c r="AR56" s="429"/>
      <c r="AS56" s="426"/>
      <c r="AT56" s="429"/>
      <c r="AU56" s="429"/>
      <c r="AV56" s="426"/>
      <c r="AW56" s="426"/>
      <c r="AX56" s="426"/>
      <c r="AY56" s="426"/>
      <c r="AZ56" s="430"/>
      <c r="BA56" s="66"/>
      <c r="BB56" s="429"/>
      <c r="BC56" s="429"/>
      <c r="BD56" s="427"/>
      <c r="BE56" s="427"/>
      <c r="BF56" s="427"/>
      <c r="BG56" s="427"/>
      <c r="BH56" s="427"/>
      <c r="BI56" s="427"/>
      <c r="BJ56" s="427"/>
      <c r="BK56" s="427"/>
    </row>
    <row r="57" spans="1:63" s="75" customFormat="1" ht="40.5" customHeight="1" x14ac:dyDescent="0.2">
      <c r="A57" s="76">
        <v>49</v>
      </c>
      <c r="B57" s="77" t="s">
        <v>48</v>
      </c>
      <c r="C57" s="77">
        <v>14</v>
      </c>
      <c r="D57" s="465" t="s">
        <v>752</v>
      </c>
      <c r="E57" s="61"/>
      <c r="F57" s="61"/>
      <c r="G57" s="182" t="s">
        <v>780</v>
      </c>
      <c r="H57" s="59"/>
      <c r="I57" s="59"/>
      <c r="J57" s="59"/>
      <c r="K57" s="59"/>
      <c r="L57" s="59"/>
      <c r="M57" s="59"/>
      <c r="N57" s="478">
        <v>0</v>
      </c>
      <c r="O57" s="456"/>
      <c r="P57" s="78"/>
      <c r="Q57" s="59"/>
      <c r="R57" s="59"/>
      <c r="S57" s="59"/>
      <c r="T57" s="59"/>
      <c r="U57" s="59"/>
      <c r="V57" s="475" t="s">
        <v>756</v>
      </c>
      <c r="W57" s="60" t="s">
        <v>788</v>
      </c>
      <c r="X57" s="426"/>
      <c r="Y57" s="426"/>
      <c r="Z57" s="427"/>
      <c r="AA57" s="426"/>
      <c r="AB57" s="428"/>
      <c r="AC57" s="426"/>
      <c r="AD57" s="426"/>
      <c r="AE57" s="426"/>
      <c r="AF57" s="426"/>
      <c r="AG57" s="426"/>
      <c r="AH57" s="426"/>
      <c r="AI57" s="426"/>
      <c r="AJ57" s="426"/>
      <c r="AK57" s="426"/>
      <c r="AL57" s="426"/>
      <c r="AM57" s="426"/>
      <c r="AN57" s="426"/>
      <c r="AO57" s="426"/>
      <c r="AP57" s="426"/>
      <c r="AQ57" s="426"/>
      <c r="AR57" s="429"/>
      <c r="AS57" s="426"/>
      <c r="AT57" s="429"/>
      <c r="AU57" s="429"/>
      <c r="AV57" s="426"/>
      <c r="AW57" s="426"/>
      <c r="AX57" s="426"/>
      <c r="AY57" s="426"/>
      <c r="AZ57" s="430"/>
      <c r="BA57" s="66"/>
      <c r="BB57" s="429"/>
      <c r="BC57" s="429"/>
      <c r="BD57" s="427"/>
      <c r="BE57" s="427"/>
      <c r="BF57" s="427"/>
      <c r="BG57" s="427"/>
      <c r="BH57" s="427"/>
      <c r="BI57" s="427"/>
      <c r="BJ57" s="427"/>
      <c r="BK57" s="427"/>
    </row>
    <row r="58" spans="1:63" s="75" customFormat="1" ht="40.5" customHeight="1" x14ac:dyDescent="0.2">
      <c r="A58" s="76">
        <v>50</v>
      </c>
      <c r="B58" s="77" t="s">
        <v>48</v>
      </c>
      <c r="C58" s="77">
        <v>14</v>
      </c>
      <c r="D58" s="465" t="s">
        <v>752</v>
      </c>
      <c r="E58" s="61"/>
      <c r="F58" s="61"/>
      <c r="G58" s="182" t="s">
        <v>780</v>
      </c>
      <c r="H58" s="59"/>
      <c r="I58" s="59"/>
      <c r="J58" s="59"/>
      <c r="K58" s="59"/>
      <c r="L58" s="59"/>
      <c r="M58" s="59"/>
      <c r="N58" s="466" t="s">
        <v>754</v>
      </c>
      <c r="O58" s="456" t="s">
        <v>757</v>
      </c>
      <c r="P58" s="78"/>
      <c r="Q58" s="59"/>
      <c r="R58" s="59"/>
      <c r="S58" s="59"/>
      <c r="T58" s="59"/>
      <c r="U58" s="59"/>
      <c r="V58" s="467" t="s">
        <v>758</v>
      </c>
      <c r="W58" s="60" t="s">
        <v>780</v>
      </c>
      <c r="X58" s="426"/>
      <c r="Y58" s="426"/>
      <c r="Z58" s="427"/>
      <c r="AA58" s="426"/>
      <c r="AB58" s="428"/>
      <c r="AC58" s="426"/>
      <c r="AD58" s="426"/>
      <c r="AE58" s="426"/>
      <c r="AF58" s="426"/>
      <c r="AG58" s="426"/>
      <c r="AH58" s="426"/>
      <c r="AI58" s="426"/>
      <c r="AJ58" s="426"/>
      <c r="AK58" s="426"/>
      <c r="AL58" s="426"/>
      <c r="AM58" s="426"/>
      <c r="AN58" s="426"/>
      <c r="AO58" s="426"/>
      <c r="AP58" s="426"/>
      <c r="AQ58" s="426"/>
      <c r="AR58" s="429"/>
      <c r="AS58" s="426"/>
      <c r="AT58" s="429"/>
      <c r="AU58" s="429"/>
      <c r="AV58" s="426"/>
      <c r="AW58" s="426"/>
      <c r="AX58" s="426"/>
      <c r="AY58" s="426"/>
      <c r="AZ58" s="430"/>
      <c r="BA58" s="66"/>
      <c r="BB58" s="429"/>
      <c r="BC58" s="429"/>
      <c r="BD58" s="427"/>
      <c r="BE58" s="427"/>
      <c r="BF58" s="427"/>
      <c r="BG58" s="427"/>
      <c r="BH58" s="427"/>
      <c r="BI58" s="427"/>
      <c r="BJ58" s="427"/>
      <c r="BK58" s="427"/>
    </row>
    <row r="59" spans="1:63" s="75" customFormat="1" ht="40.5" customHeight="1" x14ac:dyDescent="0.2">
      <c r="A59" s="76">
        <v>51</v>
      </c>
      <c r="B59" s="77" t="s">
        <v>48</v>
      </c>
      <c r="C59" s="77">
        <v>14</v>
      </c>
      <c r="D59" s="465" t="s">
        <v>752</v>
      </c>
      <c r="E59" s="61"/>
      <c r="F59" s="61"/>
      <c r="G59" s="182" t="s">
        <v>780</v>
      </c>
      <c r="H59" s="59"/>
      <c r="I59" s="59"/>
      <c r="J59" s="59"/>
      <c r="K59" s="59"/>
      <c r="L59" s="59"/>
      <c r="M59" s="59"/>
      <c r="N59" s="466" t="s">
        <v>754</v>
      </c>
      <c r="O59" s="456" t="s">
        <v>759</v>
      </c>
      <c r="P59" s="78"/>
      <c r="Q59" s="59"/>
      <c r="R59" s="59"/>
      <c r="S59" s="59"/>
      <c r="T59" s="59"/>
      <c r="U59" s="59"/>
      <c r="V59" s="467" t="s">
        <v>760</v>
      </c>
      <c r="W59" s="60" t="s">
        <v>780</v>
      </c>
      <c r="X59" s="426"/>
      <c r="Y59" s="426"/>
      <c r="Z59" s="427"/>
      <c r="AA59" s="426"/>
      <c r="AB59" s="428"/>
      <c r="AC59" s="426"/>
      <c r="AD59" s="426"/>
      <c r="AE59" s="426"/>
      <c r="AF59" s="426"/>
      <c r="AG59" s="426"/>
      <c r="AH59" s="426"/>
      <c r="AI59" s="426"/>
      <c r="AJ59" s="426"/>
      <c r="AK59" s="426"/>
      <c r="AL59" s="426"/>
      <c r="AM59" s="426"/>
      <c r="AN59" s="426"/>
      <c r="AO59" s="426"/>
      <c r="AP59" s="426"/>
      <c r="AQ59" s="426"/>
      <c r="AR59" s="429"/>
      <c r="AS59" s="426"/>
      <c r="AT59" s="429"/>
      <c r="AU59" s="429"/>
      <c r="AV59" s="426"/>
      <c r="AW59" s="426"/>
      <c r="AX59" s="426"/>
      <c r="AY59" s="426"/>
      <c r="AZ59" s="430"/>
      <c r="BA59" s="66"/>
      <c r="BB59" s="429"/>
      <c r="BC59" s="429"/>
      <c r="BD59" s="427"/>
      <c r="BE59" s="427"/>
      <c r="BF59" s="427"/>
      <c r="BG59" s="427"/>
      <c r="BH59" s="427"/>
      <c r="BI59" s="427"/>
      <c r="BJ59" s="427"/>
      <c r="BK59" s="427"/>
    </row>
    <row r="60" spans="1:63" s="75" customFormat="1" ht="40.5" customHeight="1" x14ac:dyDescent="0.2">
      <c r="A60" s="76">
        <v>52</v>
      </c>
      <c r="B60" s="77" t="s">
        <v>48</v>
      </c>
      <c r="C60" s="77">
        <v>14</v>
      </c>
      <c r="D60" s="465" t="s">
        <v>752</v>
      </c>
      <c r="E60" s="61"/>
      <c r="F60" s="61"/>
      <c r="G60" s="182" t="s">
        <v>780</v>
      </c>
      <c r="H60" s="59"/>
      <c r="I60" s="59"/>
      <c r="J60" s="59"/>
      <c r="K60" s="59"/>
      <c r="L60" s="59"/>
      <c r="M60" s="59"/>
      <c r="N60" s="466" t="s">
        <v>761</v>
      </c>
      <c r="O60" s="456" t="s">
        <v>762</v>
      </c>
      <c r="P60" s="78"/>
      <c r="Q60" s="59"/>
      <c r="R60" s="59"/>
      <c r="S60" s="59"/>
      <c r="T60" s="59"/>
      <c r="U60" s="59"/>
      <c r="V60" s="467" t="s">
        <v>763</v>
      </c>
      <c r="W60" s="60" t="s">
        <v>780</v>
      </c>
      <c r="X60" s="426"/>
      <c r="Y60" s="426"/>
      <c r="Z60" s="427"/>
      <c r="AA60" s="426"/>
      <c r="AB60" s="428"/>
      <c r="AC60" s="426"/>
      <c r="AD60" s="426"/>
      <c r="AE60" s="426"/>
      <c r="AF60" s="426"/>
      <c r="AG60" s="426"/>
      <c r="AH60" s="426"/>
      <c r="AI60" s="426"/>
      <c r="AJ60" s="426"/>
      <c r="AK60" s="426"/>
      <c r="AL60" s="426"/>
      <c r="AM60" s="426"/>
      <c r="AN60" s="426"/>
      <c r="AO60" s="426"/>
      <c r="AP60" s="426"/>
      <c r="AQ60" s="426"/>
      <c r="AR60" s="429"/>
      <c r="AS60" s="426"/>
      <c r="AT60" s="429"/>
      <c r="AU60" s="429"/>
      <c r="AV60" s="426"/>
      <c r="AW60" s="426"/>
      <c r="AX60" s="426"/>
      <c r="AY60" s="426"/>
      <c r="AZ60" s="430"/>
      <c r="BA60" s="66"/>
      <c r="BB60" s="429"/>
      <c r="BC60" s="429"/>
      <c r="BD60" s="427"/>
      <c r="BE60" s="427"/>
      <c r="BF60" s="427"/>
      <c r="BG60" s="427"/>
      <c r="BH60" s="427"/>
      <c r="BI60" s="427"/>
      <c r="BJ60" s="427"/>
      <c r="BK60" s="427"/>
    </row>
    <row r="61" spans="1:63" s="75" customFormat="1" ht="40.5" customHeight="1" x14ac:dyDescent="0.2">
      <c r="A61" s="76">
        <v>53</v>
      </c>
      <c r="B61" s="77" t="s">
        <v>48</v>
      </c>
      <c r="C61" s="77">
        <v>14</v>
      </c>
      <c r="D61" s="465" t="s">
        <v>752</v>
      </c>
      <c r="E61" s="61"/>
      <c r="F61" s="61"/>
      <c r="G61" s="182" t="s">
        <v>780</v>
      </c>
      <c r="H61" s="59"/>
      <c r="I61" s="59"/>
      <c r="J61" s="59"/>
      <c r="K61" s="59"/>
      <c r="L61" s="59"/>
      <c r="M61" s="59"/>
      <c r="N61" s="466" t="s">
        <v>754</v>
      </c>
      <c r="O61" s="456" t="s">
        <v>764</v>
      </c>
      <c r="P61" s="78"/>
      <c r="Q61" s="59"/>
      <c r="R61" s="59"/>
      <c r="S61" s="59"/>
      <c r="T61" s="59"/>
      <c r="U61" s="59"/>
      <c r="V61" s="467" t="s">
        <v>765</v>
      </c>
      <c r="W61" s="60" t="s">
        <v>780</v>
      </c>
      <c r="X61" s="426"/>
      <c r="Y61" s="426"/>
      <c r="Z61" s="427"/>
      <c r="AA61" s="426"/>
      <c r="AB61" s="428"/>
      <c r="AC61" s="426"/>
      <c r="AD61" s="426"/>
      <c r="AE61" s="426"/>
      <c r="AF61" s="426"/>
      <c r="AG61" s="426"/>
      <c r="AH61" s="426"/>
      <c r="AI61" s="426"/>
      <c r="AJ61" s="426"/>
      <c r="AK61" s="426"/>
      <c r="AL61" s="426"/>
      <c r="AM61" s="426"/>
      <c r="AN61" s="426"/>
      <c r="AO61" s="426"/>
      <c r="AP61" s="426"/>
      <c r="AQ61" s="426"/>
      <c r="AR61" s="429"/>
      <c r="AS61" s="426"/>
      <c r="AT61" s="429"/>
      <c r="AU61" s="429"/>
      <c r="AV61" s="426"/>
      <c r="AW61" s="426"/>
      <c r="AX61" s="426"/>
      <c r="AY61" s="426"/>
      <c r="AZ61" s="430"/>
      <c r="BA61" s="66"/>
      <c r="BB61" s="429"/>
      <c r="BC61" s="429"/>
      <c r="BD61" s="427"/>
      <c r="BE61" s="427"/>
      <c r="BF61" s="427"/>
      <c r="BG61" s="427"/>
      <c r="BH61" s="427"/>
      <c r="BI61" s="427"/>
      <c r="BJ61" s="427"/>
      <c r="BK61" s="427"/>
    </row>
    <row r="62" spans="1:63" s="75" customFormat="1" ht="40.5" customHeight="1" x14ac:dyDescent="0.2">
      <c r="A62" s="76">
        <v>54</v>
      </c>
      <c r="B62" s="472" t="s">
        <v>48</v>
      </c>
      <c r="C62" s="472">
        <v>14</v>
      </c>
      <c r="D62" s="182" t="s">
        <v>752</v>
      </c>
      <c r="E62" s="61"/>
      <c r="F62" s="61"/>
      <c r="G62" s="182" t="s">
        <v>780</v>
      </c>
      <c r="H62" s="59"/>
      <c r="I62" s="59"/>
      <c r="J62" s="59"/>
      <c r="K62" s="59"/>
      <c r="L62" s="59"/>
      <c r="M62" s="59"/>
      <c r="N62" s="466" t="s">
        <v>779</v>
      </c>
      <c r="O62" s="456" t="s">
        <v>766</v>
      </c>
      <c r="P62" s="78"/>
      <c r="Q62" s="59"/>
      <c r="R62" s="59"/>
      <c r="S62" s="59"/>
      <c r="T62" s="59"/>
      <c r="U62" s="59"/>
      <c r="V62" s="468" t="s">
        <v>767</v>
      </c>
      <c r="W62" s="60" t="s">
        <v>780</v>
      </c>
      <c r="X62" s="426"/>
      <c r="Y62" s="426"/>
      <c r="Z62" s="427"/>
      <c r="AA62" s="426"/>
      <c r="AB62" s="428"/>
      <c r="AC62" s="426"/>
      <c r="AD62" s="426"/>
      <c r="AE62" s="426"/>
      <c r="AF62" s="426"/>
      <c r="AG62" s="426"/>
      <c r="AH62" s="426"/>
      <c r="AI62" s="426"/>
      <c r="AJ62" s="426"/>
      <c r="AK62" s="426"/>
      <c r="AL62" s="426"/>
      <c r="AM62" s="426"/>
      <c r="AN62" s="426"/>
      <c r="AO62" s="426"/>
      <c r="AP62" s="426"/>
      <c r="AQ62" s="426"/>
      <c r="AR62" s="429"/>
      <c r="AS62" s="426"/>
      <c r="AT62" s="429"/>
      <c r="AU62" s="429"/>
      <c r="AV62" s="426"/>
      <c r="AW62" s="426"/>
      <c r="AX62" s="426"/>
      <c r="AY62" s="426"/>
      <c r="AZ62" s="430"/>
      <c r="BA62" s="66"/>
      <c r="BB62" s="429"/>
      <c r="BC62" s="429"/>
      <c r="BD62" s="427"/>
      <c r="BE62" s="427"/>
      <c r="BF62" s="427"/>
      <c r="BG62" s="427"/>
      <c r="BH62" s="427"/>
      <c r="BI62" s="427"/>
      <c r="BJ62" s="427"/>
      <c r="BK62" s="427"/>
    </row>
    <row r="63" spans="1:63" s="75" customFormat="1" ht="40.5" customHeight="1" x14ac:dyDescent="0.2">
      <c r="A63" s="76">
        <v>55</v>
      </c>
      <c r="B63" s="77" t="s">
        <v>48</v>
      </c>
      <c r="C63" s="77">
        <v>14</v>
      </c>
      <c r="D63" s="465" t="s">
        <v>752</v>
      </c>
      <c r="E63" s="61"/>
      <c r="F63" s="61"/>
      <c r="G63" s="182" t="s">
        <v>780</v>
      </c>
      <c r="H63" s="59"/>
      <c r="I63" s="59"/>
      <c r="J63" s="59"/>
      <c r="K63" s="59"/>
      <c r="L63" s="59"/>
      <c r="M63" s="59"/>
      <c r="N63" s="466" t="s">
        <v>768</v>
      </c>
      <c r="O63" s="456" t="s">
        <v>766</v>
      </c>
      <c r="P63" s="78"/>
      <c r="Q63" s="59"/>
      <c r="R63" s="59"/>
      <c r="S63" s="59"/>
      <c r="T63" s="59"/>
      <c r="U63" s="59"/>
      <c r="V63" s="467" t="s">
        <v>769</v>
      </c>
      <c r="W63" s="60" t="s">
        <v>780</v>
      </c>
      <c r="X63" s="426"/>
      <c r="Y63" s="426"/>
      <c r="Z63" s="427"/>
      <c r="AA63" s="426"/>
      <c r="AB63" s="428"/>
      <c r="AC63" s="426"/>
      <c r="AD63" s="426"/>
      <c r="AE63" s="426"/>
      <c r="AF63" s="426"/>
      <c r="AG63" s="426"/>
      <c r="AH63" s="426"/>
      <c r="AI63" s="426"/>
      <c r="AJ63" s="426"/>
      <c r="AK63" s="426"/>
      <c r="AL63" s="426"/>
      <c r="AM63" s="426"/>
      <c r="AN63" s="426"/>
      <c r="AO63" s="426"/>
      <c r="AP63" s="426"/>
      <c r="AQ63" s="426"/>
      <c r="AR63" s="429"/>
      <c r="AS63" s="426"/>
      <c r="AT63" s="429"/>
      <c r="AU63" s="429"/>
      <c r="AV63" s="426"/>
      <c r="AW63" s="426"/>
      <c r="AX63" s="426"/>
      <c r="AY63" s="426"/>
      <c r="AZ63" s="430"/>
      <c r="BA63" s="66"/>
      <c r="BB63" s="429"/>
      <c r="BC63" s="429"/>
      <c r="BD63" s="427"/>
      <c r="BE63" s="427"/>
      <c r="BF63" s="427"/>
      <c r="BG63" s="427"/>
      <c r="BH63" s="427"/>
      <c r="BI63" s="427"/>
      <c r="BJ63" s="427"/>
      <c r="BK63" s="427"/>
    </row>
    <row r="64" spans="1:63" s="75" customFormat="1" ht="40.5" customHeight="1" x14ac:dyDescent="0.2">
      <c r="A64" s="76">
        <v>56</v>
      </c>
      <c r="B64" s="77" t="s">
        <v>48</v>
      </c>
      <c r="C64" s="77">
        <v>14</v>
      </c>
      <c r="D64" s="465" t="s">
        <v>752</v>
      </c>
      <c r="E64" s="61"/>
      <c r="F64" s="61"/>
      <c r="G64" s="182" t="s">
        <v>780</v>
      </c>
      <c r="H64" s="59"/>
      <c r="I64" s="59"/>
      <c r="J64" s="59"/>
      <c r="K64" s="59"/>
      <c r="L64" s="59"/>
      <c r="M64" s="59"/>
      <c r="N64" s="466" t="s">
        <v>754</v>
      </c>
      <c r="O64" s="372" t="s">
        <v>75</v>
      </c>
      <c r="P64" s="78"/>
      <c r="Q64" s="59"/>
      <c r="R64" s="59"/>
      <c r="S64" s="59"/>
      <c r="T64" s="59"/>
      <c r="U64" s="59"/>
      <c r="V64" s="467" t="s">
        <v>771</v>
      </c>
      <c r="W64" s="60" t="s">
        <v>780</v>
      </c>
      <c r="X64" s="426"/>
      <c r="Y64" s="426"/>
      <c r="Z64" s="427"/>
      <c r="AA64" s="426"/>
      <c r="AB64" s="428"/>
      <c r="AC64" s="426"/>
      <c r="AD64" s="426"/>
      <c r="AE64" s="426"/>
      <c r="AF64" s="426"/>
      <c r="AG64" s="426"/>
      <c r="AH64" s="426"/>
      <c r="AI64" s="426"/>
      <c r="AJ64" s="426"/>
      <c r="AK64" s="426"/>
      <c r="AL64" s="426"/>
      <c r="AM64" s="426"/>
      <c r="AN64" s="426"/>
      <c r="AO64" s="426"/>
      <c r="AP64" s="426"/>
      <c r="AQ64" s="426"/>
      <c r="AR64" s="429"/>
      <c r="AS64" s="426"/>
      <c r="AT64" s="429"/>
      <c r="AU64" s="429"/>
      <c r="AV64" s="426"/>
      <c r="AW64" s="426"/>
      <c r="AX64" s="426"/>
      <c r="AY64" s="426"/>
      <c r="AZ64" s="430"/>
      <c r="BA64" s="66"/>
      <c r="BB64" s="429"/>
      <c r="BC64" s="429"/>
      <c r="BD64" s="427"/>
      <c r="BE64" s="427"/>
      <c r="BF64" s="427"/>
      <c r="BG64" s="427"/>
      <c r="BH64" s="427"/>
      <c r="BI64" s="427"/>
      <c r="BJ64" s="427"/>
      <c r="BK64" s="427"/>
    </row>
    <row r="65" spans="1:63" s="75" customFormat="1" ht="40.5" customHeight="1" x14ac:dyDescent="0.2">
      <c r="A65" s="76">
        <v>57</v>
      </c>
      <c r="B65" s="473"/>
      <c r="C65" s="473"/>
      <c r="D65" s="65" t="s">
        <v>721</v>
      </c>
      <c r="E65" s="232"/>
      <c r="F65" s="232"/>
      <c r="G65" s="182" t="s">
        <v>722</v>
      </c>
      <c r="H65" s="71"/>
      <c r="I65" s="71"/>
      <c r="J65" s="71"/>
      <c r="K65" s="71"/>
      <c r="L65" s="72"/>
      <c r="M65" s="72"/>
      <c r="N65" s="72">
        <v>1</v>
      </c>
      <c r="O65" s="73" t="s">
        <v>586</v>
      </c>
      <c r="P65" s="72"/>
      <c r="Q65" s="53"/>
      <c r="R65" s="71"/>
      <c r="S65" s="53"/>
      <c r="T65" s="71"/>
      <c r="U65" s="71"/>
      <c r="V65" s="431" t="s">
        <v>60</v>
      </c>
      <c r="W65" s="156" t="s">
        <v>723</v>
      </c>
      <c r="X65" s="61">
        <v>1</v>
      </c>
      <c r="Y65" s="209" t="s">
        <v>596</v>
      </c>
      <c r="Z65" s="210"/>
      <c r="AA65" s="74"/>
      <c r="AB65" s="70"/>
      <c r="AC65" s="74">
        <v>4</v>
      </c>
      <c r="AD65" s="74">
        <f t="shared" ref="AD65" si="5">AC65*5</f>
        <v>20</v>
      </c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80"/>
      <c r="AS65" s="74"/>
      <c r="AT65" s="80"/>
      <c r="AU65" s="80"/>
      <c r="AV65" s="74"/>
      <c r="AW65" s="74"/>
      <c r="AX65" s="74"/>
      <c r="AY65" s="64"/>
      <c r="AZ65" s="64"/>
      <c r="BA65" s="64">
        <f t="shared" ref="BA65" si="6">AA65</f>
        <v>0</v>
      </c>
      <c r="BB65" s="80"/>
      <c r="BC65" s="80"/>
      <c r="BD65" s="210"/>
      <c r="BE65" s="210"/>
      <c r="BF65" s="210"/>
      <c r="BG65" s="210"/>
      <c r="BH65" s="210"/>
      <c r="BI65" s="210"/>
      <c r="BJ65" s="210"/>
      <c r="BK65" s="210"/>
    </row>
    <row r="66" spans="1:63" s="75" customFormat="1" ht="40.5" customHeight="1" x14ac:dyDescent="0.2">
      <c r="A66" s="76"/>
      <c r="B66" s="77"/>
      <c r="C66" s="77"/>
      <c r="D66" s="65"/>
      <c r="E66" s="61"/>
      <c r="F66" s="61"/>
      <c r="G66" s="65"/>
      <c r="H66" s="59"/>
      <c r="I66" s="59"/>
      <c r="J66" s="59"/>
      <c r="K66" s="59"/>
      <c r="L66" s="59"/>
      <c r="M66" s="59"/>
      <c r="N66" s="59"/>
      <c r="O66" s="59"/>
      <c r="P66" s="78"/>
      <c r="Q66" s="59"/>
      <c r="R66" s="59"/>
      <c r="S66" s="59"/>
      <c r="T66" s="59"/>
      <c r="U66" s="59"/>
      <c r="V66" s="65"/>
      <c r="W66" s="60"/>
      <c r="X66" s="426"/>
      <c r="Y66" s="426"/>
      <c r="Z66" s="427"/>
      <c r="AA66" s="426"/>
      <c r="AB66" s="428"/>
      <c r="AC66" s="426"/>
      <c r="AD66" s="426"/>
      <c r="AE66" s="426"/>
      <c r="AF66" s="426"/>
      <c r="AG66" s="426"/>
      <c r="AH66" s="426"/>
      <c r="AI66" s="426"/>
      <c r="AJ66" s="426"/>
      <c r="AK66" s="426"/>
      <c r="AL66" s="426"/>
      <c r="AM66" s="426"/>
      <c r="AN66" s="426"/>
      <c r="AO66" s="426"/>
      <c r="AP66" s="426"/>
      <c r="AQ66" s="426"/>
      <c r="AR66" s="429"/>
      <c r="AS66" s="426"/>
      <c r="AT66" s="429"/>
      <c r="AU66" s="429"/>
      <c r="AV66" s="426"/>
      <c r="AW66" s="426"/>
      <c r="AX66" s="426"/>
      <c r="AY66" s="426"/>
      <c r="AZ66" s="430"/>
      <c r="BA66" s="66"/>
      <c r="BB66" s="429"/>
      <c r="BC66" s="429"/>
      <c r="BD66" s="427"/>
      <c r="BE66" s="427"/>
      <c r="BF66" s="427"/>
      <c r="BG66" s="427"/>
      <c r="BH66" s="427"/>
      <c r="BI66" s="427"/>
      <c r="BJ66" s="427"/>
      <c r="BK66" s="427"/>
    </row>
    <row r="67" spans="1:63" s="75" customFormat="1" ht="40.5" customHeight="1" x14ac:dyDescent="0.2">
      <c r="A67" s="76"/>
      <c r="B67" s="77"/>
      <c r="C67" s="77"/>
      <c r="D67" s="65"/>
      <c r="E67" s="61"/>
      <c r="F67" s="61"/>
      <c r="G67" s="182"/>
      <c r="H67" s="59"/>
      <c r="I67" s="59"/>
      <c r="J67" s="59"/>
      <c r="K67" s="59"/>
      <c r="L67" s="59"/>
      <c r="M67" s="59"/>
      <c r="N67" s="59"/>
      <c r="O67" s="59"/>
      <c r="P67" s="78"/>
      <c r="Q67" s="59"/>
      <c r="R67" s="59"/>
      <c r="S67" s="59"/>
      <c r="T67" s="59"/>
      <c r="U67" s="59"/>
      <c r="V67" s="65"/>
      <c r="W67" s="60"/>
      <c r="X67" s="426"/>
      <c r="Y67" s="426"/>
      <c r="Z67" s="427"/>
      <c r="AA67" s="426"/>
      <c r="AB67" s="428"/>
      <c r="AC67" s="426"/>
      <c r="AD67" s="426"/>
      <c r="AE67" s="426"/>
      <c r="AF67" s="426"/>
      <c r="AG67" s="426"/>
      <c r="AH67" s="426"/>
      <c r="AI67" s="426"/>
      <c r="AJ67" s="426"/>
      <c r="AK67" s="426"/>
      <c r="AL67" s="426"/>
      <c r="AM67" s="426"/>
      <c r="AN67" s="426"/>
      <c r="AO67" s="426"/>
      <c r="AP67" s="426"/>
      <c r="AQ67" s="426"/>
      <c r="AR67" s="429"/>
      <c r="AS67" s="426"/>
      <c r="AT67" s="429"/>
      <c r="AU67" s="429"/>
      <c r="AV67" s="426"/>
      <c r="AW67" s="426"/>
      <c r="AX67" s="426"/>
      <c r="AY67" s="426"/>
      <c r="AZ67" s="430"/>
      <c r="BA67" s="66"/>
      <c r="BB67" s="429"/>
      <c r="BC67" s="429"/>
      <c r="BD67" s="427"/>
      <c r="BE67" s="427"/>
      <c r="BF67" s="427"/>
      <c r="BG67" s="427"/>
      <c r="BH67" s="427"/>
      <c r="BI67" s="427"/>
      <c r="BJ67" s="427"/>
      <c r="BK67" s="427"/>
    </row>
    <row r="68" spans="1:63" s="90" customFormat="1" ht="30" customHeight="1" x14ac:dyDescent="0.25">
      <c r="A68" s="81"/>
      <c r="B68" s="82"/>
      <c r="C68" s="82"/>
      <c r="D68" s="183"/>
      <c r="E68" s="183"/>
      <c r="F68" s="183"/>
      <c r="G68" s="183"/>
      <c r="H68" s="83" t="s">
        <v>100</v>
      </c>
      <c r="I68" s="84"/>
      <c r="J68" s="566"/>
      <c r="K68" s="566"/>
      <c r="L68" s="566"/>
      <c r="M68" s="566"/>
      <c r="N68" s="566"/>
      <c r="O68" s="566"/>
      <c r="P68" s="566"/>
      <c r="Q68" s="86"/>
      <c r="R68" s="87"/>
      <c r="S68" s="567" t="s">
        <v>101</v>
      </c>
      <c r="T68" s="567"/>
      <c r="U68" s="567"/>
      <c r="V68" s="103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88"/>
      <c r="AM68" s="8"/>
      <c r="AN68" s="8"/>
      <c r="AO68" s="8"/>
      <c r="AP68" s="8"/>
      <c r="AQ68" s="89"/>
      <c r="AR68" s="7"/>
      <c r="AS68" s="7"/>
      <c r="AT68" s="7"/>
      <c r="AU68" s="7"/>
      <c r="AV68" s="7"/>
      <c r="AW68" s="7"/>
      <c r="AX68" s="8"/>
      <c r="AY68" s="89"/>
      <c r="AZ68" s="8"/>
      <c r="BA68" s="39">
        <f t="shared" si="3"/>
        <v>0</v>
      </c>
      <c r="BB68" s="8"/>
      <c r="BC68" s="6"/>
      <c r="BD68" s="168"/>
      <c r="BE68" s="168"/>
      <c r="BF68" s="168"/>
      <c r="BG68" s="168"/>
      <c r="BH68" s="168"/>
      <c r="BI68" s="219"/>
      <c r="BJ68" s="168"/>
      <c r="BK68" s="168"/>
    </row>
    <row r="69" spans="1:63" s="90" customFormat="1" ht="30" customHeight="1" x14ac:dyDescent="0.25">
      <c r="A69" s="81"/>
      <c r="B69" s="82"/>
      <c r="C69" s="480"/>
      <c r="D69" s="480"/>
      <c r="E69" s="183"/>
      <c r="F69" s="183"/>
      <c r="G69" s="568"/>
      <c r="H69" s="568"/>
      <c r="I69" s="568"/>
      <c r="J69" s="568"/>
      <c r="K69" s="568"/>
      <c r="L69" s="568"/>
      <c r="M69" s="568"/>
      <c r="N69" s="568"/>
      <c r="O69" s="568"/>
      <c r="P69" s="568"/>
      <c r="Q69" s="87"/>
      <c r="R69" s="87"/>
      <c r="S69" s="87"/>
      <c r="T69" s="87"/>
      <c r="U69" s="87"/>
      <c r="V69" s="103"/>
      <c r="W69" s="1"/>
      <c r="X69" s="3"/>
      <c r="Y69" s="3"/>
      <c r="Z69" s="170"/>
      <c r="AA69" s="3"/>
      <c r="AB69" s="3"/>
      <c r="AC69" s="4"/>
      <c r="AD69" s="3"/>
      <c r="AE69" s="91"/>
      <c r="AF69" s="91"/>
      <c r="AG69" s="92"/>
      <c r="AH69" s="93"/>
      <c r="AI69" s="94"/>
      <c r="AJ69" s="94"/>
      <c r="AK69" s="94"/>
      <c r="AL69" s="94"/>
      <c r="AM69" s="94"/>
      <c r="AN69" s="94"/>
      <c r="AO69" s="94"/>
      <c r="AP69" s="94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8"/>
      <c r="BC69" s="6"/>
      <c r="BD69" s="168"/>
      <c r="BE69" s="168"/>
      <c r="BF69" s="168"/>
      <c r="BG69" s="168"/>
      <c r="BH69" s="168"/>
      <c r="BI69" s="219"/>
      <c r="BJ69" s="168"/>
      <c r="BK69" s="168"/>
    </row>
    <row r="70" spans="1:63" s="90" customFormat="1" ht="12" customHeight="1" x14ac:dyDescent="0.25">
      <c r="A70" s="81"/>
      <c r="B70" s="85"/>
      <c r="C70" s="87"/>
      <c r="D70" s="100"/>
      <c r="E70" s="100"/>
      <c r="F70" s="3"/>
      <c r="G70" s="183"/>
      <c r="H70" s="14"/>
      <c r="I70" s="14"/>
      <c r="J70" s="87"/>
      <c r="K70" s="87"/>
      <c r="L70" s="87"/>
      <c r="M70" s="567"/>
      <c r="N70" s="567"/>
      <c r="O70" s="567"/>
      <c r="P70" s="567"/>
      <c r="Q70" s="567"/>
      <c r="R70" s="87"/>
      <c r="S70" s="87"/>
      <c r="T70" s="87"/>
      <c r="U70" s="87"/>
      <c r="V70" s="103"/>
      <c r="W70" s="1"/>
      <c r="X70" s="3"/>
      <c r="Y70" s="3"/>
      <c r="Z70" s="170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8"/>
      <c r="BC70" s="6"/>
      <c r="BD70" s="168"/>
      <c r="BE70" s="168"/>
      <c r="BF70" s="168"/>
      <c r="BG70" s="168"/>
      <c r="BH70" s="168"/>
      <c r="BI70" s="219"/>
      <c r="BJ70" s="168"/>
      <c r="BK70" s="168"/>
    </row>
    <row r="71" spans="1:63" s="90" customFormat="1" ht="30" customHeight="1" x14ac:dyDescent="0.25">
      <c r="A71" s="81"/>
      <c r="B71" s="85"/>
      <c r="C71" s="87"/>
      <c r="D71" s="178"/>
      <c r="E71" s="3"/>
      <c r="F71" s="3"/>
      <c r="G71" s="183"/>
      <c r="H71" s="95"/>
      <c r="I71" s="14"/>
      <c r="J71" s="87"/>
      <c r="K71" s="96"/>
      <c r="L71" s="87"/>
      <c r="M71" s="87"/>
      <c r="N71" s="87"/>
      <c r="O71" s="87"/>
      <c r="P71" s="97"/>
      <c r="Q71" s="98"/>
      <c r="R71" s="98"/>
      <c r="S71" s="566" t="s">
        <v>102</v>
      </c>
      <c r="T71" s="566"/>
      <c r="U71" s="566"/>
      <c r="V71" s="566"/>
      <c r="W71" s="1"/>
      <c r="X71" s="3"/>
      <c r="Y71" s="3"/>
      <c r="Z71" s="170"/>
      <c r="AA71" s="3"/>
      <c r="AB71" s="3"/>
      <c r="AC71" s="4"/>
      <c r="AD71" s="3"/>
      <c r="AE71" s="3"/>
      <c r="AF71" s="3"/>
      <c r="AG71" s="5"/>
      <c r="AH71" s="6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8"/>
      <c r="BC71" s="6"/>
      <c r="BD71" s="168"/>
      <c r="BE71" s="168"/>
      <c r="BF71" s="168"/>
      <c r="BG71" s="168"/>
      <c r="BH71" s="168"/>
      <c r="BI71" s="219"/>
      <c r="BJ71" s="168"/>
      <c r="BK71" s="168"/>
    </row>
    <row r="72" spans="1:63" s="90" customFormat="1" ht="30" customHeight="1" x14ac:dyDescent="0.25">
      <c r="A72" s="81"/>
      <c r="B72" s="85"/>
      <c r="C72" s="87"/>
      <c r="D72" s="178"/>
      <c r="E72" s="3"/>
      <c r="F72" s="3"/>
      <c r="G72" s="183"/>
      <c r="H72" s="95"/>
      <c r="I72" s="14"/>
      <c r="J72" s="87"/>
      <c r="K72" s="96"/>
      <c r="L72" s="87"/>
      <c r="M72" s="87"/>
      <c r="N72" s="87"/>
      <c r="O72" s="87"/>
      <c r="P72" s="97"/>
      <c r="Q72" s="98"/>
      <c r="R72" s="98"/>
      <c r="S72" s="85"/>
      <c r="T72" s="85"/>
      <c r="U72" s="85"/>
      <c r="V72" s="100"/>
      <c r="W72" s="1"/>
      <c r="X72" s="3"/>
      <c r="Y72" s="3"/>
      <c r="Z72" s="170"/>
      <c r="AA72" s="3"/>
      <c r="AB72" s="3"/>
      <c r="AC72" s="4"/>
      <c r="AD72" s="3"/>
      <c r="AE72" s="3"/>
      <c r="AF72" s="3"/>
      <c r="AG72" s="5"/>
      <c r="AH72" s="6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8"/>
      <c r="BC72" s="6"/>
      <c r="BD72" s="168"/>
      <c r="BE72" s="168"/>
      <c r="BF72" s="168"/>
      <c r="BG72" s="168"/>
      <c r="BH72" s="168"/>
      <c r="BI72" s="219"/>
      <c r="BJ72" s="168"/>
      <c r="BK72" s="168"/>
    </row>
    <row r="73" spans="1:63" s="90" customFormat="1" ht="30" customHeight="1" x14ac:dyDescent="0.25">
      <c r="A73" s="81"/>
      <c r="B73" s="85"/>
      <c r="C73" s="87"/>
      <c r="D73" s="178"/>
      <c r="E73" s="3"/>
      <c r="F73" s="3"/>
      <c r="G73" s="183"/>
      <c r="H73" s="95"/>
      <c r="I73" s="14"/>
      <c r="J73" s="87"/>
      <c r="K73" s="96"/>
      <c r="L73" s="87"/>
      <c r="M73" s="87"/>
      <c r="N73" s="87"/>
      <c r="O73" s="87"/>
      <c r="P73" s="97"/>
      <c r="Q73" s="98"/>
      <c r="R73" s="98"/>
      <c r="S73" s="85"/>
      <c r="T73" s="85"/>
      <c r="U73" s="85"/>
      <c r="V73" s="100"/>
      <c r="W73" s="1"/>
      <c r="X73" s="3"/>
      <c r="Y73" s="3"/>
      <c r="Z73" s="170"/>
      <c r="AA73" s="3"/>
      <c r="AB73" s="3"/>
      <c r="AC73" s="4"/>
      <c r="AD73" s="3"/>
      <c r="AE73" s="3"/>
      <c r="AF73" s="3"/>
      <c r="AG73" s="5"/>
      <c r="AH73" s="6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8"/>
      <c r="BC73" s="6"/>
      <c r="BD73" s="168"/>
      <c r="BE73" s="168"/>
      <c r="BF73" s="168"/>
      <c r="BG73" s="168"/>
      <c r="BH73" s="168"/>
      <c r="BI73" s="219"/>
      <c r="BJ73" s="168"/>
      <c r="BK73" s="168"/>
    </row>
    <row r="74" spans="1:63" s="90" customFormat="1" ht="30" customHeight="1" x14ac:dyDescent="0.25">
      <c r="A74" s="81"/>
      <c r="B74" s="85"/>
      <c r="C74" s="87"/>
      <c r="D74" s="178"/>
      <c r="E74" s="3"/>
      <c r="F74" s="3"/>
      <c r="G74" s="183"/>
      <c r="H74" s="95"/>
      <c r="I74" s="14"/>
      <c r="J74" s="87"/>
      <c r="K74" s="96"/>
      <c r="L74" s="87"/>
      <c r="M74" s="87"/>
      <c r="N74" s="87"/>
      <c r="O74" s="87"/>
      <c r="P74" s="97"/>
      <c r="Q74" s="98"/>
      <c r="R74" s="98"/>
      <c r="S74" s="85"/>
      <c r="T74" s="85"/>
      <c r="U74" s="85"/>
      <c r="V74" s="100"/>
      <c r="W74" s="1"/>
      <c r="X74" s="3"/>
      <c r="Y74" s="3"/>
      <c r="Z74" s="170"/>
      <c r="AA74" s="3"/>
      <c r="AB74" s="3"/>
      <c r="AC74" s="4"/>
      <c r="AD74" s="3"/>
      <c r="AE74" s="3"/>
      <c r="AF74" s="3"/>
      <c r="AG74" s="5"/>
      <c r="AH74" s="6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8"/>
      <c r="BC74" s="6"/>
      <c r="BD74" s="168"/>
      <c r="BE74" s="168"/>
      <c r="BF74" s="168"/>
      <c r="BG74" s="168"/>
      <c r="BH74" s="168"/>
      <c r="BI74" s="219"/>
      <c r="BJ74" s="168"/>
      <c r="BK74" s="168"/>
    </row>
    <row r="75" spans="1:63" s="90" customFormat="1" ht="30" customHeight="1" x14ac:dyDescent="0.25">
      <c r="A75" s="81"/>
      <c r="B75" s="85"/>
      <c r="C75" s="87"/>
      <c r="D75" s="178"/>
      <c r="E75" s="3"/>
      <c r="F75" s="3"/>
      <c r="G75" s="183"/>
      <c r="H75" s="95"/>
      <c r="I75" s="14"/>
      <c r="J75" s="87"/>
      <c r="K75" s="96"/>
      <c r="L75" s="87"/>
      <c r="M75" s="87"/>
      <c r="N75" s="87"/>
      <c r="O75" s="87"/>
      <c r="P75" s="97"/>
      <c r="Q75" s="98"/>
      <c r="R75" s="98"/>
      <c r="S75" s="85"/>
      <c r="T75" s="85"/>
      <c r="U75" s="85"/>
      <c r="V75" s="100"/>
      <c r="W75" s="1"/>
      <c r="X75" s="3"/>
      <c r="Y75" s="3"/>
      <c r="Z75" s="170"/>
      <c r="AA75" s="3"/>
      <c r="AB75" s="3"/>
      <c r="AC75" s="4"/>
      <c r="AD75" s="3"/>
      <c r="AE75" s="3"/>
      <c r="AF75" s="3"/>
      <c r="AG75" s="5"/>
      <c r="AH75" s="6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8"/>
      <c r="BC75" s="6"/>
      <c r="BD75" s="168"/>
      <c r="BE75" s="168"/>
      <c r="BF75" s="168"/>
      <c r="BG75" s="168"/>
      <c r="BH75" s="168"/>
      <c r="BI75" s="219"/>
      <c r="BJ75" s="168"/>
      <c r="BK75" s="168"/>
    </row>
    <row r="76" spans="1:63" s="90" customFormat="1" ht="30" customHeight="1" x14ac:dyDescent="0.25">
      <c r="A76" s="81"/>
      <c r="B76" s="85"/>
      <c r="C76" s="87"/>
      <c r="D76" s="178"/>
      <c r="E76" s="3"/>
      <c r="F76" s="3"/>
      <c r="G76" s="183"/>
      <c r="H76" s="95"/>
      <c r="I76" s="14"/>
      <c r="J76" s="87"/>
      <c r="K76" s="96"/>
      <c r="L76" s="87"/>
      <c r="M76" s="87"/>
      <c r="N76" s="87"/>
      <c r="O76" s="87"/>
      <c r="P76" s="97"/>
      <c r="Q76" s="98"/>
      <c r="R76" s="98"/>
      <c r="S76" s="85"/>
      <c r="T76" s="85"/>
      <c r="U76" s="85"/>
      <c r="V76" s="100"/>
      <c r="W76" s="1"/>
      <c r="X76" s="3"/>
      <c r="Y76" s="3"/>
      <c r="Z76" s="170"/>
      <c r="AA76" s="3"/>
      <c r="AB76" s="3"/>
      <c r="AC76" s="4"/>
      <c r="AD76" s="3"/>
      <c r="AE76" s="3"/>
      <c r="AF76" s="3"/>
      <c r="AG76" s="5"/>
      <c r="AH76" s="6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8"/>
      <c r="BC76" s="6"/>
      <c r="BD76" s="168"/>
      <c r="BE76" s="168"/>
      <c r="BF76" s="168"/>
      <c r="BG76" s="168"/>
      <c r="BH76" s="168"/>
      <c r="BI76" s="219"/>
      <c r="BJ76" s="168"/>
      <c r="BK76" s="168"/>
    </row>
    <row r="77" spans="1:63" s="90" customFormat="1" ht="30" customHeight="1" x14ac:dyDescent="0.25">
      <c r="A77" s="81"/>
      <c r="B77" s="85"/>
      <c r="C77" s="87"/>
      <c r="D77" s="178"/>
      <c r="E77" s="3"/>
      <c r="F77" s="3"/>
      <c r="G77" s="183"/>
      <c r="H77" s="95"/>
      <c r="I77" s="14"/>
      <c r="J77" s="87"/>
      <c r="K77" s="96"/>
      <c r="L77" s="87"/>
      <c r="M77" s="87"/>
      <c r="N77" s="87"/>
      <c r="O77" s="87"/>
      <c r="P77" s="97"/>
      <c r="Q77" s="98"/>
      <c r="R77" s="98"/>
      <c r="S77" s="85"/>
      <c r="T77" s="85"/>
      <c r="U77" s="85"/>
      <c r="V77" s="100"/>
      <c r="W77" s="1"/>
      <c r="X77" s="3"/>
      <c r="Y77" s="3"/>
      <c r="Z77" s="170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8"/>
      <c r="BE77" s="168"/>
      <c r="BF77" s="168"/>
      <c r="BG77" s="168"/>
      <c r="BH77" s="168"/>
      <c r="BI77" s="219"/>
      <c r="BJ77" s="168"/>
      <c r="BK77" s="168"/>
    </row>
    <row r="78" spans="1:63" s="90" customFormat="1" ht="30" customHeight="1" x14ac:dyDescent="0.25">
      <c r="A78" s="81"/>
      <c r="B78" s="85"/>
      <c r="C78" s="87"/>
      <c r="D78" s="178"/>
      <c r="E78" s="3"/>
      <c r="F78" s="3"/>
      <c r="G78" s="183"/>
      <c r="H78" s="95"/>
      <c r="I78" s="14"/>
      <c r="J78" s="87"/>
      <c r="K78" s="96"/>
      <c r="L78" s="87"/>
      <c r="M78" s="87"/>
      <c r="N78" s="87"/>
      <c r="O78" s="87"/>
      <c r="P78" s="97"/>
      <c r="Q78" s="98"/>
      <c r="R78" s="98"/>
      <c r="S78" s="85"/>
      <c r="T78" s="85"/>
      <c r="U78" s="85"/>
      <c r="V78" s="100"/>
      <c r="W78" s="1"/>
      <c r="X78" s="3"/>
      <c r="Y78" s="3"/>
      <c r="Z78" s="170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8"/>
      <c r="BC78" s="6"/>
      <c r="BD78" s="168"/>
      <c r="BE78" s="168"/>
      <c r="BF78" s="168"/>
      <c r="BG78" s="168"/>
      <c r="BH78" s="168"/>
      <c r="BI78" s="219"/>
      <c r="BJ78" s="168"/>
      <c r="BK78" s="168"/>
    </row>
    <row r="79" spans="1:63" s="90" customFormat="1" ht="30" customHeight="1" x14ac:dyDescent="0.3">
      <c r="A79" s="81"/>
      <c r="B79" s="85"/>
      <c r="C79" s="87"/>
      <c r="D79" s="178"/>
      <c r="E79" s="537" t="s">
        <v>103</v>
      </c>
      <c r="F79" s="537"/>
      <c r="G79" s="537"/>
      <c r="H79" s="537"/>
      <c r="I79" s="537"/>
      <c r="J79" s="537"/>
      <c r="K79" s="537"/>
      <c r="L79" s="537"/>
      <c r="M79" s="537"/>
      <c r="N79" s="537"/>
      <c r="O79" s="537"/>
      <c r="P79" s="569"/>
      <c r="Q79" s="569"/>
      <c r="R79" s="569"/>
      <c r="S79" s="569"/>
      <c r="T79" s="85"/>
      <c r="U79" s="85"/>
      <c r="V79" s="100"/>
      <c r="W79" s="1"/>
      <c r="X79" s="3"/>
      <c r="Y79" s="3"/>
      <c r="Z79" s="170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68"/>
      <c r="BE79" s="168"/>
      <c r="BF79" s="168"/>
      <c r="BG79" s="168"/>
      <c r="BH79" s="168"/>
      <c r="BI79" s="219"/>
      <c r="BJ79" s="168"/>
      <c r="BK79" s="168"/>
    </row>
    <row r="81" spans="1:63" s="104" customFormat="1" ht="30.75" customHeight="1" x14ac:dyDescent="0.2">
      <c r="A81" s="3"/>
      <c r="B81" s="100"/>
      <c r="C81" s="101"/>
      <c r="D81" s="178"/>
      <c r="E81" s="3"/>
      <c r="F81" s="102" t="s">
        <v>11</v>
      </c>
      <c r="G81" s="102" t="s">
        <v>104</v>
      </c>
      <c r="H81" s="570" t="s">
        <v>105</v>
      </c>
      <c r="I81" s="571"/>
      <c r="J81" s="571"/>
      <c r="K81" s="572"/>
      <c r="L81" s="570" t="s">
        <v>106</v>
      </c>
      <c r="M81" s="571"/>
      <c r="N81" s="571"/>
      <c r="O81" s="571"/>
      <c r="P81" s="572"/>
      <c r="Q81" s="573" t="s">
        <v>105</v>
      </c>
      <c r="R81" s="574"/>
      <c r="S81" s="575"/>
      <c r="T81" s="29"/>
      <c r="U81" s="29"/>
      <c r="V81" s="103"/>
      <c r="W81" s="1"/>
      <c r="X81" s="3"/>
      <c r="Y81" s="3"/>
      <c r="Z81" s="172"/>
      <c r="AA81" s="3"/>
      <c r="AB81" s="3"/>
      <c r="AC81" s="4"/>
      <c r="AD81" s="3"/>
      <c r="AE81" s="3"/>
      <c r="AF81" s="3"/>
      <c r="AG81" s="5"/>
      <c r="AH81" s="6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8"/>
      <c r="BC81" s="6"/>
      <c r="BI81" s="7"/>
    </row>
    <row r="82" spans="1:63" ht="30.75" customHeight="1" x14ac:dyDescent="0.25">
      <c r="F82" s="102">
        <v>1</v>
      </c>
      <c r="G82" s="102" t="s">
        <v>107</v>
      </c>
      <c r="H82" s="105" t="s">
        <v>108</v>
      </c>
      <c r="I82" s="105">
        <v>307</v>
      </c>
      <c r="J82" s="106" t="s">
        <v>109</v>
      </c>
      <c r="K82" s="107"/>
      <c r="L82" s="108">
        <v>11</v>
      </c>
      <c r="M82" s="108" t="s">
        <v>110</v>
      </c>
      <c r="N82" s="108">
        <v>405</v>
      </c>
      <c r="O82" s="109" t="s">
        <v>111</v>
      </c>
      <c r="P82" s="110"/>
      <c r="Q82" s="111" t="s">
        <v>110</v>
      </c>
      <c r="R82" s="112">
        <v>405</v>
      </c>
      <c r="S82" s="113" t="s">
        <v>111</v>
      </c>
    </row>
    <row r="83" spans="1:63" ht="30.75" customHeight="1" x14ac:dyDescent="0.25">
      <c r="F83" s="102">
        <v>2</v>
      </c>
      <c r="G83" s="102" t="s">
        <v>112</v>
      </c>
      <c r="H83" s="105" t="s">
        <v>108</v>
      </c>
      <c r="I83" s="105">
        <v>308</v>
      </c>
      <c r="J83" s="106" t="s">
        <v>113</v>
      </c>
      <c r="K83" s="107"/>
      <c r="L83" s="108">
        <v>12</v>
      </c>
      <c r="M83" s="108" t="s">
        <v>110</v>
      </c>
      <c r="N83" s="108">
        <v>502</v>
      </c>
      <c r="O83" s="109" t="s">
        <v>114</v>
      </c>
      <c r="P83" s="110"/>
      <c r="Q83" s="111" t="s">
        <v>110</v>
      </c>
      <c r="R83" s="112">
        <v>402</v>
      </c>
      <c r="S83" s="113" t="s">
        <v>114</v>
      </c>
    </row>
    <row r="84" spans="1:63" ht="30.75" customHeight="1" x14ac:dyDescent="0.25">
      <c r="F84" s="102">
        <v>3</v>
      </c>
      <c r="G84" s="102" t="s">
        <v>115</v>
      </c>
      <c r="H84" s="105" t="s">
        <v>108</v>
      </c>
      <c r="I84" s="105">
        <v>403</v>
      </c>
      <c r="J84" s="106" t="s">
        <v>116</v>
      </c>
      <c r="K84" s="107"/>
      <c r="L84" s="108">
        <v>13</v>
      </c>
      <c r="M84" s="108" t="s">
        <v>110</v>
      </c>
      <c r="N84" s="108">
        <v>503</v>
      </c>
      <c r="O84" s="109" t="s">
        <v>117</v>
      </c>
      <c r="P84" s="110"/>
      <c r="Q84" s="111" t="s">
        <v>110</v>
      </c>
      <c r="R84" s="112">
        <v>403</v>
      </c>
      <c r="S84" s="113" t="s">
        <v>117</v>
      </c>
    </row>
    <row r="85" spans="1:63" ht="30.75" customHeight="1" x14ac:dyDescent="0.25">
      <c r="F85" s="102">
        <v>4</v>
      </c>
      <c r="G85" s="102" t="s">
        <v>118</v>
      </c>
      <c r="H85" s="105" t="s">
        <v>108</v>
      </c>
      <c r="I85" s="105">
        <v>404</v>
      </c>
      <c r="J85" s="106" t="s">
        <v>119</v>
      </c>
      <c r="K85" s="107"/>
      <c r="L85" s="108">
        <v>14</v>
      </c>
      <c r="M85" s="108" t="s">
        <v>110</v>
      </c>
      <c r="N85" s="108">
        <v>505</v>
      </c>
      <c r="O85" s="109" t="s">
        <v>120</v>
      </c>
      <c r="P85" s="110"/>
      <c r="Q85" s="111" t="s">
        <v>110</v>
      </c>
      <c r="R85" s="112">
        <v>404</v>
      </c>
      <c r="S85" s="113" t="s">
        <v>120</v>
      </c>
    </row>
    <row r="86" spans="1:63" ht="30.75" customHeight="1" x14ac:dyDescent="0.25">
      <c r="F86" s="102">
        <v>5</v>
      </c>
      <c r="G86" s="102" t="s">
        <v>121</v>
      </c>
      <c r="H86" s="105" t="s">
        <v>108</v>
      </c>
      <c r="I86" s="105">
        <v>405</v>
      </c>
      <c r="J86" s="106" t="s">
        <v>122</v>
      </c>
      <c r="K86" s="107"/>
      <c r="L86" s="108">
        <v>15</v>
      </c>
      <c r="M86" s="108" t="s">
        <v>110</v>
      </c>
      <c r="N86" s="108">
        <v>302</v>
      </c>
      <c r="O86" s="106" t="s">
        <v>123</v>
      </c>
      <c r="P86" s="110"/>
      <c r="Q86" s="108" t="s">
        <v>108</v>
      </c>
      <c r="R86" s="108">
        <v>314</v>
      </c>
      <c r="S86" s="108" t="s">
        <v>123</v>
      </c>
      <c r="T86" s="114" t="s">
        <v>124</v>
      </c>
      <c r="U86" s="114"/>
    </row>
    <row r="87" spans="1:63" ht="30.75" customHeight="1" x14ac:dyDescent="0.25">
      <c r="F87" s="102">
        <v>6</v>
      </c>
      <c r="G87" s="102" t="s">
        <v>125</v>
      </c>
      <c r="H87" s="105" t="s">
        <v>108</v>
      </c>
      <c r="I87" s="105">
        <v>406</v>
      </c>
      <c r="J87" s="106" t="s">
        <v>126</v>
      </c>
      <c r="K87" s="115" t="s">
        <v>127</v>
      </c>
      <c r="L87" s="108">
        <v>16</v>
      </c>
      <c r="M87" s="108" t="s">
        <v>110</v>
      </c>
      <c r="N87" s="108">
        <v>304</v>
      </c>
      <c r="O87" s="106" t="s">
        <v>128</v>
      </c>
      <c r="P87" s="110"/>
      <c r="Q87" s="108" t="s">
        <v>108</v>
      </c>
      <c r="R87" s="108">
        <v>312</v>
      </c>
      <c r="S87" s="108" t="s">
        <v>128</v>
      </c>
      <c r="T87" s="114" t="s">
        <v>129</v>
      </c>
      <c r="U87" s="114"/>
    </row>
    <row r="88" spans="1:63" s="116" customFormat="1" ht="30.75" customHeight="1" x14ac:dyDescent="0.25">
      <c r="A88" s="10"/>
      <c r="B88" s="11"/>
      <c r="C88" s="12"/>
      <c r="D88" s="178"/>
      <c r="E88" s="3"/>
      <c r="F88" s="102">
        <v>7</v>
      </c>
      <c r="G88" s="102"/>
      <c r="H88" s="105" t="s">
        <v>108</v>
      </c>
      <c r="I88" s="105">
        <v>409</v>
      </c>
      <c r="J88" s="106" t="s">
        <v>130</v>
      </c>
      <c r="K88" s="107"/>
      <c r="L88" s="108">
        <v>17</v>
      </c>
      <c r="M88" s="108" t="s">
        <v>110</v>
      </c>
      <c r="N88" s="108">
        <v>305</v>
      </c>
      <c r="O88" s="106" t="s">
        <v>131</v>
      </c>
      <c r="P88" s="110"/>
      <c r="Q88" s="108" t="s">
        <v>108</v>
      </c>
      <c r="R88" s="108">
        <v>313</v>
      </c>
      <c r="S88" s="108" t="s">
        <v>131</v>
      </c>
      <c r="T88" s="564" t="s">
        <v>132</v>
      </c>
      <c r="U88" s="565"/>
      <c r="V88" s="224"/>
      <c r="W88" s="1"/>
      <c r="X88" s="3"/>
      <c r="Y88" s="2"/>
      <c r="Z88" s="173"/>
      <c r="AA88" s="3"/>
      <c r="AB88" s="3"/>
      <c r="AC88" s="4"/>
      <c r="AD88" s="3"/>
      <c r="AE88" s="3"/>
      <c r="AF88" s="3"/>
      <c r="AG88" s="5"/>
      <c r="AH88" s="6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8"/>
      <c r="BC88" s="6"/>
      <c r="BD88" s="169"/>
      <c r="BE88" s="169"/>
      <c r="BF88" s="169"/>
      <c r="BG88" s="169"/>
      <c r="BH88" s="169"/>
      <c r="BI88" s="220"/>
      <c r="BJ88" s="169"/>
      <c r="BK88" s="169"/>
    </row>
    <row r="89" spans="1:63" s="116" customFormat="1" ht="30.75" customHeight="1" x14ac:dyDescent="0.25">
      <c r="A89" s="10"/>
      <c r="B89" s="11"/>
      <c r="C89" s="12"/>
      <c r="D89" s="178"/>
      <c r="E89" s="3"/>
      <c r="F89" s="102">
        <v>8</v>
      </c>
      <c r="G89" s="102" t="s">
        <v>133</v>
      </c>
      <c r="H89" s="105" t="s">
        <v>108</v>
      </c>
      <c r="I89" s="105">
        <v>410</v>
      </c>
      <c r="J89" s="106" t="s">
        <v>134</v>
      </c>
      <c r="K89" s="107"/>
      <c r="L89" s="108"/>
      <c r="M89" s="108"/>
      <c r="N89" s="108"/>
      <c r="O89" s="106"/>
      <c r="P89" s="110"/>
      <c r="Q89" s="117"/>
      <c r="R89" s="117"/>
      <c r="S89" s="117"/>
      <c r="T89" s="98"/>
      <c r="U89" s="98"/>
      <c r="V89" s="224"/>
      <c r="W89" s="1"/>
      <c r="X89" s="3"/>
      <c r="Y89" s="2"/>
      <c r="Z89" s="173"/>
      <c r="AA89" s="3"/>
      <c r="AB89" s="3"/>
      <c r="AC89" s="4"/>
      <c r="AD89" s="3"/>
      <c r="AE89" s="3"/>
      <c r="AF89" s="3"/>
      <c r="AG89" s="5"/>
      <c r="AH89" s="6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8"/>
      <c r="BC89" s="6"/>
      <c r="BD89" s="169"/>
      <c r="BE89" s="169"/>
      <c r="BF89" s="169"/>
      <c r="BG89" s="169"/>
      <c r="BH89" s="169"/>
      <c r="BI89" s="220"/>
      <c r="BJ89" s="169"/>
      <c r="BK89" s="169"/>
    </row>
    <row r="90" spans="1:63" s="116" customFormat="1" ht="30.75" customHeight="1" x14ac:dyDescent="0.25">
      <c r="A90" s="10"/>
      <c r="B90" s="11"/>
      <c r="C90" s="12"/>
      <c r="D90" s="178"/>
      <c r="E90" s="3"/>
      <c r="F90" s="102">
        <v>9</v>
      </c>
      <c r="G90" s="102" t="s">
        <v>135</v>
      </c>
      <c r="H90" s="105" t="s">
        <v>108</v>
      </c>
      <c r="I90" s="105">
        <v>411</v>
      </c>
      <c r="J90" s="106" t="s">
        <v>136</v>
      </c>
      <c r="K90" s="107"/>
      <c r="L90" s="108"/>
      <c r="M90" s="108"/>
      <c r="N90" s="108"/>
      <c r="O90" s="106"/>
      <c r="P90" s="110"/>
      <c r="Q90" s="117"/>
      <c r="R90" s="117"/>
      <c r="S90" s="117"/>
      <c r="T90" s="98"/>
      <c r="U90" s="98"/>
      <c r="V90" s="224"/>
      <c r="W90" s="1"/>
      <c r="X90" s="3"/>
      <c r="Y90" s="2"/>
      <c r="Z90" s="173"/>
      <c r="AA90" s="3"/>
      <c r="AB90" s="3"/>
      <c r="AC90" s="4"/>
      <c r="AD90" s="3"/>
      <c r="AE90" s="3"/>
      <c r="AF90" s="3"/>
      <c r="AG90" s="5"/>
      <c r="AH90" s="6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8"/>
      <c r="BC90" s="6"/>
      <c r="BD90" s="169"/>
      <c r="BE90" s="169"/>
      <c r="BF90" s="169"/>
      <c r="BG90" s="169"/>
      <c r="BH90" s="169"/>
      <c r="BI90" s="220"/>
      <c r="BJ90" s="169"/>
      <c r="BK90" s="169"/>
    </row>
    <row r="91" spans="1:63" s="116" customFormat="1" ht="30.75" customHeight="1" x14ac:dyDescent="0.25">
      <c r="A91" s="10"/>
      <c r="B91" s="11"/>
      <c r="C91" s="12"/>
      <c r="D91" s="178"/>
      <c r="E91" s="3"/>
      <c r="F91" s="102">
        <v>10</v>
      </c>
      <c r="G91" s="102" t="s">
        <v>137</v>
      </c>
      <c r="H91" s="105" t="s">
        <v>108</v>
      </c>
      <c r="I91" s="105">
        <v>412</v>
      </c>
      <c r="J91" s="106" t="s">
        <v>138</v>
      </c>
      <c r="K91" s="107"/>
      <c r="L91" s="108"/>
      <c r="M91" s="108"/>
      <c r="N91" s="108"/>
      <c r="O91" s="106"/>
      <c r="P91" s="110"/>
      <c r="Q91" s="117"/>
      <c r="R91" s="117"/>
      <c r="S91" s="117"/>
      <c r="T91" s="98"/>
      <c r="U91" s="98"/>
      <c r="V91" s="224"/>
      <c r="W91" s="1"/>
      <c r="X91" s="3"/>
      <c r="Y91" s="2"/>
      <c r="Z91" s="173"/>
      <c r="AA91" s="3"/>
      <c r="AB91" s="3"/>
      <c r="AC91" s="4"/>
      <c r="AD91" s="3"/>
      <c r="AE91" s="3"/>
      <c r="AF91" s="3"/>
      <c r="AG91" s="5"/>
      <c r="AH91" s="6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8"/>
      <c r="BC91" s="6"/>
      <c r="BD91" s="169"/>
      <c r="BE91" s="169"/>
      <c r="BF91" s="169"/>
      <c r="BG91" s="169"/>
      <c r="BH91" s="169"/>
      <c r="BI91" s="220"/>
      <c r="BJ91" s="169"/>
      <c r="BK91" s="169"/>
    </row>
    <row r="93" spans="1:63" s="122" customFormat="1" ht="19.5" customHeight="1" x14ac:dyDescent="0.25">
      <c r="A93" s="13"/>
      <c r="B93" s="118"/>
      <c r="C93" s="119"/>
      <c r="D93" s="178"/>
      <c r="E93" s="3"/>
      <c r="F93" s="3"/>
      <c r="G93" s="183"/>
      <c r="H93" s="566" t="s">
        <v>139</v>
      </c>
      <c r="I93" s="566"/>
      <c r="J93" s="566"/>
      <c r="K93" s="566"/>
      <c r="L93" s="87"/>
      <c r="M93" s="566" t="s">
        <v>140</v>
      </c>
      <c r="N93" s="566"/>
      <c r="O93" s="566"/>
      <c r="P93" s="566"/>
      <c r="Q93" s="566"/>
      <c r="R93" s="119"/>
      <c r="S93" s="119"/>
      <c r="T93" s="119"/>
      <c r="U93" s="119"/>
      <c r="V93" s="103"/>
      <c r="W93" s="120"/>
      <c r="X93" s="3"/>
      <c r="Y93" s="121"/>
      <c r="Z93" s="170"/>
      <c r="AA93" s="3"/>
      <c r="AB93" s="3"/>
      <c r="AC93" s="4"/>
      <c r="AD93" s="3"/>
      <c r="AE93" s="3"/>
      <c r="AF93" s="3"/>
      <c r="AG93" s="5"/>
      <c r="AH93" s="6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8"/>
      <c r="BC93" s="6"/>
      <c r="BD93" s="170"/>
      <c r="BE93" s="170"/>
      <c r="BF93" s="170"/>
      <c r="BG93" s="170"/>
      <c r="BH93" s="170"/>
      <c r="BI93" s="221"/>
      <c r="BJ93" s="170"/>
      <c r="BK93" s="170"/>
    </row>
    <row r="94" spans="1:63" s="122" customFormat="1" ht="19.5" customHeight="1" x14ac:dyDescent="0.25">
      <c r="A94" s="13"/>
      <c r="B94" s="118"/>
      <c r="C94" s="119"/>
      <c r="D94" s="178"/>
      <c r="E94" s="3"/>
      <c r="F94" s="3"/>
      <c r="G94" s="183"/>
      <c r="H94" s="566" t="s">
        <v>141</v>
      </c>
      <c r="I94" s="566"/>
      <c r="J94" s="566"/>
      <c r="K94" s="123"/>
      <c r="L94" s="123"/>
      <c r="M94" s="566" t="s">
        <v>142</v>
      </c>
      <c r="N94" s="566"/>
      <c r="O94" s="566"/>
      <c r="P94" s="566"/>
      <c r="Q94" s="566"/>
      <c r="R94" s="119"/>
      <c r="S94" s="119"/>
      <c r="T94" s="119"/>
      <c r="U94" s="119"/>
      <c r="V94" s="103"/>
      <c r="W94" s="120"/>
      <c r="X94" s="3"/>
      <c r="Y94" s="121"/>
      <c r="Z94" s="170"/>
      <c r="AA94" s="3"/>
      <c r="AB94" s="3"/>
      <c r="AC94" s="4"/>
      <c r="AD94" s="3"/>
      <c r="AE94" s="3"/>
      <c r="AF94" s="3"/>
      <c r="AG94" s="5"/>
      <c r="AH94" s="6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8"/>
      <c r="BC94" s="6"/>
      <c r="BD94" s="170"/>
      <c r="BE94" s="170"/>
      <c r="BF94" s="170"/>
      <c r="BG94" s="170"/>
      <c r="BH94" s="170"/>
      <c r="BI94" s="221"/>
      <c r="BJ94" s="170"/>
      <c r="BK94" s="170"/>
    </row>
    <row r="95" spans="1:63" s="98" customFormat="1" x14ac:dyDescent="0.25">
      <c r="A95" s="10"/>
      <c r="B95" s="11"/>
      <c r="C95" s="12"/>
      <c r="D95" s="178"/>
      <c r="E95" s="3"/>
      <c r="F95" s="3"/>
      <c r="G95" s="225"/>
      <c r="H95" s="95"/>
      <c r="I95" s="95"/>
      <c r="J95" s="124"/>
      <c r="K95" s="125"/>
      <c r="L95" s="124"/>
      <c r="M95" s="124"/>
      <c r="N95" s="124"/>
      <c r="O95" s="124"/>
      <c r="P95" s="126"/>
      <c r="Q95" s="124"/>
      <c r="V95" s="224"/>
      <c r="W95" s="1"/>
      <c r="X95" s="3"/>
      <c r="Y95" s="2"/>
      <c r="Z95" s="173"/>
      <c r="AA95" s="3"/>
      <c r="AB95" s="3"/>
      <c r="AC95" s="4"/>
      <c r="AD95" s="3"/>
      <c r="AE95" s="3"/>
      <c r="AF95" s="3"/>
      <c r="AG95" s="5"/>
      <c r="AH95" s="6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8"/>
      <c r="BC95" s="6"/>
      <c r="BD95" s="114"/>
      <c r="BE95" s="114"/>
      <c r="BF95" s="114"/>
      <c r="BG95" s="114"/>
      <c r="BH95" s="114"/>
      <c r="BI95" s="28"/>
      <c r="BJ95" s="114"/>
      <c r="BK95" s="114"/>
    </row>
    <row r="112" spans="1:55" s="7" customFormat="1" x14ac:dyDescent="0.25">
      <c r="A112" s="10"/>
      <c r="B112" s="11"/>
      <c r="C112" s="12"/>
      <c r="D112" s="178"/>
      <c r="E112" s="3"/>
      <c r="F112" s="3"/>
      <c r="G112" s="225"/>
      <c r="H112" s="95"/>
      <c r="I112" s="95"/>
      <c r="J112" s="98"/>
      <c r="K112" s="99"/>
      <c r="L112" s="98"/>
      <c r="M112" s="98"/>
      <c r="N112" s="98"/>
      <c r="O112" s="98"/>
      <c r="P112" s="97"/>
      <c r="Q112" s="98"/>
      <c r="R112" s="98"/>
      <c r="S112" s="98"/>
      <c r="T112" s="98"/>
      <c r="U112" s="98"/>
      <c r="V112" s="224"/>
      <c r="W112" s="1"/>
      <c r="X112" s="3"/>
      <c r="Y112" s="2"/>
      <c r="Z112" s="174"/>
      <c r="AA112" s="3"/>
      <c r="AB112" s="3"/>
      <c r="AC112" s="4"/>
      <c r="AD112" s="3"/>
      <c r="AE112" s="3"/>
      <c r="AF112" s="3"/>
      <c r="AG112" s="5"/>
      <c r="AH112" s="6">
        <v>50</v>
      </c>
      <c r="AI112" s="7">
        <v>100</v>
      </c>
      <c r="AJ112" s="7">
        <f>AB1417</f>
        <v>0</v>
      </c>
      <c r="BB112" s="8"/>
      <c r="BC112" s="6"/>
    </row>
    <row r="151" spans="2:63" s="10" customFormat="1" ht="24" customHeight="1" x14ac:dyDescent="0.25">
      <c r="B151" s="11"/>
      <c r="C151" s="12"/>
      <c r="D151" s="178"/>
      <c r="E151" s="3"/>
      <c r="F151" s="3"/>
      <c r="G151" s="225"/>
      <c r="H151" s="95"/>
      <c r="I151" s="95"/>
      <c r="J151" s="98"/>
      <c r="K151" s="99"/>
      <c r="L151" s="98"/>
      <c r="M151" s="98"/>
      <c r="N151" s="98"/>
      <c r="O151" s="98"/>
      <c r="P151" s="97"/>
      <c r="Q151" s="98"/>
      <c r="R151" s="98"/>
      <c r="S151" s="98"/>
      <c r="T151" s="98"/>
      <c r="U151" s="98"/>
      <c r="V151" s="224"/>
      <c r="W151" s="1"/>
      <c r="X151" s="3"/>
      <c r="Y151" s="2"/>
      <c r="Z151" s="175"/>
      <c r="AA151" s="3"/>
      <c r="AB151" s="3"/>
      <c r="AC151" s="4"/>
      <c r="AD151" s="3"/>
      <c r="AE151" s="3"/>
      <c r="AF151" s="3"/>
      <c r="AG151" s="5"/>
      <c r="AH151" s="6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8"/>
      <c r="BC151" s="6"/>
      <c r="BD151" s="2"/>
      <c r="BE151" s="2"/>
      <c r="BF151" s="2"/>
      <c r="BG151" s="2"/>
      <c r="BH151" s="2"/>
      <c r="BI151" s="222"/>
      <c r="BJ151" s="2"/>
      <c r="BK151" s="2"/>
    </row>
    <row r="152" spans="2:63" s="10" customFormat="1" ht="24" customHeight="1" x14ac:dyDescent="0.25">
      <c r="B152" s="11"/>
      <c r="C152" s="12"/>
      <c r="D152" s="178"/>
      <c r="E152" s="3"/>
      <c r="F152" s="3"/>
      <c r="G152" s="225"/>
      <c r="H152" s="95"/>
      <c r="I152" s="95"/>
      <c r="J152" s="98"/>
      <c r="K152" s="99"/>
      <c r="L152" s="98"/>
      <c r="M152" s="98"/>
      <c r="N152" s="98"/>
      <c r="O152" s="98"/>
      <c r="P152" s="97"/>
      <c r="Q152" s="98"/>
      <c r="R152" s="98"/>
      <c r="S152" s="98"/>
      <c r="T152" s="98"/>
      <c r="U152" s="98"/>
      <c r="V152" s="224"/>
      <c r="W152" s="1"/>
      <c r="X152" s="3"/>
      <c r="Y152" s="2"/>
      <c r="Z152" s="175"/>
      <c r="AA152" s="3"/>
      <c r="AB152" s="3"/>
      <c r="AC152" s="4"/>
      <c r="AD152" s="3"/>
      <c r="AE152" s="3"/>
      <c r="AF152" s="3"/>
      <c r="AG152" s="5"/>
      <c r="AH152" s="6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8"/>
      <c r="BC152" s="6"/>
      <c r="BD152" s="2"/>
      <c r="BE152" s="2"/>
      <c r="BF152" s="2"/>
      <c r="BG152" s="2"/>
      <c r="BH152" s="2"/>
      <c r="BI152" s="222"/>
      <c r="BJ152" s="2"/>
      <c r="BK152" s="2"/>
    </row>
    <row r="153" spans="2:63" s="10" customFormat="1" ht="24" customHeight="1" x14ac:dyDescent="0.25">
      <c r="B153" s="11"/>
      <c r="C153" s="12"/>
      <c r="D153" s="178"/>
      <c r="E153" s="3"/>
      <c r="F153" s="3"/>
      <c r="G153" s="225"/>
      <c r="H153" s="95"/>
      <c r="I153" s="95"/>
      <c r="J153" s="98"/>
      <c r="K153" s="99"/>
      <c r="L153" s="98"/>
      <c r="M153" s="98"/>
      <c r="N153" s="98"/>
      <c r="O153" s="98"/>
      <c r="P153" s="97"/>
      <c r="Q153" s="98"/>
      <c r="R153" s="98"/>
      <c r="S153" s="98"/>
      <c r="T153" s="98"/>
      <c r="U153" s="98"/>
      <c r="V153" s="224"/>
      <c r="W153" s="1"/>
      <c r="X153" s="3"/>
      <c r="Y153" s="2"/>
      <c r="Z153" s="175"/>
      <c r="AA153" s="3"/>
      <c r="AB153" s="3"/>
      <c r="AC153" s="4"/>
      <c r="AD153" s="3"/>
      <c r="AE153" s="3"/>
      <c r="AF153" s="3"/>
      <c r="AG153" s="5"/>
      <c r="AH153" s="6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8"/>
      <c r="BC153" s="6"/>
      <c r="BD153" s="2"/>
      <c r="BE153" s="2"/>
      <c r="BF153" s="2"/>
      <c r="BG153" s="2"/>
      <c r="BH153" s="2"/>
      <c r="BI153" s="222"/>
      <c r="BJ153" s="2"/>
      <c r="BK153" s="2"/>
    </row>
    <row r="154" spans="2:63" s="10" customFormat="1" ht="24" customHeight="1" x14ac:dyDescent="0.25">
      <c r="B154" s="11"/>
      <c r="C154" s="12"/>
      <c r="D154" s="178"/>
      <c r="E154" s="3"/>
      <c r="F154" s="3"/>
      <c r="G154" s="225"/>
      <c r="H154" s="95"/>
      <c r="I154" s="95"/>
      <c r="J154" s="98"/>
      <c r="K154" s="99"/>
      <c r="L154" s="98"/>
      <c r="M154" s="98"/>
      <c r="N154" s="98"/>
      <c r="O154" s="98"/>
      <c r="P154" s="97"/>
      <c r="Q154" s="98"/>
      <c r="R154" s="98"/>
      <c r="S154" s="98"/>
      <c r="T154" s="98"/>
      <c r="U154" s="98"/>
      <c r="V154" s="224"/>
      <c r="W154" s="1"/>
      <c r="X154" s="3"/>
      <c r="Y154" s="2"/>
      <c r="Z154" s="175"/>
      <c r="AA154" s="3"/>
      <c r="AB154" s="3"/>
      <c r="AC154" s="4"/>
      <c r="AD154" s="3"/>
      <c r="AE154" s="3"/>
      <c r="AF154" s="3"/>
      <c r="AG154" s="5"/>
      <c r="AH154" s="6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8"/>
      <c r="BC154" s="127">
        <v>50000</v>
      </c>
      <c r="BD154" s="2"/>
      <c r="BE154" s="2"/>
      <c r="BF154" s="2"/>
      <c r="BG154" s="2"/>
      <c r="BH154" s="2"/>
      <c r="BI154" s="222"/>
      <c r="BJ154" s="2"/>
      <c r="BK154" s="2"/>
    </row>
    <row r="155" spans="2:63" s="10" customFormat="1" ht="24" customHeight="1" x14ac:dyDescent="0.25">
      <c r="B155" s="11"/>
      <c r="C155" s="12"/>
      <c r="D155" s="178"/>
      <c r="E155" s="3"/>
      <c r="F155" s="3"/>
      <c r="G155" s="225"/>
      <c r="H155" s="95"/>
      <c r="I155" s="95"/>
      <c r="J155" s="98"/>
      <c r="K155" s="99"/>
      <c r="L155" s="98"/>
      <c r="M155" s="98"/>
      <c r="N155" s="98"/>
      <c r="O155" s="98"/>
      <c r="P155" s="97"/>
      <c r="Q155" s="98"/>
      <c r="R155" s="98"/>
      <c r="S155" s="98"/>
      <c r="T155" s="98"/>
      <c r="U155" s="98"/>
      <c r="V155" s="224"/>
      <c r="W155" s="1"/>
      <c r="X155" s="3"/>
      <c r="Y155" s="2"/>
      <c r="Z155" s="175"/>
      <c r="AA155" s="3"/>
      <c r="AB155" s="3"/>
      <c r="AC155" s="4"/>
      <c r="AD155" s="3"/>
      <c r="AE155" s="3"/>
      <c r="AF155" s="3"/>
      <c r="AG155" s="5"/>
      <c r="AH155" s="6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8"/>
      <c r="BC155" s="127">
        <v>100</v>
      </c>
      <c r="BD155" s="2"/>
      <c r="BE155" s="2"/>
      <c r="BF155" s="2"/>
      <c r="BG155" s="2"/>
      <c r="BH155" s="2"/>
      <c r="BI155" s="222"/>
      <c r="BJ155" s="2"/>
      <c r="BK155" s="2"/>
    </row>
    <row r="156" spans="2:63" s="10" customFormat="1" ht="24" customHeight="1" x14ac:dyDescent="0.25">
      <c r="B156" s="11"/>
      <c r="C156" s="12"/>
      <c r="D156" s="178"/>
      <c r="E156" s="3"/>
      <c r="F156" s="3"/>
      <c r="G156" s="225"/>
      <c r="H156" s="95"/>
      <c r="I156" s="95"/>
      <c r="J156" s="98"/>
      <c r="K156" s="99"/>
      <c r="L156" s="98"/>
      <c r="M156" s="98"/>
      <c r="N156" s="98"/>
      <c r="O156" s="98"/>
      <c r="P156" s="97"/>
      <c r="Q156" s="98"/>
      <c r="R156" s="98"/>
      <c r="S156" s="98"/>
      <c r="T156" s="98"/>
      <c r="U156" s="98"/>
      <c r="V156" s="224"/>
      <c r="W156" s="1"/>
      <c r="X156" s="3"/>
      <c r="Y156" s="2"/>
      <c r="Z156" s="175"/>
      <c r="AA156" s="3"/>
      <c r="AB156" s="3"/>
      <c r="AC156" s="4"/>
      <c r="AD156" s="3"/>
      <c r="AE156" s="3"/>
      <c r="AF156" s="3"/>
      <c r="AG156" s="5"/>
      <c r="AH156" s="6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8"/>
      <c r="BC156" s="127">
        <f>BC154*BC155</f>
        <v>5000000</v>
      </c>
      <c r="BD156" s="2"/>
      <c r="BE156" s="2"/>
      <c r="BF156" s="2"/>
      <c r="BG156" s="2"/>
      <c r="BH156" s="2"/>
      <c r="BI156" s="222"/>
      <c r="BJ156" s="2"/>
      <c r="BK156" s="2"/>
    </row>
  </sheetData>
  <mergeCells count="43">
    <mergeCell ref="N7:O7"/>
    <mergeCell ref="H93:K93"/>
    <mergeCell ref="M93:Q93"/>
    <mergeCell ref="H94:J94"/>
    <mergeCell ref="M94:Q94"/>
    <mergeCell ref="K14:L14"/>
    <mergeCell ref="S71:V71"/>
    <mergeCell ref="E79:S79"/>
    <mergeCell ref="H81:K81"/>
    <mergeCell ref="L81:P81"/>
    <mergeCell ref="Q81:S81"/>
    <mergeCell ref="T88:U88"/>
    <mergeCell ref="AF7:BC7"/>
    <mergeCell ref="J68:P68"/>
    <mergeCell ref="S68:U68"/>
    <mergeCell ref="G69:P69"/>
    <mergeCell ref="M70:Q70"/>
    <mergeCell ref="AA6:AE7"/>
    <mergeCell ref="AF6:BC6"/>
    <mergeCell ref="P7:Q7"/>
    <mergeCell ref="R7:S7"/>
    <mergeCell ref="T7:U7"/>
    <mergeCell ref="R6:S6"/>
    <mergeCell ref="T6:U6"/>
    <mergeCell ref="V6:V8"/>
    <mergeCell ref="W6:W8"/>
    <mergeCell ref="Z6:Z8"/>
    <mergeCell ref="Y7:Y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F7:F8"/>
    <mergeCell ref="H7:I7"/>
    <mergeCell ref="J7:K7"/>
    <mergeCell ref="L7:M7"/>
    <mergeCell ref="X6:X8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CDE8-7100-4E22-B380-F4DC0FDCABE3}">
  <sheetPr>
    <tabColor rgb="FF0000CC"/>
  </sheetPr>
  <dimension ref="A1:BL145"/>
  <sheetViews>
    <sheetView tabSelected="1" zoomScale="82" zoomScaleNormal="82" workbookViewId="0">
      <pane xSplit="23" ySplit="8" topLeftCell="BB9" activePane="bottomRight" state="frozen"/>
      <selection activeCell="BB84" sqref="BB84"/>
      <selection pane="topRight" activeCell="BB84" sqref="BB84"/>
      <selection pane="bottomLeft" activeCell="BB84" sqref="BB84"/>
      <selection pane="bottomRight" activeCell="Q11" sqref="Q11"/>
    </sheetView>
  </sheetViews>
  <sheetFormatPr defaultRowHeight="15.75" x14ac:dyDescent="0.25"/>
  <cols>
    <col min="1" max="1" width="4" style="10" customWidth="1"/>
    <col min="2" max="2" width="5.42578125" style="11" customWidth="1"/>
    <col min="3" max="3" width="5.85546875" style="12" customWidth="1"/>
    <col min="4" max="4" width="9" style="178" customWidth="1"/>
    <col min="5" max="5" width="3.7109375" style="3" customWidth="1"/>
    <col min="6" max="6" width="2.85546875" style="3" customWidth="1"/>
    <col min="7" max="7" width="11" style="225" customWidth="1"/>
    <col min="8" max="9" width="6" style="95" customWidth="1"/>
    <col min="10" max="10" width="6" style="98" customWidth="1"/>
    <col min="11" max="11" width="6.28515625" style="99" customWidth="1"/>
    <col min="12" max="12" width="6.140625" style="98" customWidth="1"/>
    <col min="13" max="13" width="5.85546875" style="98" customWidth="1"/>
    <col min="14" max="15" width="7" style="98" customWidth="1"/>
    <col min="16" max="16" width="7" style="97" customWidth="1"/>
    <col min="17" max="17" width="7" style="98" customWidth="1"/>
    <col min="18" max="18" width="5.7109375" style="98" customWidth="1"/>
    <col min="19" max="19" width="5.28515625" style="98" customWidth="1"/>
    <col min="20" max="20" width="7.140625" style="98" customWidth="1"/>
    <col min="21" max="21" width="6.42578125" style="98" customWidth="1"/>
    <col min="22" max="22" width="15.7109375" style="224" customWidth="1"/>
    <col min="23" max="23" width="13" style="1" customWidth="1"/>
    <col min="24" max="24" width="11" style="2" customWidth="1"/>
    <col min="25" max="25" width="13.28515625" style="3" customWidth="1"/>
    <col min="26" max="26" width="29.140625" style="171" customWidth="1"/>
    <col min="27" max="27" width="7.140625" style="3" customWidth="1"/>
    <col min="28" max="28" width="10" style="3" customWidth="1"/>
    <col min="29" max="29" width="7.140625" style="4" customWidth="1"/>
    <col min="30" max="30" width="8.28515625" style="3" customWidth="1"/>
    <col min="31" max="32" width="4.85546875" style="3" customWidth="1"/>
    <col min="33" max="33" width="4.85546875" style="5" hidden="1" customWidth="1"/>
    <col min="34" max="34" width="4.85546875" style="6" hidden="1" customWidth="1"/>
    <col min="35" max="53" width="4.85546875" style="7" hidden="1" customWidth="1"/>
    <col min="54" max="54" width="8" style="8" customWidth="1"/>
    <col min="55" max="55" width="10.28515625" style="6" customWidth="1"/>
    <col min="56" max="56" width="16.28515625" style="6" customWidth="1"/>
    <col min="57" max="59" width="9.7109375" style="6" customWidth="1"/>
    <col min="60" max="60" width="17.28515625" style="6" customWidth="1"/>
    <col min="61" max="61" width="7.85546875" style="7" customWidth="1"/>
    <col min="62" max="62" width="46.140625" style="6" customWidth="1"/>
    <col min="63" max="63" width="23.5703125" style="6" customWidth="1"/>
    <col min="64" max="16384" width="9.140625" style="9"/>
  </cols>
  <sheetData>
    <row r="1" spans="1:63" ht="18.75" x14ac:dyDescent="0.3">
      <c r="A1" s="537" t="s">
        <v>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</row>
    <row r="2" spans="1:63" ht="16.5" x14ac:dyDescent="0.25">
      <c r="A2" s="538" t="s">
        <v>792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</row>
    <row r="3" spans="1:63" ht="22.5" customHeight="1" x14ac:dyDescent="0.25">
      <c r="H3" s="14"/>
      <c r="I3" s="14"/>
      <c r="J3" s="538" t="s">
        <v>793</v>
      </c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</row>
    <row r="4" spans="1:63" s="20" customFormat="1" ht="29.25" customHeight="1" x14ac:dyDescent="0.3">
      <c r="A4" s="10"/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15"/>
      <c r="M4" s="15"/>
      <c r="N4" s="539" t="s">
        <v>810</v>
      </c>
      <c r="O4" s="539"/>
      <c r="P4" s="539"/>
      <c r="Q4" s="539"/>
      <c r="R4" s="539"/>
      <c r="S4" s="539"/>
      <c r="T4" s="539"/>
      <c r="U4" s="539"/>
      <c r="V4" s="539"/>
      <c r="W4" s="16"/>
      <c r="X4" s="2"/>
      <c r="Y4" s="17"/>
      <c r="Z4" s="171"/>
      <c r="AA4" s="17"/>
      <c r="AB4" s="17"/>
      <c r="AC4" s="18"/>
      <c r="AD4" s="17"/>
      <c r="AE4" s="19"/>
      <c r="AF4" s="19"/>
      <c r="AG4" s="5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8"/>
      <c r="BC4" s="6"/>
      <c r="BD4" s="6"/>
      <c r="BE4" s="6"/>
      <c r="BF4" s="6"/>
      <c r="BG4" s="6"/>
      <c r="BH4" s="6"/>
      <c r="BI4" s="7"/>
      <c r="BJ4" s="6"/>
      <c r="BK4" s="6"/>
    </row>
    <row r="5" spans="1:63" ht="12" customHeight="1" x14ac:dyDescent="0.25">
      <c r="H5" s="21"/>
      <c r="I5" s="14"/>
      <c r="J5" s="12"/>
      <c r="K5" s="22"/>
      <c r="L5" s="23"/>
      <c r="M5" s="24"/>
      <c r="N5" s="25"/>
      <c r="O5" s="26"/>
      <c r="P5" s="27"/>
      <c r="Q5" s="26"/>
      <c r="R5" s="26"/>
      <c r="S5" s="26"/>
      <c r="T5" s="26"/>
      <c r="U5" s="26"/>
      <c r="V5" s="223"/>
      <c r="W5" s="28"/>
      <c r="Y5" s="29"/>
      <c r="AA5" s="29"/>
      <c r="AB5" s="29"/>
      <c r="AC5" s="30"/>
      <c r="AD5" s="29"/>
      <c r="AE5" s="29"/>
      <c r="AF5" s="29"/>
    </row>
    <row r="6" spans="1:63" s="35" customFormat="1" ht="16.5" customHeight="1" x14ac:dyDescent="0.25">
      <c r="A6" s="31"/>
      <c r="B6" s="32"/>
      <c r="C6" s="33"/>
      <c r="D6" s="179"/>
      <c r="E6" s="226"/>
      <c r="F6" s="226"/>
      <c r="G6" s="227"/>
      <c r="H6" s="533" t="s">
        <v>1</v>
      </c>
      <c r="I6" s="534"/>
      <c r="J6" s="535" t="s">
        <v>2</v>
      </c>
      <c r="K6" s="536"/>
      <c r="L6" s="535" t="s">
        <v>3</v>
      </c>
      <c r="M6" s="536"/>
      <c r="N6" s="535" t="s">
        <v>4</v>
      </c>
      <c r="O6" s="536"/>
      <c r="P6" s="535" t="s">
        <v>5</v>
      </c>
      <c r="Q6" s="536"/>
      <c r="R6" s="554" t="s">
        <v>6</v>
      </c>
      <c r="S6" s="555"/>
      <c r="T6" s="554" t="s">
        <v>7</v>
      </c>
      <c r="U6" s="555"/>
      <c r="V6" s="576" t="s">
        <v>8</v>
      </c>
      <c r="W6" s="559" t="s">
        <v>9</v>
      </c>
      <c r="X6" s="34"/>
      <c r="Y6" s="585" t="s">
        <v>22</v>
      </c>
      <c r="Z6" s="582" t="s">
        <v>155</v>
      </c>
      <c r="AA6" s="579" t="s">
        <v>10</v>
      </c>
      <c r="AB6" s="579"/>
      <c r="AC6" s="579"/>
      <c r="AD6" s="579"/>
      <c r="AE6" s="579"/>
      <c r="AF6" s="546"/>
      <c r="AG6" s="547"/>
      <c r="AH6" s="547"/>
      <c r="AI6" s="547"/>
      <c r="AJ6" s="547"/>
      <c r="AK6" s="547"/>
      <c r="AL6" s="547"/>
      <c r="AM6" s="547"/>
      <c r="AN6" s="547"/>
      <c r="AO6" s="547"/>
      <c r="AP6" s="547"/>
      <c r="AQ6" s="547"/>
      <c r="AR6" s="547"/>
      <c r="AS6" s="547"/>
      <c r="AT6" s="547"/>
      <c r="AU6" s="547"/>
      <c r="AV6" s="547"/>
      <c r="AW6" s="547"/>
      <c r="AX6" s="547"/>
      <c r="AY6" s="547"/>
      <c r="AZ6" s="547"/>
      <c r="BA6" s="547"/>
      <c r="BB6" s="547"/>
      <c r="BC6" s="548"/>
      <c r="BD6" s="166"/>
      <c r="BE6" s="166"/>
      <c r="BF6" s="166"/>
      <c r="BG6" s="166"/>
      <c r="BH6" s="166"/>
      <c r="BI6" s="8"/>
      <c r="BJ6" s="166"/>
      <c r="BK6" s="166"/>
    </row>
    <row r="7" spans="1:63" s="35" customFormat="1" ht="20.25" customHeight="1" x14ac:dyDescent="0.25">
      <c r="A7" s="36" t="s">
        <v>11</v>
      </c>
      <c r="B7" s="37" t="s">
        <v>12</v>
      </c>
      <c r="C7" s="38" t="s">
        <v>13</v>
      </c>
      <c r="D7" s="180" t="s">
        <v>14</v>
      </c>
      <c r="E7" s="228"/>
      <c r="F7" s="580" t="s">
        <v>789</v>
      </c>
      <c r="G7" s="229" t="s">
        <v>16</v>
      </c>
      <c r="H7" s="549">
        <v>27</v>
      </c>
      <c r="I7" s="550"/>
      <c r="J7" s="549">
        <v>28</v>
      </c>
      <c r="K7" s="550"/>
      <c r="L7" s="549">
        <v>29</v>
      </c>
      <c r="M7" s="550"/>
      <c r="N7" s="549">
        <v>30</v>
      </c>
      <c r="O7" s="550"/>
      <c r="P7" s="549">
        <v>31</v>
      </c>
      <c r="Q7" s="550"/>
      <c r="R7" s="549">
        <v>1</v>
      </c>
      <c r="S7" s="550"/>
      <c r="T7" s="549">
        <v>2</v>
      </c>
      <c r="U7" s="550"/>
      <c r="V7" s="577"/>
      <c r="W7" s="560"/>
      <c r="X7" s="551" t="s">
        <v>17</v>
      </c>
      <c r="Y7" s="580"/>
      <c r="Z7" s="583"/>
      <c r="AA7" s="579"/>
      <c r="AB7" s="579"/>
      <c r="AC7" s="579"/>
      <c r="AD7" s="579"/>
      <c r="AE7" s="579"/>
      <c r="AF7" s="553" t="s">
        <v>18</v>
      </c>
      <c r="AG7" s="553"/>
      <c r="AH7" s="553"/>
      <c r="AI7" s="553"/>
      <c r="AJ7" s="553"/>
      <c r="AK7" s="553"/>
      <c r="AL7" s="553"/>
      <c r="AM7" s="553"/>
      <c r="AN7" s="553"/>
      <c r="AO7" s="553"/>
      <c r="AP7" s="553"/>
      <c r="AQ7" s="553"/>
      <c r="AR7" s="553"/>
      <c r="AS7" s="553"/>
      <c r="AT7" s="553"/>
      <c r="AU7" s="553"/>
      <c r="AV7" s="553"/>
      <c r="AW7" s="553"/>
      <c r="AX7" s="553"/>
      <c r="AY7" s="553"/>
      <c r="AZ7" s="553"/>
      <c r="BA7" s="553"/>
      <c r="BB7" s="553"/>
      <c r="BC7" s="553"/>
      <c r="BD7" s="166"/>
      <c r="BE7" s="166"/>
      <c r="BF7" s="166"/>
      <c r="BG7" s="166"/>
      <c r="BH7" s="166"/>
      <c r="BI7" s="8"/>
      <c r="BJ7" s="166"/>
      <c r="BK7" s="166"/>
    </row>
    <row r="8" spans="1:63" s="51" customFormat="1" ht="36" customHeight="1" x14ac:dyDescent="0.2">
      <c r="A8" s="40"/>
      <c r="B8" s="41"/>
      <c r="C8" s="42"/>
      <c r="D8" s="181"/>
      <c r="E8" s="230" t="s">
        <v>19</v>
      </c>
      <c r="F8" s="581"/>
      <c r="G8" s="231"/>
      <c r="H8" s="43" t="s">
        <v>20</v>
      </c>
      <c r="I8" s="43" t="s">
        <v>21</v>
      </c>
      <c r="J8" s="44" t="s">
        <v>20</v>
      </c>
      <c r="K8" s="45" t="s">
        <v>21</v>
      </c>
      <c r="L8" s="44" t="s">
        <v>20</v>
      </c>
      <c r="M8" s="44" t="s">
        <v>21</v>
      </c>
      <c r="N8" s="44" t="s">
        <v>20</v>
      </c>
      <c r="O8" s="44" t="s">
        <v>21</v>
      </c>
      <c r="P8" s="46" t="s">
        <v>20</v>
      </c>
      <c r="Q8" s="44" t="s">
        <v>21</v>
      </c>
      <c r="R8" s="44" t="s">
        <v>20</v>
      </c>
      <c r="S8" s="44" t="s">
        <v>21</v>
      </c>
      <c r="T8" s="44" t="s">
        <v>20</v>
      </c>
      <c r="U8" s="44" t="s">
        <v>21</v>
      </c>
      <c r="V8" s="578"/>
      <c r="W8" s="561"/>
      <c r="X8" s="552"/>
      <c r="Y8" s="581"/>
      <c r="Z8" s="584"/>
      <c r="AA8" s="47" t="s">
        <v>22</v>
      </c>
      <c r="AB8" s="48" t="s">
        <v>23</v>
      </c>
      <c r="AC8" s="49" t="s">
        <v>24</v>
      </c>
      <c r="AD8" s="50" t="s">
        <v>25</v>
      </c>
      <c r="AE8" s="184" t="s">
        <v>26</v>
      </c>
      <c r="AF8" s="184" t="s">
        <v>27</v>
      </c>
      <c r="AG8" s="184" t="s">
        <v>28</v>
      </c>
      <c r="AH8" s="184" t="s">
        <v>29</v>
      </c>
      <c r="AI8" s="184" t="s">
        <v>30</v>
      </c>
      <c r="AJ8" s="184" t="s">
        <v>31</v>
      </c>
      <c r="AK8" s="184" t="s">
        <v>32</v>
      </c>
      <c r="AL8" s="184" t="s">
        <v>33</v>
      </c>
      <c r="AM8" s="184" t="s">
        <v>34</v>
      </c>
      <c r="AN8" s="184" t="s">
        <v>35</v>
      </c>
      <c r="AO8" s="184" t="s">
        <v>36</v>
      </c>
      <c r="AP8" s="184" t="s">
        <v>37</v>
      </c>
      <c r="AQ8" s="184" t="s">
        <v>38</v>
      </c>
      <c r="AR8" s="184" t="s">
        <v>39</v>
      </c>
      <c r="AS8" s="184" t="s">
        <v>40</v>
      </c>
      <c r="AT8" s="184" t="s">
        <v>41</v>
      </c>
      <c r="AU8" s="184" t="s">
        <v>42</v>
      </c>
      <c r="AV8" s="184" t="s">
        <v>43</v>
      </c>
      <c r="AW8" s="184" t="s">
        <v>44</v>
      </c>
      <c r="AX8" s="184" t="s">
        <v>45</v>
      </c>
      <c r="AY8" s="184">
        <v>23</v>
      </c>
      <c r="AZ8" s="184">
        <v>24</v>
      </c>
      <c r="BA8" s="184">
        <v>25</v>
      </c>
      <c r="BB8" s="185" t="s">
        <v>46</v>
      </c>
      <c r="BC8" s="186" t="s">
        <v>47</v>
      </c>
      <c r="BD8" s="167" t="s">
        <v>149</v>
      </c>
      <c r="BE8" s="211" t="s">
        <v>150</v>
      </c>
      <c r="BF8" s="167" t="s">
        <v>151</v>
      </c>
      <c r="BG8" s="211" t="s">
        <v>152</v>
      </c>
      <c r="BH8" s="167" t="s">
        <v>153</v>
      </c>
      <c r="BI8" s="212" t="s">
        <v>154</v>
      </c>
      <c r="BJ8" s="167" t="s">
        <v>155</v>
      </c>
      <c r="BK8" s="167" t="s">
        <v>156</v>
      </c>
    </row>
    <row r="9" spans="1:63" s="193" customFormat="1" ht="41.25" customHeight="1" x14ac:dyDescent="0.2">
      <c r="A9" s="76">
        <v>1</v>
      </c>
      <c r="B9" s="187" t="s">
        <v>48</v>
      </c>
      <c r="C9" s="188">
        <v>15</v>
      </c>
      <c r="D9" s="189" t="s">
        <v>205</v>
      </c>
      <c r="E9" s="202"/>
      <c r="F9" s="190"/>
      <c r="G9" s="234" t="s">
        <v>203</v>
      </c>
      <c r="H9" s="52"/>
      <c r="I9" s="53"/>
      <c r="J9" s="56"/>
      <c r="K9" s="53"/>
      <c r="L9" s="56"/>
      <c r="M9" s="53"/>
      <c r="N9" s="52"/>
      <c r="O9" s="53"/>
      <c r="P9" s="52">
        <v>2</v>
      </c>
      <c r="Q9" s="53" t="s">
        <v>785</v>
      </c>
      <c r="R9" s="56"/>
      <c r="S9" s="53"/>
      <c r="T9" s="56"/>
      <c r="U9" s="53"/>
      <c r="V9" s="189" t="s">
        <v>54</v>
      </c>
      <c r="W9" s="55" t="s">
        <v>713</v>
      </c>
      <c r="X9" s="76" t="s">
        <v>596</v>
      </c>
      <c r="Y9" s="61">
        <v>1</v>
      </c>
      <c r="Z9" s="191" t="s">
        <v>520</v>
      </c>
      <c r="AA9" s="61">
        <v>0</v>
      </c>
      <c r="AB9" s="189" t="s">
        <v>205</v>
      </c>
      <c r="AC9" s="192">
        <v>3</v>
      </c>
      <c r="AD9" s="63">
        <f>AC9*5</f>
        <v>15</v>
      </c>
      <c r="AE9" s="64"/>
      <c r="AF9" s="64"/>
      <c r="AG9" s="64"/>
      <c r="AH9" s="65"/>
      <c r="AI9" s="64"/>
      <c r="AJ9" s="64"/>
      <c r="AK9" s="66"/>
      <c r="AL9" s="66"/>
      <c r="AM9" s="66"/>
      <c r="AN9" s="66"/>
      <c r="AO9" s="64"/>
      <c r="AP9" s="64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>
        <f>SUM(AE9:BA9)</f>
        <v>0</v>
      </c>
      <c r="BC9" s="66">
        <f t="shared" ref="BC9:BC45" si="0">AD9-BB9</f>
        <v>15</v>
      </c>
      <c r="BD9" s="189" t="s">
        <v>203</v>
      </c>
      <c r="BE9" s="213" t="s">
        <v>204</v>
      </c>
      <c r="BF9" s="189" t="s">
        <v>205</v>
      </c>
      <c r="BG9" s="213">
        <v>25</v>
      </c>
      <c r="BH9" s="191" t="s">
        <v>557</v>
      </c>
      <c r="BI9" s="214" t="s">
        <v>31</v>
      </c>
      <c r="BJ9" s="191" t="s">
        <v>520</v>
      </c>
      <c r="BK9" s="189" t="s">
        <v>54</v>
      </c>
    </row>
    <row r="10" spans="1:63" s="193" customFormat="1" ht="41.25" customHeight="1" x14ac:dyDescent="0.2">
      <c r="A10" s="76">
        <v>2</v>
      </c>
      <c r="B10" s="187" t="s">
        <v>48</v>
      </c>
      <c r="C10" s="188">
        <v>15</v>
      </c>
      <c r="D10" s="194" t="s">
        <v>207</v>
      </c>
      <c r="E10" s="202"/>
      <c r="F10" s="190"/>
      <c r="G10" s="234" t="s">
        <v>203</v>
      </c>
      <c r="H10" s="52"/>
      <c r="I10" s="53"/>
      <c r="J10" s="56"/>
      <c r="K10" s="53"/>
      <c r="L10" s="56"/>
      <c r="M10" s="53"/>
      <c r="N10" s="52"/>
      <c r="O10" s="53"/>
      <c r="P10" s="52">
        <v>2</v>
      </c>
      <c r="Q10" s="53" t="s">
        <v>720</v>
      </c>
      <c r="R10" s="481"/>
      <c r="S10" s="53"/>
      <c r="T10" s="56"/>
      <c r="U10" s="53"/>
      <c r="V10" s="194" t="s">
        <v>208</v>
      </c>
      <c r="W10" s="55" t="s">
        <v>713</v>
      </c>
      <c r="X10" s="76" t="s">
        <v>596</v>
      </c>
      <c r="Y10" s="61">
        <v>1</v>
      </c>
      <c r="Z10" s="195" t="s">
        <v>521</v>
      </c>
      <c r="AA10" s="61">
        <v>0</v>
      </c>
      <c r="AB10" s="194" t="s">
        <v>207</v>
      </c>
      <c r="AC10" s="196">
        <v>3</v>
      </c>
      <c r="AD10" s="63">
        <f t="shared" ref="AD10:AD46" si="1">AC10*5</f>
        <v>15</v>
      </c>
      <c r="AE10" s="64"/>
      <c r="AF10" s="64"/>
      <c r="AG10" s="64"/>
      <c r="AH10" s="65"/>
      <c r="AI10" s="64"/>
      <c r="AJ10" s="64"/>
      <c r="AK10" s="66"/>
      <c r="AL10" s="66"/>
      <c r="AM10" s="66"/>
      <c r="AN10" s="66"/>
      <c r="AO10" s="64"/>
      <c r="AP10" s="64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>
        <f t="shared" ref="BB10:BB45" si="2">SUM(AE10:BA10)</f>
        <v>0</v>
      </c>
      <c r="BC10" s="66">
        <f t="shared" si="0"/>
        <v>15</v>
      </c>
      <c r="BD10" s="194" t="s">
        <v>203</v>
      </c>
      <c r="BE10" s="215" t="s">
        <v>204</v>
      </c>
      <c r="BF10" s="194" t="s">
        <v>207</v>
      </c>
      <c r="BG10" s="215">
        <v>25</v>
      </c>
      <c r="BH10" s="195" t="s">
        <v>557</v>
      </c>
      <c r="BI10" s="216" t="s">
        <v>31</v>
      </c>
      <c r="BJ10" s="195" t="s">
        <v>521</v>
      </c>
      <c r="BK10" s="194" t="s">
        <v>208</v>
      </c>
    </row>
    <row r="11" spans="1:63" s="193" customFormat="1" ht="41.25" customHeight="1" x14ac:dyDescent="0.2">
      <c r="A11" s="76">
        <v>3</v>
      </c>
      <c r="B11" s="187" t="s">
        <v>48</v>
      </c>
      <c r="C11" s="188">
        <v>15</v>
      </c>
      <c r="D11" s="189" t="s">
        <v>210</v>
      </c>
      <c r="E11" s="202"/>
      <c r="F11" s="190"/>
      <c r="G11" s="234" t="s">
        <v>209</v>
      </c>
      <c r="H11" s="52">
        <v>1</v>
      </c>
      <c r="I11" s="53" t="s">
        <v>85</v>
      </c>
      <c r="J11" s="56"/>
      <c r="K11" s="53"/>
      <c r="L11" s="56"/>
      <c r="M11" s="53"/>
      <c r="N11" s="52"/>
      <c r="O11" s="53"/>
      <c r="P11" s="52"/>
      <c r="Q11" s="53"/>
      <c r="R11" s="52"/>
      <c r="S11" s="53"/>
      <c r="T11" s="56"/>
      <c r="U11" s="53"/>
      <c r="V11" s="189" t="s">
        <v>52</v>
      </c>
      <c r="W11" s="55" t="s">
        <v>69</v>
      </c>
      <c r="X11" s="76" t="s">
        <v>596</v>
      </c>
      <c r="Y11" s="61">
        <v>1</v>
      </c>
      <c r="Z11" s="191" t="s">
        <v>522</v>
      </c>
      <c r="AA11" s="61">
        <v>0</v>
      </c>
      <c r="AB11" s="189" t="s">
        <v>210</v>
      </c>
      <c r="AC11" s="192">
        <v>3</v>
      </c>
      <c r="AD11" s="63">
        <f t="shared" si="1"/>
        <v>15</v>
      </c>
      <c r="AE11" s="64"/>
      <c r="AF11" s="64"/>
      <c r="AG11" s="64"/>
      <c r="AH11" s="65"/>
      <c r="AI11" s="64"/>
      <c r="AJ11" s="64"/>
      <c r="AK11" s="66"/>
      <c r="AL11" s="66"/>
      <c r="AM11" s="66"/>
      <c r="AN11" s="66"/>
      <c r="AO11" s="64"/>
      <c r="AP11" s="64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>
        <f t="shared" si="2"/>
        <v>0</v>
      </c>
      <c r="BC11" s="66">
        <f t="shared" si="0"/>
        <v>15</v>
      </c>
      <c r="BD11" s="189" t="s">
        <v>209</v>
      </c>
      <c r="BE11" s="213" t="s">
        <v>204</v>
      </c>
      <c r="BF11" s="189" t="s">
        <v>210</v>
      </c>
      <c r="BG11" s="213">
        <v>22</v>
      </c>
      <c r="BH11" s="191" t="s">
        <v>558</v>
      </c>
      <c r="BI11" s="214" t="s">
        <v>27</v>
      </c>
      <c r="BJ11" s="191" t="s">
        <v>522</v>
      </c>
      <c r="BK11" s="189" t="s">
        <v>52</v>
      </c>
    </row>
    <row r="12" spans="1:63" s="193" customFormat="1" ht="38.25" customHeight="1" x14ac:dyDescent="0.2">
      <c r="A12" s="76">
        <v>4</v>
      </c>
      <c r="B12" s="187" t="s">
        <v>48</v>
      </c>
      <c r="C12" s="188">
        <v>15</v>
      </c>
      <c r="D12" s="194" t="s">
        <v>211</v>
      </c>
      <c r="E12" s="202"/>
      <c r="F12" s="190"/>
      <c r="G12" s="234" t="s">
        <v>209</v>
      </c>
      <c r="H12" s="52">
        <v>2</v>
      </c>
      <c r="I12" s="53" t="s">
        <v>85</v>
      </c>
      <c r="J12" s="56"/>
      <c r="K12" s="53"/>
      <c r="L12" s="56"/>
      <c r="M12" s="53"/>
      <c r="N12" s="52"/>
      <c r="O12" s="53"/>
      <c r="P12" s="52"/>
      <c r="Q12" s="53"/>
      <c r="R12" s="52"/>
      <c r="S12" s="53"/>
      <c r="T12" s="56"/>
      <c r="U12" s="53"/>
      <c r="V12" s="194" t="s">
        <v>52</v>
      </c>
      <c r="W12" s="55" t="s">
        <v>69</v>
      </c>
      <c r="X12" s="76" t="s">
        <v>596</v>
      </c>
      <c r="Y12" s="61">
        <v>1</v>
      </c>
      <c r="Z12" s="195" t="s">
        <v>523</v>
      </c>
      <c r="AA12" s="61">
        <v>0</v>
      </c>
      <c r="AB12" s="194" t="s">
        <v>211</v>
      </c>
      <c r="AC12" s="196">
        <v>3</v>
      </c>
      <c r="AD12" s="63">
        <f t="shared" si="1"/>
        <v>15</v>
      </c>
      <c r="AE12" s="64"/>
      <c r="AF12" s="64"/>
      <c r="AG12" s="64"/>
      <c r="AH12" s="65"/>
      <c r="AI12" s="64"/>
      <c r="AJ12" s="64"/>
      <c r="AK12" s="66"/>
      <c r="AL12" s="66"/>
      <c r="AM12" s="66"/>
      <c r="AN12" s="66"/>
      <c r="AO12" s="64"/>
      <c r="AP12" s="64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>
        <f t="shared" si="2"/>
        <v>0</v>
      </c>
      <c r="BC12" s="66">
        <f t="shared" si="0"/>
        <v>15</v>
      </c>
      <c r="BD12" s="194" t="s">
        <v>209</v>
      </c>
      <c r="BE12" s="215" t="s">
        <v>204</v>
      </c>
      <c r="BF12" s="194" t="s">
        <v>211</v>
      </c>
      <c r="BG12" s="215">
        <v>22</v>
      </c>
      <c r="BH12" s="195" t="s">
        <v>558</v>
      </c>
      <c r="BI12" s="216" t="s">
        <v>27</v>
      </c>
      <c r="BJ12" s="195" t="s">
        <v>523</v>
      </c>
      <c r="BK12" s="194" t="s">
        <v>52</v>
      </c>
    </row>
    <row r="13" spans="1:63" s="193" customFormat="1" ht="38.25" customHeight="1" x14ac:dyDescent="0.2">
      <c r="A13" s="76">
        <v>5</v>
      </c>
      <c r="B13" s="187" t="s">
        <v>48</v>
      </c>
      <c r="C13" s="188">
        <v>15</v>
      </c>
      <c r="D13" s="234" t="s">
        <v>212</v>
      </c>
      <c r="E13" s="202"/>
      <c r="F13" s="190"/>
      <c r="G13" s="234" t="s">
        <v>209</v>
      </c>
      <c r="H13" s="52"/>
      <c r="I13" s="53"/>
      <c r="J13" s="56">
        <v>1</v>
      </c>
      <c r="K13" s="53" t="s">
        <v>585</v>
      </c>
      <c r="L13" s="56"/>
      <c r="M13" s="53"/>
      <c r="N13" s="52"/>
      <c r="O13" s="53"/>
      <c r="P13" s="52"/>
      <c r="Q13" s="53"/>
      <c r="R13" s="52"/>
      <c r="S13" s="53"/>
      <c r="T13" s="56"/>
      <c r="U13" s="53"/>
      <c r="V13" s="189" t="s">
        <v>164</v>
      </c>
      <c r="W13" s="55" t="s">
        <v>69</v>
      </c>
      <c r="X13" s="76" t="s">
        <v>596</v>
      </c>
      <c r="Y13" s="61">
        <v>1</v>
      </c>
      <c r="Z13" s="191" t="s">
        <v>524</v>
      </c>
      <c r="AA13" s="61">
        <v>0</v>
      </c>
      <c r="AB13" s="189" t="s">
        <v>212</v>
      </c>
      <c r="AC13" s="192">
        <v>3</v>
      </c>
      <c r="AD13" s="63">
        <f t="shared" si="1"/>
        <v>15</v>
      </c>
      <c r="AE13" s="64"/>
      <c r="AF13" s="64"/>
      <c r="AG13" s="64"/>
      <c r="AH13" s="65"/>
      <c r="AI13" s="64"/>
      <c r="AJ13" s="64"/>
      <c r="AK13" s="66"/>
      <c r="AL13" s="66"/>
      <c r="AM13" s="66"/>
      <c r="AN13" s="66"/>
      <c r="AO13" s="64"/>
      <c r="AP13" s="64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>
        <f t="shared" si="2"/>
        <v>0</v>
      </c>
      <c r="BC13" s="66">
        <f t="shared" si="0"/>
        <v>15</v>
      </c>
      <c r="BD13" s="189" t="s">
        <v>209</v>
      </c>
      <c r="BE13" s="213" t="s">
        <v>204</v>
      </c>
      <c r="BF13" s="189" t="s">
        <v>212</v>
      </c>
      <c r="BG13" s="213">
        <v>22</v>
      </c>
      <c r="BH13" s="191" t="s">
        <v>559</v>
      </c>
      <c r="BI13" s="214" t="s">
        <v>28</v>
      </c>
      <c r="BJ13" s="191" t="s">
        <v>524</v>
      </c>
      <c r="BK13" s="189" t="s">
        <v>164</v>
      </c>
    </row>
    <row r="14" spans="1:63" s="193" customFormat="1" ht="38.25" customHeight="1" x14ac:dyDescent="0.2">
      <c r="A14" s="76">
        <v>6</v>
      </c>
      <c r="B14" s="187" t="s">
        <v>48</v>
      </c>
      <c r="C14" s="188">
        <v>15</v>
      </c>
      <c r="D14" s="194" t="s">
        <v>214</v>
      </c>
      <c r="E14" s="202"/>
      <c r="F14" s="190"/>
      <c r="G14" s="234" t="s">
        <v>209</v>
      </c>
      <c r="H14" s="52"/>
      <c r="I14" s="53"/>
      <c r="J14" s="52">
        <v>2</v>
      </c>
      <c r="K14" s="529" t="s">
        <v>808</v>
      </c>
      <c r="L14" s="522"/>
      <c r="M14" s="53"/>
      <c r="N14" s="56"/>
      <c r="O14" s="56"/>
      <c r="P14" s="52"/>
      <c r="Q14" s="53"/>
      <c r="R14" s="56"/>
      <c r="S14" s="53"/>
      <c r="T14" s="56"/>
      <c r="U14" s="53"/>
      <c r="V14" s="194" t="s">
        <v>50</v>
      </c>
      <c r="W14" s="55" t="s">
        <v>69</v>
      </c>
      <c r="X14" s="76" t="s">
        <v>683</v>
      </c>
      <c r="Y14" s="61">
        <v>1</v>
      </c>
      <c r="Z14" s="195" t="s">
        <v>525</v>
      </c>
      <c r="AA14" s="61">
        <v>0</v>
      </c>
      <c r="AB14" s="194" t="s">
        <v>214</v>
      </c>
      <c r="AC14" s="196">
        <v>3</v>
      </c>
      <c r="AD14" s="63">
        <f t="shared" si="1"/>
        <v>15</v>
      </c>
      <c r="AE14" s="64"/>
      <c r="AF14" s="64"/>
      <c r="AG14" s="197"/>
      <c r="AH14" s="65"/>
      <c r="AI14" s="64"/>
      <c r="AJ14" s="64"/>
      <c r="AK14" s="66"/>
      <c r="AL14" s="66"/>
      <c r="AM14" s="66"/>
      <c r="AN14" s="66"/>
      <c r="AO14" s="64"/>
      <c r="AP14" s="64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>
        <f t="shared" si="2"/>
        <v>0</v>
      </c>
      <c r="BC14" s="66">
        <f t="shared" si="0"/>
        <v>15</v>
      </c>
      <c r="BD14" s="194" t="s">
        <v>209</v>
      </c>
      <c r="BE14" s="215" t="s">
        <v>204</v>
      </c>
      <c r="BF14" s="194" t="s">
        <v>214</v>
      </c>
      <c r="BG14" s="215">
        <v>22</v>
      </c>
      <c r="BH14" s="195" t="s">
        <v>559</v>
      </c>
      <c r="BI14" s="216" t="s">
        <v>28</v>
      </c>
      <c r="BJ14" s="195" t="s">
        <v>525</v>
      </c>
      <c r="BK14" s="194" t="s">
        <v>50</v>
      </c>
    </row>
    <row r="15" spans="1:63" s="193" customFormat="1" ht="38.25" customHeight="1" x14ac:dyDescent="0.2">
      <c r="A15" s="76">
        <v>7</v>
      </c>
      <c r="B15" s="187" t="s">
        <v>48</v>
      </c>
      <c r="C15" s="188">
        <v>15</v>
      </c>
      <c r="D15" s="189" t="s">
        <v>215</v>
      </c>
      <c r="E15" s="202"/>
      <c r="F15" s="190"/>
      <c r="G15" s="234" t="s">
        <v>209</v>
      </c>
      <c r="H15" s="52"/>
      <c r="I15" s="53"/>
      <c r="J15" s="56"/>
      <c r="K15" s="53"/>
      <c r="L15" s="56">
        <v>1</v>
      </c>
      <c r="M15" s="177" t="s">
        <v>85</v>
      </c>
      <c r="N15" s="52"/>
      <c r="O15" s="53"/>
      <c r="P15" s="52"/>
      <c r="Q15" s="53"/>
      <c r="R15" s="56"/>
      <c r="S15" s="53"/>
      <c r="T15" s="56"/>
      <c r="U15" s="53"/>
      <c r="V15" s="189" t="s">
        <v>50</v>
      </c>
      <c r="W15" s="423" t="s">
        <v>69</v>
      </c>
      <c r="X15" s="76" t="s">
        <v>683</v>
      </c>
      <c r="Y15" s="61">
        <v>1</v>
      </c>
      <c r="Z15" s="191" t="s">
        <v>526</v>
      </c>
      <c r="AA15" s="61">
        <v>0</v>
      </c>
      <c r="AB15" s="189" t="s">
        <v>215</v>
      </c>
      <c r="AC15" s="192">
        <v>3</v>
      </c>
      <c r="AD15" s="63">
        <f t="shared" si="1"/>
        <v>15</v>
      </c>
      <c r="AE15" s="64"/>
      <c r="AF15" s="64"/>
      <c r="AG15" s="64"/>
      <c r="AH15" s="65"/>
      <c r="AI15" s="64"/>
      <c r="AJ15" s="64"/>
      <c r="AK15" s="66"/>
      <c r="AL15" s="66"/>
      <c r="AM15" s="66"/>
      <c r="AN15" s="66"/>
      <c r="AO15" s="64"/>
      <c r="AP15" s="64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>
        <f t="shared" si="2"/>
        <v>0</v>
      </c>
      <c r="BC15" s="66">
        <f t="shared" si="0"/>
        <v>15</v>
      </c>
      <c r="BD15" s="189" t="s">
        <v>209</v>
      </c>
      <c r="BE15" s="213" t="s">
        <v>204</v>
      </c>
      <c r="BF15" s="189" t="s">
        <v>215</v>
      </c>
      <c r="BG15" s="213">
        <v>22</v>
      </c>
      <c r="BH15" s="191" t="s">
        <v>560</v>
      </c>
      <c r="BI15" s="214" t="s">
        <v>29</v>
      </c>
      <c r="BJ15" s="191" t="s">
        <v>526</v>
      </c>
      <c r="BK15" s="189" t="s">
        <v>50</v>
      </c>
    </row>
    <row r="16" spans="1:63" s="193" customFormat="1" ht="38.25" customHeight="1" x14ac:dyDescent="0.2">
      <c r="A16" s="76">
        <v>8</v>
      </c>
      <c r="B16" s="187" t="s">
        <v>48</v>
      </c>
      <c r="C16" s="188">
        <v>15</v>
      </c>
      <c r="D16" s="194" t="s">
        <v>216</v>
      </c>
      <c r="E16" s="202"/>
      <c r="F16" s="190"/>
      <c r="G16" s="234" t="s">
        <v>209</v>
      </c>
      <c r="H16" s="52"/>
      <c r="I16" s="53"/>
      <c r="J16" s="56"/>
      <c r="K16" s="53"/>
      <c r="L16" s="56">
        <v>2</v>
      </c>
      <c r="M16" s="53" t="s">
        <v>585</v>
      </c>
      <c r="N16" s="52"/>
      <c r="O16" s="53"/>
      <c r="P16" s="52"/>
      <c r="Q16" s="53"/>
      <c r="R16" s="56"/>
      <c r="S16" s="53"/>
      <c r="T16" s="56"/>
      <c r="U16" s="53"/>
      <c r="V16" s="194" t="s">
        <v>49</v>
      </c>
      <c r="W16" s="55" t="s">
        <v>69</v>
      </c>
      <c r="X16" s="76" t="s">
        <v>596</v>
      </c>
      <c r="Y16" s="61">
        <v>1</v>
      </c>
      <c r="Z16" s="195" t="s">
        <v>527</v>
      </c>
      <c r="AA16" s="61">
        <v>0</v>
      </c>
      <c r="AB16" s="194" t="s">
        <v>216</v>
      </c>
      <c r="AC16" s="196">
        <v>3</v>
      </c>
      <c r="AD16" s="63">
        <f t="shared" si="1"/>
        <v>15</v>
      </c>
      <c r="AE16" s="64"/>
      <c r="AF16" s="64"/>
      <c r="AG16" s="64"/>
      <c r="AH16" s="65"/>
      <c r="AI16" s="64"/>
      <c r="AJ16" s="64"/>
      <c r="AK16" s="66"/>
      <c r="AL16" s="66"/>
      <c r="AM16" s="66"/>
      <c r="AN16" s="66"/>
      <c r="AO16" s="64"/>
      <c r="AP16" s="64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>
        <f t="shared" si="2"/>
        <v>0</v>
      </c>
      <c r="BC16" s="66">
        <f t="shared" si="0"/>
        <v>15</v>
      </c>
      <c r="BD16" s="194" t="s">
        <v>209</v>
      </c>
      <c r="BE16" s="215" t="s">
        <v>204</v>
      </c>
      <c r="BF16" s="194" t="s">
        <v>216</v>
      </c>
      <c r="BG16" s="215">
        <v>22</v>
      </c>
      <c r="BH16" s="195" t="s">
        <v>560</v>
      </c>
      <c r="BI16" s="216" t="s">
        <v>29</v>
      </c>
      <c r="BJ16" s="195" t="s">
        <v>527</v>
      </c>
      <c r="BK16" s="194" t="s">
        <v>49</v>
      </c>
    </row>
    <row r="17" spans="1:63" s="193" customFormat="1" ht="38.25" customHeight="1" x14ac:dyDescent="0.2">
      <c r="A17" s="76">
        <v>9</v>
      </c>
      <c r="B17" s="187" t="s">
        <v>48</v>
      </c>
      <c r="C17" s="188">
        <v>15</v>
      </c>
      <c r="D17" s="189" t="s">
        <v>217</v>
      </c>
      <c r="E17" s="202"/>
      <c r="F17" s="190"/>
      <c r="G17" s="234" t="s">
        <v>209</v>
      </c>
      <c r="H17" s="54"/>
      <c r="I17" s="55"/>
      <c r="J17" s="58"/>
      <c r="K17" s="55"/>
      <c r="L17" s="372"/>
      <c r="M17" s="469"/>
      <c r="N17" s="372">
        <v>1</v>
      </c>
      <c r="O17" s="469" t="s">
        <v>85</v>
      </c>
      <c r="P17" s="52"/>
      <c r="Q17" s="53"/>
      <c r="R17" s="58"/>
      <c r="S17" s="55"/>
      <c r="T17" s="58"/>
      <c r="U17" s="55"/>
      <c r="V17" s="189" t="s">
        <v>59</v>
      </c>
      <c r="W17" s="423" t="s">
        <v>69</v>
      </c>
      <c r="X17" s="76" t="s">
        <v>596</v>
      </c>
      <c r="Y17" s="61">
        <v>1</v>
      </c>
      <c r="Z17" s="191" t="s">
        <v>528</v>
      </c>
      <c r="AA17" s="61">
        <v>0</v>
      </c>
      <c r="AB17" s="189" t="s">
        <v>217</v>
      </c>
      <c r="AC17" s="192">
        <v>3</v>
      </c>
      <c r="AD17" s="63">
        <f t="shared" si="1"/>
        <v>15</v>
      </c>
      <c r="AE17" s="64"/>
      <c r="AF17" s="64"/>
      <c r="AG17" s="64"/>
      <c r="AH17" s="65"/>
      <c r="AI17" s="64"/>
      <c r="AJ17" s="64"/>
      <c r="AK17" s="66"/>
      <c r="AL17" s="66"/>
      <c r="AM17" s="66"/>
      <c r="AN17" s="66"/>
      <c r="AO17" s="64"/>
      <c r="AP17" s="64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>
        <f t="shared" si="2"/>
        <v>0</v>
      </c>
      <c r="BC17" s="66">
        <f t="shared" si="0"/>
        <v>15</v>
      </c>
      <c r="BD17" s="189" t="s">
        <v>209</v>
      </c>
      <c r="BE17" s="213" t="s">
        <v>204</v>
      </c>
      <c r="BF17" s="189" t="s">
        <v>217</v>
      </c>
      <c r="BG17" s="213">
        <v>22</v>
      </c>
      <c r="BH17" s="191" t="s">
        <v>561</v>
      </c>
      <c r="BI17" s="214" t="s">
        <v>29</v>
      </c>
      <c r="BJ17" s="191" t="s">
        <v>528</v>
      </c>
      <c r="BK17" s="189" t="s">
        <v>59</v>
      </c>
    </row>
    <row r="18" spans="1:63" s="193" customFormat="1" ht="38.25" customHeight="1" x14ac:dyDescent="0.2">
      <c r="A18" s="76">
        <v>10</v>
      </c>
      <c r="B18" s="187" t="s">
        <v>48</v>
      </c>
      <c r="C18" s="188">
        <v>15</v>
      </c>
      <c r="D18" s="194" t="s">
        <v>219</v>
      </c>
      <c r="E18" s="202"/>
      <c r="F18" s="190"/>
      <c r="G18" s="234" t="s">
        <v>209</v>
      </c>
      <c r="H18" s="54"/>
      <c r="I18" s="55"/>
      <c r="J18" s="58"/>
      <c r="K18" s="55"/>
      <c r="L18" s="56"/>
      <c r="M18" s="56"/>
      <c r="N18" s="56">
        <v>0</v>
      </c>
      <c r="O18" s="53"/>
      <c r="P18" s="56">
        <v>1</v>
      </c>
      <c r="Q18" s="235" t="s">
        <v>585</v>
      </c>
      <c r="R18" s="58"/>
      <c r="S18" s="55"/>
      <c r="T18" s="56"/>
      <c r="U18" s="56"/>
      <c r="V18" s="194" t="s">
        <v>57</v>
      </c>
      <c r="W18" s="235" t="s">
        <v>69</v>
      </c>
      <c r="X18" s="76" t="s">
        <v>596</v>
      </c>
      <c r="Y18" s="61" t="s">
        <v>791</v>
      </c>
      <c r="Z18" s="195" t="s">
        <v>529</v>
      </c>
      <c r="AA18" s="61">
        <v>0</v>
      </c>
      <c r="AB18" s="194" t="s">
        <v>219</v>
      </c>
      <c r="AC18" s="196">
        <v>3</v>
      </c>
      <c r="AD18" s="63">
        <f t="shared" si="1"/>
        <v>15</v>
      </c>
      <c r="AE18" s="64"/>
      <c r="AF18" s="64"/>
      <c r="AG18" s="64"/>
      <c r="AH18" s="65"/>
      <c r="AI18" s="64"/>
      <c r="AJ18" s="64"/>
      <c r="AK18" s="66"/>
      <c r="AL18" s="66"/>
      <c r="AM18" s="66"/>
      <c r="AN18" s="66"/>
      <c r="AO18" s="64"/>
      <c r="AP18" s="64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>
        <f t="shared" si="2"/>
        <v>0</v>
      </c>
      <c r="BC18" s="66">
        <f t="shared" si="0"/>
        <v>15</v>
      </c>
      <c r="BD18" s="194" t="s">
        <v>209</v>
      </c>
      <c r="BE18" s="215" t="s">
        <v>204</v>
      </c>
      <c r="BF18" s="194" t="s">
        <v>219</v>
      </c>
      <c r="BG18" s="215">
        <v>22</v>
      </c>
      <c r="BH18" s="195" t="s">
        <v>561</v>
      </c>
      <c r="BI18" s="216" t="s">
        <v>30</v>
      </c>
      <c r="BJ18" s="195" t="s">
        <v>529</v>
      </c>
      <c r="BK18" s="194" t="s">
        <v>57</v>
      </c>
    </row>
    <row r="19" spans="1:63" s="193" customFormat="1" ht="38.25" customHeight="1" x14ac:dyDescent="0.2">
      <c r="A19" s="76">
        <v>11</v>
      </c>
      <c r="B19" s="187" t="s">
        <v>48</v>
      </c>
      <c r="C19" s="188">
        <v>15</v>
      </c>
      <c r="D19" s="189" t="s">
        <v>220</v>
      </c>
      <c r="E19" s="202"/>
      <c r="F19" s="190"/>
      <c r="G19" s="234" t="s">
        <v>209</v>
      </c>
      <c r="H19" s="54"/>
      <c r="I19" s="55"/>
      <c r="J19" s="58"/>
      <c r="K19" s="55"/>
      <c r="L19" s="58"/>
      <c r="M19" s="55"/>
      <c r="N19" s="56"/>
      <c r="O19" s="53"/>
      <c r="P19" s="56">
        <v>1</v>
      </c>
      <c r="Q19" s="53" t="s">
        <v>85</v>
      </c>
      <c r="R19" s="52"/>
      <c r="S19" s="53"/>
      <c r="T19" s="58"/>
      <c r="U19" s="55"/>
      <c r="V19" s="233" t="s">
        <v>52</v>
      </c>
      <c r="W19" s="55" t="s">
        <v>69</v>
      </c>
      <c r="X19" s="76" t="s">
        <v>596</v>
      </c>
      <c r="Y19" s="424" t="s">
        <v>710</v>
      </c>
      <c r="Z19" s="191" t="s">
        <v>530</v>
      </c>
      <c r="AA19" s="61">
        <v>0</v>
      </c>
      <c r="AB19" s="189" t="s">
        <v>220</v>
      </c>
      <c r="AC19" s="192">
        <v>3</v>
      </c>
      <c r="AD19" s="63">
        <f t="shared" si="1"/>
        <v>15</v>
      </c>
      <c r="AE19" s="64"/>
      <c r="AF19" s="64"/>
      <c r="AG19" s="64"/>
      <c r="AH19" s="65"/>
      <c r="AI19" s="64"/>
      <c r="AJ19" s="64"/>
      <c r="AK19" s="66"/>
      <c r="AL19" s="66"/>
      <c r="AM19" s="66"/>
      <c r="AN19" s="66"/>
      <c r="AO19" s="64"/>
      <c r="AP19" s="64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>
        <f t="shared" si="2"/>
        <v>0</v>
      </c>
      <c r="BC19" s="66">
        <f t="shared" si="0"/>
        <v>15</v>
      </c>
      <c r="BD19" s="189" t="s">
        <v>209</v>
      </c>
      <c r="BE19" s="213" t="s">
        <v>204</v>
      </c>
      <c r="BF19" s="189" t="s">
        <v>220</v>
      </c>
      <c r="BG19" s="213">
        <v>22</v>
      </c>
      <c r="BH19" s="191" t="s">
        <v>557</v>
      </c>
      <c r="BI19" s="214" t="s">
        <v>31</v>
      </c>
      <c r="BJ19" s="191" t="s">
        <v>530</v>
      </c>
      <c r="BK19" s="189" t="s">
        <v>61</v>
      </c>
    </row>
    <row r="20" spans="1:63" s="193" customFormat="1" ht="38.25" customHeight="1" x14ac:dyDescent="0.2">
      <c r="A20" s="76">
        <v>12</v>
      </c>
      <c r="B20" s="187" t="s">
        <v>48</v>
      </c>
      <c r="C20" s="188">
        <v>15</v>
      </c>
      <c r="D20" s="194" t="s">
        <v>221</v>
      </c>
      <c r="E20" s="202"/>
      <c r="F20" s="190"/>
      <c r="G20" s="234" t="s">
        <v>209</v>
      </c>
      <c r="H20" s="54"/>
      <c r="I20" s="55"/>
      <c r="J20" s="58"/>
      <c r="K20" s="55"/>
      <c r="L20" s="56"/>
      <c r="M20" s="56"/>
      <c r="N20" s="52"/>
      <c r="O20" s="53"/>
      <c r="P20" s="56">
        <v>2</v>
      </c>
      <c r="Q20" s="53" t="s">
        <v>85</v>
      </c>
      <c r="R20" s="52"/>
      <c r="S20" s="56"/>
      <c r="T20" s="58"/>
      <c r="U20" s="55"/>
      <c r="V20" s="194" t="s">
        <v>58</v>
      </c>
      <c r="W20" s="55" t="s">
        <v>69</v>
      </c>
      <c r="X20" s="76" t="s">
        <v>596</v>
      </c>
      <c r="Y20" s="61" t="s">
        <v>791</v>
      </c>
      <c r="Z20" s="195" t="s">
        <v>531</v>
      </c>
      <c r="AA20" s="61">
        <v>0</v>
      </c>
      <c r="AB20" s="194" t="s">
        <v>221</v>
      </c>
      <c r="AC20" s="196">
        <v>3</v>
      </c>
      <c r="AD20" s="63">
        <f t="shared" si="1"/>
        <v>15</v>
      </c>
      <c r="AE20" s="64"/>
      <c r="AF20" s="64"/>
      <c r="AG20" s="64"/>
      <c r="AH20" s="65"/>
      <c r="AI20" s="64"/>
      <c r="AJ20" s="64"/>
      <c r="AK20" s="66"/>
      <c r="AL20" s="66"/>
      <c r="AM20" s="66"/>
      <c r="AN20" s="66"/>
      <c r="AO20" s="64"/>
      <c r="AP20" s="64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>
        <f t="shared" si="2"/>
        <v>0</v>
      </c>
      <c r="BC20" s="66">
        <f t="shared" si="0"/>
        <v>15</v>
      </c>
      <c r="BD20" s="194" t="s">
        <v>209</v>
      </c>
      <c r="BE20" s="215" t="s">
        <v>204</v>
      </c>
      <c r="BF20" s="194" t="s">
        <v>221</v>
      </c>
      <c r="BG20" s="215">
        <v>22</v>
      </c>
      <c r="BH20" s="195" t="s">
        <v>557</v>
      </c>
      <c r="BI20" s="216" t="s">
        <v>31</v>
      </c>
      <c r="BJ20" s="195" t="s">
        <v>531</v>
      </c>
      <c r="BK20" s="194" t="s">
        <v>58</v>
      </c>
    </row>
    <row r="21" spans="1:63" s="193" customFormat="1" ht="38.25" customHeight="1" x14ac:dyDescent="0.2">
      <c r="A21" s="76">
        <v>13</v>
      </c>
      <c r="B21" s="187" t="s">
        <v>48</v>
      </c>
      <c r="C21" s="188">
        <v>15</v>
      </c>
      <c r="D21" s="234" t="s">
        <v>223</v>
      </c>
      <c r="E21" s="202"/>
      <c r="F21" s="190"/>
      <c r="G21" s="234" t="s">
        <v>222</v>
      </c>
      <c r="H21" s="54"/>
      <c r="I21" s="55"/>
      <c r="J21" s="58"/>
      <c r="K21" s="55"/>
      <c r="L21" s="58"/>
      <c r="M21" s="55"/>
      <c r="N21" s="54"/>
      <c r="O21" s="55"/>
      <c r="P21" s="54"/>
      <c r="Q21" s="55"/>
      <c r="R21" s="56"/>
      <c r="S21" s="53"/>
      <c r="T21" s="58"/>
      <c r="U21" s="55"/>
      <c r="V21" s="234" t="s">
        <v>54</v>
      </c>
      <c r="W21" s="55" t="s">
        <v>583</v>
      </c>
      <c r="X21" s="76" t="s">
        <v>596</v>
      </c>
      <c r="Y21" s="61">
        <v>1</v>
      </c>
      <c r="Z21" s="191" t="s">
        <v>532</v>
      </c>
      <c r="AA21" s="61">
        <v>0</v>
      </c>
      <c r="AB21" s="189" t="s">
        <v>223</v>
      </c>
      <c r="AC21" s="192">
        <v>2</v>
      </c>
      <c r="AD21" s="63">
        <f t="shared" si="1"/>
        <v>10</v>
      </c>
      <c r="AE21" s="64"/>
      <c r="AF21" s="64"/>
      <c r="AG21" s="64"/>
      <c r="AH21" s="65"/>
      <c r="AI21" s="64"/>
      <c r="AJ21" s="64"/>
      <c r="AK21" s="66"/>
      <c r="AL21" s="66"/>
      <c r="AM21" s="66"/>
      <c r="AN21" s="66"/>
      <c r="AO21" s="64"/>
      <c r="AP21" s="64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>
        <f t="shared" si="2"/>
        <v>0</v>
      </c>
      <c r="BC21" s="66">
        <f t="shared" si="0"/>
        <v>10</v>
      </c>
      <c r="BD21" s="189" t="s">
        <v>222</v>
      </c>
      <c r="BE21" s="213" t="s">
        <v>158</v>
      </c>
      <c r="BF21" s="189" t="s">
        <v>223</v>
      </c>
      <c r="BG21" s="213">
        <v>25</v>
      </c>
      <c r="BH21" s="191" t="s">
        <v>562</v>
      </c>
      <c r="BI21" s="214" t="s">
        <v>32</v>
      </c>
      <c r="BJ21" s="191" t="s">
        <v>532</v>
      </c>
      <c r="BK21" s="189" t="s">
        <v>54</v>
      </c>
    </row>
    <row r="22" spans="1:63" s="193" customFormat="1" ht="38.25" customHeight="1" x14ac:dyDescent="0.2">
      <c r="A22" s="76">
        <v>14</v>
      </c>
      <c r="B22" s="187" t="s">
        <v>48</v>
      </c>
      <c r="C22" s="188">
        <v>15</v>
      </c>
      <c r="D22" s="234" t="s">
        <v>224</v>
      </c>
      <c r="E22" s="202"/>
      <c r="F22" s="190"/>
      <c r="G22" s="234" t="s">
        <v>222</v>
      </c>
      <c r="H22" s="54"/>
      <c r="I22" s="55"/>
      <c r="J22" s="56"/>
      <c r="K22" s="53"/>
      <c r="L22" s="58"/>
      <c r="M22" s="55"/>
      <c r="N22" s="52"/>
      <c r="O22" s="53"/>
      <c r="P22" s="54"/>
      <c r="Q22" s="55"/>
      <c r="R22" s="56"/>
      <c r="S22" s="53"/>
      <c r="T22" s="58"/>
      <c r="U22" s="55"/>
      <c r="V22" s="194" t="s">
        <v>55</v>
      </c>
      <c r="W22" s="55" t="s">
        <v>583</v>
      </c>
      <c r="X22" s="182" t="s">
        <v>596</v>
      </c>
      <c r="Y22" s="61">
        <v>1</v>
      </c>
      <c r="Z22" s="195" t="s">
        <v>533</v>
      </c>
      <c r="AA22" s="61">
        <v>0</v>
      </c>
      <c r="AB22" s="194" t="s">
        <v>224</v>
      </c>
      <c r="AC22" s="196">
        <v>2</v>
      </c>
      <c r="AD22" s="63">
        <f t="shared" si="1"/>
        <v>10</v>
      </c>
      <c r="AE22" s="64"/>
      <c r="AF22" s="64"/>
      <c r="AG22" s="64"/>
      <c r="AH22" s="65"/>
      <c r="AI22" s="64"/>
      <c r="AJ22" s="64"/>
      <c r="AK22" s="66"/>
      <c r="AL22" s="66"/>
      <c r="AM22" s="66"/>
      <c r="AN22" s="66"/>
      <c r="AO22" s="64"/>
      <c r="AP22" s="64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>
        <f t="shared" si="2"/>
        <v>0</v>
      </c>
      <c r="BC22" s="66">
        <f t="shared" si="0"/>
        <v>10</v>
      </c>
      <c r="BD22" s="194" t="s">
        <v>222</v>
      </c>
      <c r="BE22" s="215" t="s">
        <v>158</v>
      </c>
      <c r="BF22" s="194" t="s">
        <v>224</v>
      </c>
      <c r="BG22" s="215">
        <v>25</v>
      </c>
      <c r="BH22" s="195" t="s">
        <v>562</v>
      </c>
      <c r="BI22" s="216" t="s">
        <v>32</v>
      </c>
      <c r="BJ22" s="195" t="s">
        <v>533</v>
      </c>
      <c r="BK22" s="194" t="s">
        <v>55</v>
      </c>
    </row>
    <row r="23" spans="1:63" s="193" customFormat="1" ht="38.25" customHeight="1" x14ac:dyDescent="0.2">
      <c r="A23" s="76">
        <v>15</v>
      </c>
      <c r="B23" s="187" t="s">
        <v>48</v>
      </c>
      <c r="C23" s="188">
        <v>15</v>
      </c>
      <c r="D23" s="234" t="s">
        <v>226</v>
      </c>
      <c r="E23" s="202"/>
      <c r="F23" s="190"/>
      <c r="G23" s="234" t="s">
        <v>225</v>
      </c>
      <c r="H23" s="56">
        <v>1</v>
      </c>
      <c r="I23" s="53" t="s">
        <v>72</v>
      </c>
      <c r="J23" s="58"/>
      <c r="K23" s="55"/>
      <c r="L23" s="58"/>
      <c r="M23" s="55"/>
      <c r="N23" s="54"/>
      <c r="O23" s="55"/>
      <c r="P23" s="52"/>
      <c r="Q23" s="56"/>
      <c r="R23" s="53"/>
      <c r="S23" s="55"/>
      <c r="T23" s="58"/>
      <c r="U23" s="55"/>
      <c r="V23" s="189" t="s">
        <v>164</v>
      </c>
      <c r="W23" s="423" t="s">
        <v>68</v>
      </c>
      <c r="X23" s="182" t="s">
        <v>596</v>
      </c>
      <c r="Y23" s="61">
        <v>0</v>
      </c>
      <c r="Z23" s="191" t="s">
        <v>534</v>
      </c>
      <c r="AA23" s="61">
        <v>0</v>
      </c>
      <c r="AB23" s="189" t="s">
        <v>226</v>
      </c>
      <c r="AC23" s="192">
        <v>2</v>
      </c>
      <c r="AD23" s="63">
        <f t="shared" si="1"/>
        <v>10</v>
      </c>
      <c r="AE23" s="64"/>
      <c r="AF23" s="64"/>
      <c r="AG23" s="64"/>
      <c r="AH23" s="65"/>
      <c r="AI23" s="64"/>
      <c r="AJ23" s="64"/>
      <c r="AK23" s="66"/>
      <c r="AL23" s="66"/>
      <c r="AM23" s="66"/>
      <c r="AN23" s="66"/>
      <c r="AO23" s="64"/>
      <c r="AP23" s="64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>
        <f t="shared" si="2"/>
        <v>0</v>
      </c>
      <c r="BC23" s="66">
        <f t="shared" si="0"/>
        <v>10</v>
      </c>
      <c r="BD23" s="189" t="s">
        <v>225</v>
      </c>
      <c r="BE23" s="213" t="s">
        <v>158</v>
      </c>
      <c r="BF23" s="189" t="s">
        <v>226</v>
      </c>
      <c r="BG23" s="213">
        <v>22</v>
      </c>
      <c r="BH23" s="191" t="s">
        <v>563</v>
      </c>
      <c r="BI23" s="214" t="s">
        <v>27</v>
      </c>
      <c r="BJ23" s="191" t="s">
        <v>534</v>
      </c>
      <c r="BK23" s="189" t="s">
        <v>164</v>
      </c>
    </row>
    <row r="24" spans="1:63" s="193" customFormat="1" ht="38.25" customHeight="1" x14ac:dyDescent="0.2">
      <c r="A24" s="76">
        <v>16</v>
      </c>
      <c r="B24" s="187" t="s">
        <v>48</v>
      </c>
      <c r="C24" s="188">
        <v>15</v>
      </c>
      <c r="D24" s="194" t="s">
        <v>227</v>
      </c>
      <c r="E24" s="202"/>
      <c r="F24" s="190"/>
      <c r="G24" s="234" t="s">
        <v>225</v>
      </c>
      <c r="H24" s="52">
        <v>2</v>
      </c>
      <c r="I24" s="53" t="s">
        <v>586</v>
      </c>
      <c r="J24" s="56"/>
      <c r="K24" s="53"/>
      <c r="L24" s="56"/>
      <c r="M24" s="53"/>
      <c r="N24" s="52"/>
      <c r="O24" s="53"/>
      <c r="P24" s="52"/>
      <c r="Q24" s="53"/>
      <c r="R24" s="53"/>
      <c r="S24" s="55"/>
      <c r="T24" s="58"/>
      <c r="U24" s="55"/>
      <c r="V24" s="194" t="s">
        <v>51</v>
      </c>
      <c r="W24" s="55" t="s">
        <v>68</v>
      </c>
      <c r="X24" s="60" t="s">
        <v>683</v>
      </c>
      <c r="Y24" s="61">
        <v>1</v>
      </c>
      <c r="Z24" s="195" t="s">
        <v>535</v>
      </c>
      <c r="AA24" s="61">
        <v>0</v>
      </c>
      <c r="AB24" s="194" t="s">
        <v>227</v>
      </c>
      <c r="AC24" s="196">
        <v>2</v>
      </c>
      <c r="AD24" s="63">
        <f t="shared" si="1"/>
        <v>10</v>
      </c>
      <c r="AE24" s="64"/>
      <c r="AF24" s="64"/>
      <c r="AG24" s="64"/>
      <c r="AH24" s="65"/>
      <c r="AI24" s="64"/>
      <c r="AJ24" s="64"/>
      <c r="AK24" s="66"/>
      <c r="AL24" s="66"/>
      <c r="AM24" s="66"/>
      <c r="AN24" s="66"/>
      <c r="AO24" s="64"/>
      <c r="AP24" s="64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>
        <f t="shared" si="2"/>
        <v>0</v>
      </c>
      <c r="BC24" s="66">
        <f t="shared" si="0"/>
        <v>10</v>
      </c>
      <c r="BD24" s="194" t="s">
        <v>225</v>
      </c>
      <c r="BE24" s="215" t="s">
        <v>158</v>
      </c>
      <c r="BF24" s="194" t="s">
        <v>227</v>
      </c>
      <c r="BG24" s="215">
        <v>22</v>
      </c>
      <c r="BH24" s="195" t="s">
        <v>563</v>
      </c>
      <c r="BI24" s="216" t="s">
        <v>27</v>
      </c>
      <c r="BJ24" s="195" t="s">
        <v>535</v>
      </c>
      <c r="BK24" s="194" t="s">
        <v>51</v>
      </c>
    </row>
    <row r="25" spans="1:63" s="193" customFormat="1" ht="38.25" customHeight="1" x14ac:dyDescent="0.2">
      <c r="A25" s="76">
        <v>17</v>
      </c>
      <c r="B25" s="187" t="s">
        <v>48</v>
      </c>
      <c r="C25" s="188">
        <v>15</v>
      </c>
      <c r="D25" s="189" t="s">
        <v>228</v>
      </c>
      <c r="E25" s="202"/>
      <c r="F25" s="190"/>
      <c r="G25" s="234" t="s">
        <v>225</v>
      </c>
      <c r="H25" s="54"/>
      <c r="I25" s="55"/>
      <c r="J25" s="56">
        <v>1</v>
      </c>
      <c r="K25" s="53" t="s">
        <v>72</v>
      </c>
      <c r="L25" s="58"/>
      <c r="M25" s="55"/>
      <c r="N25" s="54"/>
      <c r="O25" s="55"/>
      <c r="P25" s="52"/>
      <c r="Q25" s="56"/>
      <c r="R25" s="58"/>
      <c r="S25" s="55"/>
      <c r="T25" s="58"/>
      <c r="U25" s="55"/>
      <c r="V25" s="189" t="s">
        <v>52</v>
      </c>
      <c r="W25" s="55" t="s">
        <v>68</v>
      </c>
      <c r="X25" s="60" t="s">
        <v>596</v>
      </c>
      <c r="Y25" s="61">
        <v>1</v>
      </c>
      <c r="Z25" s="191" t="s">
        <v>536</v>
      </c>
      <c r="AA25" s="61">
        <v>0</v>
      </c>
      <c r="AB25" s="189" t="s">
        <v>228</v>
      </c>
      <c r="AC25" s="192">
        <v>2</v>
      </c>
      <c r="AD25" s="63">
        <f t="shared" si="1"/>
        <v>10</v>
      </c>
      <c r="AE25" s="64"/>
      <c r="AF25" s="64"/>
      <c r="AG25" s="64"/>
      <c r="AH25" s="65"/>
      <c r="AI25" s="64"/>
      <c r="AJ25" s="64"/>
      <c r="AK25" s="66"/>
      <c r="AL25" s="66"/>
      <c r="AM25" s="66"/>
      <c r="AN25" s="66"/>
      <c r="AO25" s="64"/>
      <c r="AP25" s="64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>
        <f t="shared" si="2"/>
        <v>0</v>
      </c>
      <c r="BC25" s="66">
        <f t="shared" si="0"/>
        <v>10</v>
      </c>
      <c r="BD25" s="189" t="s">
        <v>225</v>
      </c>
      <c r="BE25" s="213" t="s">
        <v>158</v>
      </c>
      <c r="BF25" s="189" t="s">
        <v>228</v>
      </c>
      <c r="BG25" s="213">
        <v>22</v>
      </c>
      <c r="BH25" s="191" t="s">
        <v>564</v>
      </c>
      <c r="BI25" s="214" t="s">
        <v>28</v>
      </c>
      <c r="BJ25" s="191" t="s">
        <v>536</v>
      </c>
      <c r="BK25" s="189" t="s">
        <v>52</v>
      </c>
    </row>
    <row r="26" spans="1:63" s="193" customFormat="1" ht="38.25" customHeight="1" x14ac:dyDescent="0.2">
      <c r="A26" s="76">
        <v>18</v>
      </c>
      <c r="B26" s="187" t="s">
        <v>48</v>
      </c>
      <c r="C26" s="188">
        <v>15</v>
      </c>
      <c r="D26" s="194" t="s">
        <v>230</v>
      </c>
      <c r="E26" s="202"/>
      <c r="F26" s="190"/>
      <c r="G26" s="234" t="s">
        <v>225</v>
      </c>
      <c r="H26" s="52"/>
      <c r="I26" s="53"/>
      <c r="J26" s="56">
        <v>2</v>
      </c>
      <c r="K26" s="53" t="s">
        <v>72</v>
      </c>
      <c r="L26" s="58"/>
      <c r="M26" s="55"/>
      <c r="N26" s="54"/>
      <c r="O26" s="55"/>
      <c r="P26" s="52"/>
      <c r="Q26" s="53"/>
      <c r="R26" s="58"/>
      <c r="S26" s="55"/>
      <c r="T26" s="58"/>
      <c r="U26" s="55"/>
      <c r="V26" s="194" t="s">
        <v>52</v>
      </c>
      <c r="W26" s="55" t="s">
        <v>68</v>
      </c>
      <c r="X26" s="198" t="s">
        <v>596</v>
      </c>
      <c r="Y26" s="61">
        <v>1</v>
      </c>
      <c r="Z26" s="195" t="s">
        <v>537</v>
      </c>
      <c r="AA26" s="61">
        <v>0</v>
      </c>
      <c r="AB26" s="194" t="s">
        <v>230</v>
      </c>
      <c r="AC26" s="196">
        <v>2</v>
      </c>
      <c r="AD26" s="63">
        <f t="shared" si="1"/>
        <v>10</v>
      </c>
      <c r="AE26" s="64"/>
      <c r="AF26" s="64"/>
      <c r="AG26" s="64"/>
      <c r="AH26" s="65"/>
      <c r="AI26" s="64"/>
      <c r="AJ26" s="64"/>
      <c r="AK26" s="66"/>
      <c r="AL26" s="66"/>
      <c r="AM26" s="66"/>
      <c r="AN26" s="66"/>
      <c r="AO26" s="64"/>
      <c r="AP26" s="64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>
        <f t="shared" si="2"/>
        <v>0</v>
      </c>
      <c r="BC26" s="66">
        <f t="shared" si="0"/>
        <v>10</v>
      </c>
      <c r="BD26" s="194" t="s">
        <v>225</v>
      </c>
      <c r="BE26" s="215" t="s">
        <v>158</v>
      </c>
      <c r="BF26" s="194" t="s">
        <v>230</v>
      </c>
      <c r="BG26" s="215">
        <v>22</v>
      </c>
      <c r="BH26" s="195" t="s">
        <v>564</v>
      </c>
      <c r="BI26" s="216" t="s">
        <v>28</v>
      </c>
      <c r="BJ26" s="195" t="s">
        <v>537</v>
      </c>
      <c r="BK26" s="194" t="s">
        <v>52</v>
      </c>
    </row>
    <row r="27" spans="1:63" s="193" customFormat="1" ht="38.25" customHeight="1" x14ac:dyDescent="0.2">
      <c r="A27" s="76">
        <v>19</v>
      </c>
      <c r="B27" s="187" t="s">
        <v>48</v>
      </c>
      <c r="C27" s="188">
        <v>15</v>
      </c>
      <c r="D27" s="189" t="s">
        <v>231</v>
      </c>
      <c r="E27" s="202"/>
      <c r="F27" s="190"/>
      <c r="G27" s="234" t="s">
        <v>225</v>
      </c>
      <c r="H27" s="52"/>
      <c r="I27" s="56"/>
      <c r="J27" s="58"/>
      <c r="K27" s="55"/>
      <c r="L27" s="56">
        <v>1</v>
      </c>
      <c r="M27" s="177" t="s">
        <v>72</v>
      </c>
      <c r="N27" s="54"/>
      <c r="O27" s="55"/>
      <c r="P27" s="54"/>
      <c r="Q27" s="55"/>
      <c r="R27" s="58"/>
      <c r="S27" s="55"/>
      <c r="T27" s="58"/>
      <c r="U27" s="55"/>
      <c r="V27" s="189" t="s">
        <v>56</v>
      </c>
      <c r="W27" s="55" t="s">
        <v>68</v>
      </c>
      <c r="X27" s="76" t="s">
        <v>596</v>
      </c>
      <c r="Y27" s="61">
        <v>1</v>
      </c>
      <c r="Z27" s="191" t="s">
        <v>538</v>
      </c>
      <c r="AA27" s="61">
        <v>0</v>
      </c>
      <c r="AB27" s="189" t="s">
        <v>231</v>
      </c>
      <c r="AC27" s="192">
        <v>2</v>
      </c>
      <c r="AD27" s="63">
        <f t="shared" si="1"/>
        <v>10</v>
      </c>
      <c r="AE27" s="64"/>
      <c r="AF27" s="64"/>
      <c r="AG27" s="64"/>
      <c r="AH27" s="65"/>
      <c r="AI27" s="64"/>
      <c r="AJ27" s="64"/>
      <c r="AK27" s="66"/>
      <c r="AL27" s="66"/>
      <c r="AM27" s="66"/>
      <c r="AN27" s="66"/>
      <c r="AO27" s="64"/>
      <c r="AP27" s="64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>
        <f t="shared" si="2"/>
        <v>0</v>
      </c>
      <c r="BC27" s="66">
        <f t="shared" si="0"/>
        <v>10</v>
      </c>
      <c r="BD27" s="189" t="s">
        <v>225</v>
      </c>
      <c r="BE27" s="213" t="s">
        <v>158</v>
      </c>
      <c r="BF27" s="189" t="s">
        <v>231</v>
      </c>
      <c r="BG27" s="213">
        <v>22</v>
      </c>
      <c r="BH27" s="191" t="s">
        <v>565</v>
      </c>
      <c r="BI27" s="214" t="s">
        <v>29</v>
      </c>
      <c r="BJ27" s="191" t="s">
        <v>538</v>
      </c>
      <c r="BK27" s="189" t="s">
        <v>56</v>
      </c>
    </row>
    <row r="28" spans="1:63" s="193" customFormat="1" ht="38.25" customHeight="1" x14ac:dyDescent="0.2">
      <c r="A28" s="76">
        <v>20</v>
      </c>
      <c r="B28" s="187" t="s">
        <v>48</v>
      </c>
      <c r="C28" s="188">
        <v>15</v>
      </c>
      <c r="D28" s="194" t="s">
        <v>232</v>
      </c>
      <c r="E28" s="202"/>
      <c r="F28" s="190"/>
      <c r="G28" s="234" t="s">
        <v>225</v>
      </c>
      <c r="H28" s="54"/>
      <c r="I28" s="55"/>
      <c r="J28" s="52"/>
      <c r="K28" s="53"/>
      <c r="L28" s="56">
        <v>2</v>
      </c>
      <c r="M28" s="177" t="s">
        <v>72</v>
      </c>
      <c r="N28" s="54"/>
      <c r="O28" s="55"/>
      <c r="P28" s="54"/>
      <c r="Q28" s="55"/>
      <c r="R28" s="56"/>
      <c r="S28" s="53"/>
      <c r="T28" s="58"/>
      <c r="U28" s="55"/>
      <c r="V28" s="194" t="s">
        <v>50</v>
      </c>
      <c r="W28" s="55" t="s">
        <v>68</v>
      </c>
      <c r="X28" s="76" t="s">
        <v>683</v>
      </c>
      <c r="Y28" s="61">
        <v>1</v>
      </c>
      <c r="Z28" s="195" t="s">
        <v>539</v>
      </c>
      <c r="AA28" s="61">
        <v>0</v>
      </c>
      <c r="AB28" s="194" t="s">
        <v>232</v>
      </c>
      <c r="AC28" s="196">
        <v>2</v>
      </c>
      <c r="AD28" s="63">
        <f t="shared" si="1"/>
        <v>10</v>
      </c>
      <c r="AE28" s="64"/>
      <c r="AF28" s="64"/>
      <c r="AG28" s="64"/>
      <c r="AH28" s="65"/>
      <c r="AI28" s="64"/>
      <c r="AJ28" s="64"/>
      <c r="AK28" s="66"/>
      <c r="AL28" s="66"/>
      <c r="AM28" s="66"/>
      <c r="AN28" s="66"/>
      <c r="AO28" s="64"/>
      <c r="AP28" s="64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>
        <f t="shared" si="2"/>
        <v>0</v>
      </c>
      <c r="BC28" s="66">
        <f t="shared" si="0"/>
        <v>10</v>
      </c>
      <c r="BD28" s="194" t="s">
        <v>225</v>
      </c>
      <c r="BE28" s="215" t="s">
        <v>158</v>
      </c>
      <c r="BF28" s="194" t="s">
        <v>232</v>
      </c>
      <c r="BG28" s="215">
        <v>22</v>
      </c>
      <c r="BH28" s="195" t="s">
        <v>565</v>
      </c>
      <c r="BI28" s="216" t="s">
        <v>29</v>
      </c>
      <c r="BJ28" s="195" t="s">
        <v>539</v>
      </c>
      <c r="BK28" s="194" t="s">
        <v>50</v>
      </c>
    </row>
    <row r="29" spans="1:63" s="193" customFormat="1" ht="38.25" customHeight="1" x14ac:dyDescent="0.2">
      <c r="A29" s="76">
        <v>21</v>
      </c>
      <c r="B29" s="187" t="s">
        <v>48</v>
      </c>
      <c r="C29" s="188">
        <v>15</v>
      </c>
      <c r="D29" s="189" t="s">
        <v>233</v>
      </c>
      <c r="E29" s="202"/>
      <c r="F29" s="190"/>
      <c r="G29" s="234" t="s">
        <v>225</v>
      </c>
      <c r="H29" s="54"/>
      <c r="I29" s="53"/>
      <c r="J29" s="56">
        <v>2</v>
      </c>
      <c r="K29" s="53" t="s">
        <v>586</v>
      </c>
      <c r="L29" s="56"/>
      <c r="M29" s="53"/>
      <c r="N29" s="56">
        <v>0</v>
      </c>
      <c r="O29" s="53"/>
      <c r="P29" s="52"/>
      <c r="Q29" s="53"/>
      <c r="R29" s="58"/>
      <c r="S29" s="55"/>
      <c r="T29" s="58"/>
      <c r="U29" s="55"/>
      <c r="V29" s="189" t="s">
        <v>51</v>
      </c>
      <c r="W29" s="55" t="s">
        <v>68</v>
      </c>
      <c r="X29" s="76" t="s">
        <v>683</v>
      </c>
      <c r="Y29" s="61">
        <v>1</v>
      </c>
      <c r="Z29" s="191" t="s">
        <v>540</v>
      </c>
      <c r="AA29" s="61">
        <v>0</v>
      </c>
      <c r="AB29" s="189" t="s">
        <v>233</v>
      </c>
      <c r="AC29" s="192">
        <v>2</v>
      </c>
      <c r="AD29" s="63">
        <f t="shared" si="1"/>
        <v>10</v>
      </c>
      <c r="AE29" s="64"/>
      <c r="AF29" s="64"/>
      <c r="AG29" s="64"/>
      <c r="AH29" s="65"/>
      <c r="AI29" s="64"/>
      <c r="AJ29" s="64"/>
      <c r="AK29" s="66"/>
      <c r="AL29" s="66"/>
      <c r="AM29" s="66"/>
      <c r="AN29" s="66"/>
      <c r="AO29" s="64"/>
      <c r="AP29" s="64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>
        <f t="shared" si="2"/>
        <v>0</v>
      </c>
      <c r="BC29" s="66">
        <f t="shared" si="0"/>
        <v>10</v>
      </c>
      <c r="BD29" s="189" t="s">
        <v>225</v>
      </c>
      <c r="BE29" s="213" t="s">
        <v>158</v>
      </c>
      <c r="BF29" s="189" t="s">
        <v>233</v>
      </c>
      <c r="BG29" s="213">
        <v>22</v>
      </c>
      <c r="BH29" s="191" t="s">
        <v>566</v>
      </c>
      <c r="BI29" s="214" t="s">
        <v>30</v>
      </c>
      <c r="BJ29" s="191" t="s">
        <v>540</v>
      </c>
      <c r="BK29" s="189" t="s">
        <v>51</v>
      </c>
    </row>
    <row r="30" spans="1:63" s="193" customFormat="1" ht="38.25" customHeight="1" x14ac:dyDescent="0.2">
      <c r="A30" s="76">
        <v>22</v>
      </c>
      <c r="B30" s="187" t="s">
        <v>48</v>
      </c>
      <c r="C30" s="188">
        <v>15</v>
      </c>
      <c r="D30" s="194" t="s">
        <v>234</v>
      </c>
      <c r="E30" s="202"/>
      <c r="F30" s="190"/>
      <c r="G30" s="234" t="s">
        <v>225</v>
      </c>
      <c r="H30" s="54"/>
      <c r="I30" s="55"/>
      <c r="J30" s="58"/>
      <c r="K30" s="55"/>
      <c r="L30" s="56"/>
      <c r="M30" s="56"/>
      <c r="N30" s="56">
        <v>2</v>
      </c>
      <c r="O30" s="53" t="s">
        <v>783</v>
      </c>
      <c r="P30" s="54"/>
      <c r="Q30" s="55"/>
      <c r="R30" s="58"/>
      <c r="S30" s="55"/>
      <c r="T30" s="58"/>
      <c r="U30" s="55"/>
      <c r="V30" s="194" t="s">
        <v>53</v>
      </c>
      <c r="W30" s="55" t="s">
        <v>68</v>
      </c>
      <c r="X30" s="182" t="s">
        <v>596</v>
      </c>
      <c r="Y30" s="61">
        <v>1</v>
      </c>
      <c r="Z30" s="195" t="s">
        <v>541</v>
      </c>
      <c r="AA30" s="61">
        <v>0</v>
      </c>
      <c r="AB30" s="194" t="s">
        <v>234</v>
      </c>
      <c r="AC30" s="196">
        <v>2</v>
      </c>
      <c r="AD30" s="63">
        <f t="shared" si="1"/>
        <v>10</v>
      </c>
      <c r="AE30" s="64"/>
      <c r="AF30" s="64"/>
      <c r="AG30" s="64"/>
      <c r="AH30" s="65"/>
      <c r="AI30" s="64"/>
      <c r="AJ30" s="64"/>
      <c r="AK30" s="66"/>
      <c r="AL30" s="66"/>
      <c r="AM30" s="66"/>
      <c r="AN30" s="66"/>
      <c r="AO30" s="64"/>
      <c r="AP30" s="64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>
        <f t="shared" si="0"/>
        <v>10</v>
      </c>
      <c r="BD30" s="194" t="s">
        <v>225</v>
      </c>
      <c r="BE30" s="215" t="s">
        <v>158</v>
      </c>
      <c r="BF30" s="194" t="s">
        <v>234</v>
      </c>
      <c r="BG30" s="215">
        <v>22</v>
      </c>
      <c r="BH30" s="195" t="s">
        <v>566</v>
      </c>
      <c r="BI30" s="216" t="s">
        <v>30</v>
      </c>
      <c r="BJ30" s="195" t="s">
        <v>541</v>
      </c>
      <c r="BK30" s="194" t="s">
        <v>53</v>
      </c>
    </row>
    <row r="31" spans="1:63" s="193" customFormat="1" ht="38.25" customHeight="1" x14ac:dyDescent="0.2">
      <c r="A31" s="76">
        <v>23</v>
      </c>
      <c r="B31" s="187" t="s">
        <v>48</v>
      </c>
      <c r="C31" s="188">
        <v>15</v>
      </c>
      <c r="D31" s="189" t="s">
        <v>235</v>
      </c>
      <c r="E31" s="202"/>
      <c r="F31" s="190"/>
      <c r="G31" s="234" t="s">
        <v>225</v>
      </c>
      <c r="H31" s="52"/>
      <c r="I31" s="56"/>
      <c r="J31" s="56"/>
      <c r="K31" s="53"/>
      <c r="L31" s="56"/>
      <c r="M31" s="53"/>
      <c r="N31" s="54"/>
      <c r="O31" s="55"/>
      <c r="P31" s="56">
        <v>1</v>
      </c>
      <c r="Q31" s="53" t="s">
        <v>72</v>
      </c>
      <c r="R31" s="58"/>
      <c r="S31" s="55"/>
      <c r="T31" s="58"/>
      <c r="U31" s="55"/>
      <c r="V31" s="189" t="s">
        <v>49</v>
      </c>
      <c r="W31" s="55" t="s">
        <v>68</v>
      </c>
      <c r="X31" s="199" t="s">
        <v>596</v>
      </c>
      <c r="Y31" s="61">
        <v>1</v>
      </c>
      <c r="Z31" s="191" t="s">
        <v>542</v>
      </c>
      <c r="AA31" s="61">
        <v>0</v>
      </c>
      <c r="AB31" s="189" t="s">
        <v>235</v>
      </c>
      <c r="AC31" s="192">
        <v>2</v>
      </c>
      <c r="AD31" s="63">
        <f t="shared" si="1"/>
        <v>10</v>
      </c>
      <c r="AE31" s="64"/>
      <c r="AF31" s="64"/>
      <c r="AG31" s="64"/>
      <c r="AH31" s="65"/>
      <c r="AI31" s="64"/>
      <c r="AJ31" s="64"/>
      <c r="AK31" s="66"/>
      <c r="AL31" s="66"/>
      <c r="AM31" s="66"/>
      <c r="AN31" s="66"/>
      <c r="AO31" s="64"/>
      <c r="AP31" s="64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>
        <f t="shared" si="2"/>
        <v>0</v>
      </c>
      <c r="BC31" s="66">
        <f t="shared" si="0"/>
        <v>10</v>
      </c>
      <c r="BD31" s="189" t="s">
        <v>225</v>
      </c>
      <c r="BE31" s="213" t="s">
        <v>158</v>
      </c>
      <c r="BF31" s="189" t="s">
        <v>235</v>
      </c>
      <c r="BG31" s="213">
        <v>22</v>
      </c>
      <c r="BH31" s="191" t="s">
        <v>567</v>
      </c>
      <c r="BI31" s="214" t="s">
        <v>31</v>
      </c>
      <c r="BJ31" s="191" t="s">
        <v>542</v>
      </c>
      <c r="BK31" s="189" t="s">
        <v>49</v>
      </c>
    </row>
    <row r="32" spans="1:63" s="193" customFormat="1" ht="38.25" customHeight="1" x14ac:dyDescent="0.2">
      <c r="A32" s="76">
        <v>24</v>
      </c>
      <c r="B32" s="187" t="s">
        <v>48</v>
      </c>
      <c r="C32" s="188">
        <v>15</v>
      </c>
      <c r="D32" s="194" t="s">
        <v>236</v>
      </c>
      <c r="E32" s="202"/>
      <c r="F32" s="190"/>
      <c r="G32" s="234" t="s">
        <v>225</v>
      </c>
      <c r="H32" s="52"/>
      <c r="I32" s="53"/>
      <c r="J32" s="52"/>
      <c r="K32" s="53"/>
      <c r="L32" s="56"/>
      <c r="M32" s="53"/>
      <c r="N32" s="52"/>
      <c r="O32" s="53"/>
      <c r="P32" s="56">
        <v>2</v>
      </c>
      <c r="Q32" s="53" t="s">
        <v>72</v>
      </c>
      <c r="R32" s="56"/>
      <c r="S32" s="53"/>
      <c r="T32" s="56"/>
      <c r="U32" s="53"/>
      <c r="V32" s="194" t="s">
        <v>56</v>
      </c>
      <c r="W32" s="55" t="s">
        <v>68</v>
      </c>
      <c r="X32" s="198" t="s">
        <v>596</v>
      </c>
      <c r="Y32" s="61">
        <v>1</v>
      </c>
      <c r="Z32" s="195" t="s">
        <v>543</v>
      </c>
      <c r="AA32" s="61">
        <v>0</v>
      </c>
      <c r="AB32" s="194" t="s">
        <v>236</v>
      </c>
      <c r="AC32" s="196">
        <v>2</v>
      </c>
      <c r="AD32" s="63">
        <f t="shared" si="1"/>
        <v>10</v>
      </c>
      <c r="AE32" s="64"/>
      <c r="AF32" s="64"/>
      <c r="AG32" s="64"/>
      <c r="AH32" s="65"/>
      <c r="AI32" s="64"/>
      <c r="AJ32" s="64"/>
      <c r="AK32" s="66"/>
      <c r="AL32" s="66"/>
      <c r="AM32" s="66"/>
      <c r="AN32" s="66"/>
      <c r="AO32" s="64"/>
      <c r="AP32" s="64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>
        <f t="shared" si="2"/>
        <v>0</v>
      </c>
      <c r="BC32" s="66">
        <f t="shared" si="0"/>
        <v>10</v>
      </c>
      <c r="BD32" s="194" t="s">
        <v>225</v>
      </c>
      <c r="BE32" s="215" t="s">
        <v>158</v>
      </c>
      <c r="BF32" s="194" t="s">
        <v>236</v>
      </c>
      <c r="BG32" s="215">
        <v>22</v>
      </c>
      <c r="BH32" s="195" t="s">
        <v>567</v>
      </c>
      <c r="BI32" s="216" t="s">
        <v>31</v>
      </c>
      <c r="BJ32" s="195" t="s">
        <v>543</v>
      </c>
      <c r="BK32" s="194" t="s">
        <v>56</v>
      </c>
    </row>
    <row r="33" spans="1:64" s="193" customFormat="1" ht="38.25" customHeight="1" x14ac:dyDescent="0.2">
      <c r="A33" s="76">
        <v>25</v>
      </c>
      <c r="B33" s="187" t="s">
        <v>48</v>
      </c>
      <c r="C33" s="188">
        <v>16</v>
      </c>
      <c r="D33" s="189" t="s">
        <v>305</v>
      </c>
      <c r="E33" s="202"/>
      <c r="F33" s="190"/>
      <c r="G33" s="234" t="s">
        <v>304</v>
      </c>
      <c r="H33" s="57">
        <v>0</v>
      </c>
      <c r="I33" s="177"/>
      <c r="J33" s="177"/>
      <c r="K33" s="176"/>
      <c r="L33" s="177"/>
      <c r="M33" s="177"/>
      <c r="N33" s="57"/>
      <c r="O33" s="176"/>
      <c r="P33" s="57"/>
      <c r="Q33" s="176"/>
      <c r="R33" s="177"/>
      <c r="S33" s="176"/>
      <c r="T33" s="177">
        <v>2</v>
      </c>
      <c r="U33" s="177" t="s">
        <v>90</v>
      </c>
      <c r="V33" s="189" t="s">
        <v>55</v>
      </c>
      <c r="W33" s="55" t="s">
        <v>69</v>
      </c>
      <c r="X33" s="182" t="s">
        <v>596</v>
      </c>
      <c r="Y33" s="61">
        <v>1</v>
      </c>
      <c r="Z33" s="191" t="s">
        <v>544</v>
      </c>
      <c r="AA33" s="61">
        <v>0</v>
      </c>
      <c r="AB33" s="189" t="s">
        <v>305</v>
      </c>
      <c r="AC33" s="62">
        <v>3</v>
      </c>
      <c r="AD33" s="63">
        <f t="shared" si="1"/>
        <v>15</v>
      </c>
      <c r="AE33" s="64"/>
      <c r="AF33" s="64"/>
      <c r="AG33" s="64"/>
      <c r="AH33" s="65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>
        <v>1</v>
      </c>
      <c r="BC33" s="64">
        <f t="shared" si="0"/>
        <v>14</v>
      </c>
      <c r="BD33" s="189" t="s">
        <v>304</v>
      </c>
      <c r="BE33" s="217" t="s">
        <v>204</v>
      </c>
      <c r="BF33" s="189" t="s">
        <v>305</v>
      </c>
      <c r="BG33" s="213">
        <v>25</v>
      </c>
      <c r="BH33" s="191" t="s">
        <v>558</v>
      </c>
      <c r="BI33" s="214" t="s">
        <v>27</v>
      </c>
      <c r="BJ33" s="191" t="s">
        <v>544</v>
      </c>
      <c r="BK33" s="189" t="s">
        <v>55</v>
      </c>
    </row>
    <row r="34" spans="1:64" s="193" customFormat="1" ht="38.25" customHeight="1" x14ac:dyDescent="0.2">
      <c r="A34" s="76">
        <v>26</v>
      </c>
      <c r="B34" s="187" t="s">
        <v>48</v>
      </c>
      <c r="C34" s="188">
        <v>16</v>
      </c>
      <c r="D34" s="194" t="s">
        <v>306</v>
      </c>
      <c r="E34" s="202"/>
      <c r="F34" s="190"/>
      <c r="G34" s="234" t="s">
        <v>304</v>
      </c>
      <c r="H34" s="57"/>
      <c r="I34" s="176"/>
      <c r="J34" s="177"/>
      <c r="K34" s="176"/>
      <c r="L34" s="177"/>
      <c r="M34" s="176"/>
      <c r="N34" s="57"/>
      <c r="O34" s="177"/>
      <c r="P34" s="57"/>
      <c r="Q34" s="177"/>
      <c r="R34" s="177"/>
      <c r="S34" s="176"/>
      <c r="T34" s="177">
        <v>1</v>
      </c>
      <c r="U34" s="177" t="s">
        <v>90</v>
      </c>
      <c r="V34" s="233" t="s">
        <v>55</v>
      </c>
      <c r="W34" s="55" t="s">
        <v>69</v>
      </c>
      <c r="X34" s="76" t="s">
        <v>596</v>
      </c>
      <c r="Y34" s="61">
        <v>1</v>
      </c>
      <c r="Z34" s="195" t="s">
        <v>545</v>
      </c>
      <c r="AA34" s="61">
        <v>0</v>
      </c>
      <c r="AB34" s="194" t="s">
        <v>306</v>
      </c>
      <c r="AC34" s="62">
        <v>3</v>
      </c>
      <c r="AD34" s="63">
        <f t="shared" si="1"/>
        <v>15</v>
      </c>
      <c r="AE34" s="64"/>
      <c r="AF34" s="64"/>
      <c r="AG34" s="64"/>
      <c r="AH34" s="65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>
        <v>1</v>
      </c>
      <c r="BC34" s="64">
        <f t="shared" si="0"/>
        <v>14</v>
      </c>
      <c r="BD34" s="194" t="s">
        <v>304</v>
      </c>
      <c r="BE34" s="218" t="s">
        <v>204</v>
      </c>
      <c r="BF34" s="194" t="s">
        <v>306</v>
      </c>
      <c r="BG34" s="215">
        <v>25</v>
      </c>
      <c r="BH34" s="195" t="s">
        <v>557</v>
      </c>
      <c r="BI34" s="216"/>
      <c r="BJ34" s="195" t="s">
        <v>545</v>
      </c>
      <c r="BK34" s="194" t="s">
        <v>63</v>
      </c>
    </row>
    <row r="35" spans="1:64" s="193" customFormat="1" ht="41.25" customHeight="1" x14ac:dyDescent="0.2">
      <c r="A35" s="76">
        <v>27</v>
      </c>
      <c r="B35" s="187" t="s">
        <v>48</v>
      </c>
      <c r="C35" s="188">
        <v>16</v>
      </c>
      <c r="D35" s="189" t="s">
        <v>313</v>
      </c>
      <c r="E35" s="202"/>
      <c r="F35" s="190"/>
      <c r="G35" s="234" t="s">
        <v>312</v>
      </c>
      <c r="H35" s="57"/>
      <c r="I35" s="176"/>
      <c r="J35" s="57">
        <v>2</v>
      </c>
      <c r="K35" s="177" t="s">
        <v>85</v>
      </c>
      <c r="L35" s="177"/>
      <c r="M35" s="176"/>
      <c r="N35" s="57"/>
      <c r="O35" s="176"/>
      <c r="P35" s="57"/>
      <c r="Q35" s="176"/>
      <c r="R35" s="177"/>
      <c r="S35" s="176"/>
      <c r="T35" s="177"/>
      <c r="U35" s="176"/>
      <c r="V35" s="189" t="s">
        <v>54</v>
      </c>
      <c r="W35" s="55" t="s">
        <v>69</v>
      </c>
      <c r="X35" s="76" t="s">
        <v>596</v>
      </c>
      <c r="Y35" s="61">
        <v>1</v>
      </c>
      <c r="Z35" s="191" t="s">
        <v>546</v>
      </c>
      <c r="AA35" s="61">
        <v>0</v>
      </c>
      <c r="AB35" s="189" t="s">
        <v>313</v>
      </c>
      <c r="AC35" s="62">
        <v>3</v>
      </c>
      <c r="AD35" s="63">
        <f t="shared" si="1"/>
        <v>15</v>
      </c>
      <c r="AE35" s="64"/>
      <c r="AF35" s="64"/>
      <c r="AG35" s="64"/>
      <c r="AH35" s="65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>
        <f t="shared" si="2"/>
        <v>0</v>
      </c>
      <c r="BC35" s="64">
        <f t="shared" si="0"/>
        <v>15</v>
      </c>
      <c r="BD35" s="189" t="s">
        <v>312</v>
      </c>
      <c r="BE35" s="217" t="s">
        <v>204</v>
      </c>
      <c r="BF35" s="189" t="s">
        <v>313</v>
      </c>
      <c r="BG35" s="213">
        <v>25</v>
      </c>
      <c r="BH35" s="191" t="s">
        <v>559</v>
      </c>
      <c r="BI35" s="214"/>
      <c r="BJ35" s="191" t="s">
        <v>546</v>
      </c>
      <c r="BK35" s="189" t="s">
        <v>54</v>
      </c>
    </row>
    <row r="36" spans="1:64" s="193" customFormat="1" ht="41.25" customHeight="1" x14ac:dyDescent="0.2">
      <c r="A36" s="76">
        <v>28</v>
      </c>
      <c r="B36" s="187" t="s">
        <v>48</v>
      </c>
      <c r="C36" s="188">
        <v>16</v>
      </c>
      <c r="D36" s="194" t="s">
        <v>314</v>
      </c>
      <c r="E36" s="202"/>
      <c r="F36" s="190"/>
      <c r="G36" s="234" t="s">
        <v>312</v>
      </c>
      <c r="H36" s="57"/>
      <c r="I36" s="176"/>
      <c r="J36" s="57"/>
      <c r="K36" s="176"/>
      <c r="L36" s="177"/>
      <c r="M36" s="176"/>
      <c r="N36" s="57"/>
      <c r="O36" s="176"/>
      <c r="P36" s="57">
        <v>1</v>
      </c>
      <c r="Q36" s="177" t="s">
        <v>75</v>
      </c>
      <c r="R36" s="200"/>
      <c r="S36" s="200"/>
      <c r="T36" s="200"/>
      <c r="U36" s="201"/>
      <c r="V36" s="194" t="s">
        <v>208</v>
      </c>
      <c r="W36" s="55" t="s">
        <v>69</v>
      </c>
      <c r="X36" s="182" t="s">
        <v>596</v>
      </c>
      <c r="Y36" s="61">
        <v>1</v>
      </c>
      <c r="Z36" s="195" t="s">
        <v>547</v>
      </c>
      <c r="AA36" s="61">
        <v>0</v>
      </c>
      <c r="AB36" s="194" t="s">
        <v>314</v>
      </c>
      <c r="AC36" s="62">
        <v>3</v>
      </c>
      <c r="AD36" s="63">
        <f t="shared" si="1"/>
        <v>15</v>
      </c>
      <c r="AE36" s="64"/>
      <c r="AF36" s="64"/>
      <c r="AG36" s="64"/>
      <c r="AH36" s="65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>
        <f t="shared" si="2"/>
        <v>0</v>
      </c>
      <c r="BC36" s="64">
        <f t="shared" si="0"/>
        <v>15</v>
      </c>
      <c r="BD36" s="194" t="s">
        <v>312</v>
      </c>
      <c r="BE36" s="218" t="s">
        <v>204</v>
      </c>
      <c r="BF36" s="194" t="s">
        <v>314</v>
      </c>
      <c r="BG36" s="215">
        <v>25</v>
      </c>
      <c r="BH36" s="195" t="s">
        <v>557</v>
      </c>
      <c r="BI36" s="216"/>
      <c r="BJ36" s="195" t="s">
        <v>547</v>
      </c>
      <c r="BK36" s="194" t="s">
        <v>208</v>
      </c>
    </row>
    <row r="37" spans="1:64" s="67" customFormat="1" ht="39.75" customHeight="1" x14ac:dyDescent="0.2">
      <c r="A37" s="76">
        <v>29</v>
      </c>
      <c r="B37" s="187" t="s">
        <v>48</v>
      </c>
      <c r="C37" s="188">
        <v>16</v>
      </c>
      <c r="D37" s="189" t="s">
        <v>326</v>
      </c>
      <c r="E37" s="202"/>
      <c r="F37" s="61"/>
      <c r="G37" s="234" t="s">
        <v>67</v>
      </c>
      <c r="H37" s="56">
        <v>2</v>
      </c>
      <c r="I37" s="56" t="s">
        <v>585</v>
      </c>
      <c r="J37" s="52"/>
      <c r="K37" s="53"/>
      <c r="L37" s="56"/>
      <c r="M37" s="56"/>
      <c r="N37" s="56">
        <v>2</v>
      </c>
      <c r="O37" s="59" t="s">
        <v>586</v>
      </c>
      <c r="P37" s="52"/>
      <c r="Q37" s="53"/>
      <c r="R37" s="177"/>
      <c r="S37" s="177"/>
      <c r="T37" s="177"/>
      <c r="U37" s="177"/>
      <c r="V37" s="189" t="s">
        <v>58</v>
      </c>
      <c r="W37" s="55" t="s">
        <v>713</v>
      </c>
      <c r="X37" s="202" t="s">
        <v>596</v>
      </c>
      <c r="Y37" s="61">
        <v>2</v>
      </c>
      <c r="Z37" s="191" t="s">
        <v>548</v>
      </c>
      <c r="AA37" s="61">
        <v>0</v>
      </c>
      <c r="AB37" s="189" t="s">
        <v>326</v>
      </c>
      <c r="AC37" s="62">
        <v>3</v>
      </c>
      <c r="AD37" s="63">
        <f t="shared" si="1"/>
        <v>15</v>
      </c>
      <c r="AE37" s="64"/>
      <c r="AF37" s="64"/>
      <c r="AG37" s="64"/>
      <c r="AH37" s="65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>
        <f t="shared" si="2"/>
        <v>0</v>
      </c>
      <c r="BC37" s="64">
        <f t="shared" si="0"/>
        <v>15</v>
      </c>
      <c r="BD37" s="189" t="s">
        <v>67</v>
      </c>
      <c r="BE37" s="217" t="s">
        <v>204</v>
      </c>
      <c r="BF37" s="189" t="s">
        <v>326</v>
      </c>
      <c r="BG37" s="213">
        <v>25</v>
      </c>
      <c r="BH37" s="191" t="s">
        <v>568</v>
      </c>
      <c r="BI37" s="214"/>
      <c r="BJ37" s="191" t="s">
        <v>569</v>
      </c>
      <c r="BK37" s="189" t="s">
        <v>58</v>
      </c>
    </row>
    <row r="38" spans="1:64" s="67" customFormat="1" ht="39.75" customHeight="1" x14ac:dyDescent="0.2">
      <c r="A38" s="76">
        <v>30</v>
      </c>
      <c r="B38" s="187" t="s">
        <v>48</v>
      </c>
      <c r="C38" s="188">
        <v>16</v>
      </c>
      <c r="D38" s="189" t="s">
        <v>330</v>
      </c>
      <c r="E38" s="202"/>
      <c r="F38" s="61"/>
      <c r="G38" s="234" t="s">
        <v>67</v>
      </c>
      <c r="H38" s="177">
        <v>2</v>
      </c>
      <c r="I38" s="177" t="s">
        <v>75</v>
      </c>
      <c r="J38" s="177"/>
      <c r="K38" s="203"/>
      <c r="L38" s="56">
        <v>2</v>
      </c>
      <c r="M38" s="177" t="s">
        <v>75</v>
      </c>
      <c r="N38" s="177"/>
      <c r="O38" s="177"/>
      <c r="P38" s="204"/>
      <c r="Q38" s="177"/>
      <c r="R38" s="57"/>
      <c r="S38" s="176"/>
      <c r="T38" s="177"/>
      <c r="U38" s="177"/>
      <c r="V38" s="189" t="s">
        <v>208</v>
      </c>
      <c r="W38" s="55" t="s">
        <v>69</v>
      </c>
      <c r="X38" s="202" t="s">
        <v>596</v>
      </c>
      <c r="Y38" s="61">
        <v>1</v>
      </c>
      <c r="Z38" s="191" t="s">
        <v>549</v>
      </c>
      <c r="AA38" s="61">
        <v>0</v>
      </c>
      <c r="AB38" s="189" t="s">
        <v>330</v>
      </c>
      <c r="AC38" s="62">
        <v>3</v>
      </c>
      <c r="AD38" s="63">
        <f t="shared" si="1"/>
        <v>15</v>
      </c>
      <c r="AE38" s="64"/>
      <c r="AF38" s="64"/>
      <c r="AG38" s="64"/>
      <c r="AH38" s="65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>
        <f t="shared" si="2"/>
        <v>0</v>
      </c>
      <c r="BC38" s="64">
        <f t="shared" si="0"/>
        <v>15</v>
      </c>
      <c r="BD38" s="189" t="s">
        <v>67</v>
      </c>
      <c r="BE38" s="217" t="s">
        <v>204</v>
      </c>
      <c r="BF38" s="189" t="s">
        <v>330</v>
      </c>
      <c r="BG38" s="213">
        <v>25</v>
      </c>
      <c r="BH38" s="191" t="s">
        <v>568</v>
      </c>
      <c r="BI38" s="214"/>
      <c r="BJ38" s="191" t="s">
        <v>570</v>
      </c>
      <c r="BK38" s="189" t="s">
        <v>208</v>
      </c>
    </row>
    <row r="39" spans="1:64" s="67" customFormat="1" ht="51.75" customHeight="1" x14ac:dyDescent="0.2">
      <c r="A39" s="76">
        <v>31</v>
      </c>
      <c r="B39" s="187" t="s">
        <v>48</v>
      </c>
      <c r="C39" s="188">
        <v>16</v>
      </c>
      <c r="D39" s="194" t="s">
        <v>332</v>
      </c>
      <c r="E39" s="202"/>
      <c r="F39" s="61"/>
      <c r="G39" s="234" t="s">
        <v>67</v>
      </c>
      <c r="H39" s="52">
        <v>0</v>
      </c>
      <c r="I39" s="56"/>
      <c r="J39" s="56">
        <v>1</v>
      </c>
      <c r="K39" s="53" t="s">
        <v>75</v>
      </c>
      <c r="L39" s="56"/>
      <c r="M39" s="56"/>
      <c r="N39" s="56"/>
      <c r="O39" s="56"/>
      <c r="P39" s="206"/>
      <c r="Q39" s="56"/>
      <c r="R39" s="177"/>
      <c r="S39" s="177"/>
      <c r="T39" s="177"/>
      <c r="U39" s="177"/>
      <c r="V39" s="194" t="s">
        <v>58</v>
      </c>
      <c r="W39" s="55" t="s">
        <v>806</v>
      </c>
      <c r="X39" s="76" t="s">
        <v>596</v>
      </c>
      <c r="Y39" s="61">
        <v>2</v>
      </c>
      <c r="Z39" s="195" t="s">
        <v>550</v>
      </c>
      <c r="AA39" s="61">
        <v>0</v>
      </c>
      <c r="AB39" s="194" t="s">
        <v>332</v>
      </c>
      <c r="AC39" s="62">
        <v>3</v>
      </c>
      <c r="AD39" s="63">
        <f t="shared" si="1"/>
        <v>15</v>
      </c>
      <c r="AE39" s="64"/>
      <c r="AF39" s="64"/>
      <c r="AG39" s="64"/>
      <c r="AH39" s="65"/>
      <c r="AI39" s="64"/>
      <c r="AJ39" s="64"/>
      <c r="AK39" s="64"/>
      <c r="AL39" s="64"/>
      <c r="AM39" s="64"/>
      <c r="AN39" s="197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>
        <f t="shared" si="2"/>
        <v>0</v>
      </c>
      <c r="BC39" s="64">
        <f t="shared" si="0"/>
        <v>15</v>
      </c>
      <c r="BD39" s="194" t="s">
        <v>67</v>
      </c>
      <c r="BE39" s="218" t="s">
        <v>204</v>
      </c>
      <c r="BF39" s="194" t="s">
        <v>332</v>
      </c>
      <c r="BG39" s="215">
        <v>25</v>
      </c>
      <c r="BH39" s="195" t="s">
        <v>568</v>
      </c>
      <c r="BI39" s="216"/>
      <c r="BJ39" s="195" t="s">
        <v>571</v>
      </c>
      <c r="BK39" s="194" t="s">
        <v>58</v>
      </c>
    </row>
    <row r="40" spans="1:64" s="67" customFormat="1" ht="39.75" customHeight="1" x14ac:dyDescent="0.2">
      <c r="A40" s="76">
        <v>32</v>
      </c>
      <c r="B40" s="187" t="s">
        <v>48</v>
      </c>
      <c r="C40" s="188">
        <v>16</v>
      </c>
      <c r="D40" s="189" t="s">
        <v>334</v>
      </c>
      <c r="E40" s="202"/>
      <c r="F40" s="61"/>
      <c r="G40" s="234" t="s">
        <v>67</v>
      </c>
      <c r="H40" s="57"/>
      <c r="I40" s="177"/>
      <c r="J40" s="177">
        <v>2</v>
      </c>
      <c r="K40" s="176" t="s">
        <v>75</v>
      </c>
      <c r="L40" s="177"/>
      <c r="M40" s="177"/>
      <c r="N40" s="57"/>
      <c r="O40" s="176"/>
      <c r="P40" s="177"/>
      <c r="Q40" s="177"/>
      <c r="R40" s="177">
        <v>2</v>
      </c>
      <c r="S40" s="521" t="s">
        <v>72</v>
      </c>
      <c r="T40" s="177"/>
      <c r="U40" s="177"/>
      <c r="V40" s="189" t="s">
        <v>60</v>
      </c>
      <c r="W40" s="55" t="s">
        <v>69</v>
      </c>
      <c r="X40" s="202" t="s">
        <v>596</v>
      </c>
      <c r="Y40" s="61">
        <v>2</v>
      </c>
      <c r="Z40" s="191" t="s">
        <v>551</v>
      </c>
      <c r="AA40" s="61">
        <v>0</v>
      </c>
      <c r="AB40" s="189" t="s">
        <v>334</v>
      </c>
      <c r="AC40" s="62">
        <v>3</v>
      </c>
      <c r="AD40" s="63">
        <f t="shared" si="1"/>
        <v>15</v>
      </c>
      <c r="AE40" s="64"/>
      <c r="AF40" s="64"/>
      <c r="AG40" s="64"/>
      <c r="AH40" s="65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>
        <f t="shared" si="2"/>
        <v>0</v>
      </c>
      <c r="BC40" s="64">
        <f t="shared" si="0"/>
        <v>15</v>
      </c>
      <c r="BD40" s="189" t="s">
        <v>67</v>
      </c>
      <c r="BE40" s="217" t="s">
        <v>204</v>
      </c>
      <c r="BF40" s="189" t="s">
        <v>334</v>
      </c>
      <c r="BG40" s="213">
        <v>25</v>
      </c>
      <c r="BH40" s="191" t="s">
        <v>572</v>
      </c>
      <c r="BI40" s="214"/>
      <c r="BJ40" s="191" t="s">
        <v>573</v>
      </c>
      <c r="BK40" s="189" t="s">
        <v>60</v>
      </c>
    </row>
    <row r="41" spans="1:64" s="67" customFormat="1" ht="39.75" customHeight="1" x14ac:dyDescent="0.2">
      <c r="A41" s="76">
        <v>33</v>
      </c>
      <c r="B41" s="187" t="s">
        <v>48</v>
      </c>
      <c r="C41" s="188">
        <v>16</v>
      </c>
      <c r="D41" s="194" t="s">
        <v>337</v>
      </c>
      <c r="E41" s="202"/>
      <c r="F41" s="61"/>
      <c r="G41" s="234" t="s">
        <v>67</v>
      </c>
      <c r="H41" s="177"/>
      <c r="I41" s="177"/>
      <c r="J41" s="177"/>
      <c r="K41" s="176"/>
      <c r="L41" s="56">
        <v>2</v>
      </c>
      <c r="M41" s="177" t="s">
        <v>85</v>
      </c>
      <c r="N41" s="177"/>
      <c r="O41" s="177"/>
      <c r="P41" s="204">
        <v>1</v>
      </c>
      <c r="Q41" s="177" t="s">
        <v>112</v>
      </c>
      <c r="R41" s="177"/>
      <c r="S41" s="177"/>
      <c r="T41" s="177"/>
      <c r="U41" s="177"/>
      <c r="V41" s="194" t="s">
        <v>56</v>
      </c>
      <c r="W41" s="55" t="s">
        <v>69</v>
      </c>
      <c r="X41" s="202" t="s">
        <v>596</v>
      </c>
      <c r="Y41" s="61">
        <v>2</v>
      </c>
      <c r="Z41" s="195" t="s">
        <v>552</v>
      </c>
      <c r="AA41" s="61">
        <v>0</v>
      </c>
      <c r="AB41" s="194" t="s">
        <v>337</v>
      </c>
      <c r="AC41" s="62">
        <v>3</v>
      </c>
      <c r="AD41" s="63">
        <f t="shared" si="1"/>
        <v>15</v>
      </c>
      <c r="AE41" s="64"/>
      <c r="AF41" s="64"/>
      <c r="AG41" s="64"/>
      <c r="AH41" s="65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>
        <f t="shared" si="2"/>
        <v>0</v>
      </c>
      <c r="BC41" s="64">
        <f t="shared" si="0"/>
        <v>15</v>
      </c>
      <c r="BD41" s="194" t="s">
        <v>67</v>
      </c>
      <c r="BE41" s="218" t="s">
        <v>204</v>
      </c>
      <c r="BF41" s="194" t="s">
        <v>337</v>
      </c>
      <c r="BG41" s="215">
        <v>25</v>
      </c>
      <c r="BH41" s="195" t="s">
        <v>574</v>
      </c>
      <c r="BI41" s="216"/>
      <c r="BJ41" s="195" t="s">
        <v>575</v>
      </c>
      <c r="BK41" s="194" t="s">
        <v>56</v>
      </c>
    </row>
    <row r="42" spans="1:64" s="67" customFormat="1" ht="39.75" customHeight="1" x14ac:dyDescent="0.2">
      <c r="A42" s="76">
        <v>34</v>
      </c>
      <c r="B42" s="187" t="s">
        <v>48</v>
      </c>
      <c r="C42" s="188">
        <v>16</v>
      </c>
      <c r="D42" s="189" t="s">
        <v>340</v>
      </c>
      <c r="E42" s="202"/>
      <c r="F42" s="61"/>
      <c r="G42" s="234" t="s">
        <v>67</v>
      </c>
      <c r="H42" s="177"/>
      <c r="I42" s="177"/>
      <c r="J42" s="177"/>
      <c r="K42" s="176"/>
      <c r="L42" s="177">
        <v>1</v>
      </c>
      <c r="M42" s="177" t="s">
        <v>586</v>
      </c>
      <c r="N42" s="177"/>
      <c r="O42" s="177"/>
      <c r="P42" s="177"/>
      <c r="Q42" s="177"/>
      <c r="R42" s="177">
        <v>1</v>
      </c>
      <c r="S42" s="53" t="s">
        <v>585</v>
      </c>
      <c r="T42" s="177"/>
      <c r="U42" s="177"/>
      <c r="V42" s="189" t="s">
        <v>57</v>
      </c>
      <c r="W42" s="55" t="s">
        <v>694</v>
      </c>
      <c r="X42" s="79" t="s">
        <v>596</v>
      </c>
      <c r="Y42" s="61">
        <v>2</v>
      </c>
      <c r="Z42" s="191" t="s">
        <v>553</v>
      </c>
      <c r="AA42" s="61">
        <v>0</v>
      </c>
      <c r="AB42" s="189" t="s">
        <v>340</v>
      </c>
      <c r="AC42" s="62">
        <v>3</v>
      </c>
      <c r="AD42" s="63">
        <f t="shared" si="1"/>
        <v>15</v>
      </c>
      <c r="AE42" s="64"/>
      <c r="AF42" s="64"/>
      <c r="AG42" s="64"/>
      <c r="AH42" s="65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>
        <f t="shared" si="2"/>
        <v>0</v>
      </c>
      <c r="BC42" s="64">
        <f t="shared" si="0"/>
        <v>15</v>
      </c>
      <c r="BD42" s="189" t="s">
        <v>67</v>
      </c>
      <c r="BE42" s="217" t="s">
        <v>204</v>
      </c>
      <c r="BF42" s="189" t="s">
        <v>340</v>
      </c>
      <c r="BG42" s="213">
        <v>25</v>
      </c>
      <c r="BH42" s="191" t="s">
        <v>574</v>
      </c>
      <c r="BI42" s="214"/>
      <c r="BJ42" s="191" t="s">
        <v>576</v>
      </c>
      <c r="BK42" s="189" t="s">
        <v>57</v>
      </c>
    </row>
    <row r="43" spans="1:64" s="67" customFormat="1" ht="39.75" customHeight="1" x14ac:dyDescent="0.2">
      <c r="A43" s="76">
        <v>35</v>
      </c>
      <c r="B43" s="187" t="s">
        <v>48</v>
      </c>
      <c r="C43" s="188">
        <v>16</v>
      </c>
      <c r="D43" s="194" t="s">
        <v>342</v>
      </c>
      <c r="E43" s="202"/>
      <c r="F43" s="61"/>
      <c r="G43" s="234" t="s">
        <v>67</v>
      </c>
      <c r="H43" s="56"/>
      <c r="I43" s="56"/>
      <c r="J43" s="56"/>
      <c r="K43" s="205"/>
      <c r="L43" s="56">
        <v>1</v>
      </c>
      <c r="M43" s="56" t="s">
        <v>585</v>
      </c>
      <c r="N43" s="56"/>
      <c r="O43" s="56"/>
      <c r="P43" s="206"/>
      <c r="Q43" s="56"/>
      <c r="R43" s="56"/>
      <c r="S43" s="56"/>
      <c r="T43" s="56"/>
      <c r="U43" s="56"/>
      <c r="V43" s="194" t="s">
        <v>53</v>
      </c>
      <c r="W43" s="55" t="s">
        <v>69</v>
      </c>
      <c r="X43" s="202" t="s">
        <v>596</v>
      </c>
      <c r="Y43" s="61">
        <v>2</v>
      </c>
      <c r="Z43" s="195" t="s">
        <v>554</v>
      </c>
      <c r="AA43" s="61">
        <v>0</v>
      </c>
      <c r="AB43" s="194" t="s">
        <v>342</v>
      </c>
      <c r="AC43" s="62">
        <v>3</v>
      </c>
      <c r="AD43" s="63">
        <f t="shared" si="1"/>
        <v>15</v>
      </c>
      <c r="AE43" s="64"/>
      <c r="AF43" s="64"/>
      <c r="AG43" s="64"/>
      <c r="AH43" s="65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>
        <f t="shared" si="0"/>
        <v>15</v>
      </c>
      <c r="BD43" s="194" t="s">
        <v>67</v>
      </c>
      <c r="BE43" s="218" t="s">
        <v>204</v>
      </c>
      <c r="BF43" s="194" t="s">
        <v>342</v>
      </c>
      <c r="BG43" s="215">
        <v>25</v>
      </c>
      <c r="BH43" s="195" t="s">
        <v>577</v>
      </c>
      <c r="BI43" s="216"/>
      <c r="BJ43" s="195" t="s">
        <v>578</v>
      </c>
      <c r="BK43" s="194" t="s">
        <v>53</v>
      </c>
    </row>
    <row r="44" spans="1:64" s="67" customFormat="1" ht="39.75" customHeight="1" x14ac:dyDescent="0.2">
      <c r="A44" s="76">
        <v>36</v>
      </c>
      <c r="B44" s="187" t="s">
        <v>48</v>
      </c>
      <c r="C44" s="188">
        <v>16</v>
      </c>
      <c r="D44" s="189" t="s">
        <v>345</v>
      </c>
      <c r="E44" s="202"/>
      <c r="F44" s="61"/>
      <c r="G44" s="234" t="s">
        <v>67</v>
      </c>
      <c r="H44" s="56"/>
      <c r="I44" s="56"/>
      <c r="J44" s="56"/>
      <c r="K44" s="205"/>
      <c r="L44" s="56">
        <v>2</v>
      </c>
      <c r="M44" s="529" t="s">
        <v>808</v>
      </c>
      <c r="N44" s="56"/>
      <c r="O44" s="53"/>
      <c r="P44" s="206">
        <v>3</v>
      </c>
      <c r="Q44" s="56" t="s">
        <v>585</v>
      </c>
      <c r="R44" s="56"/>
      <c r="S44" s="56"/>
      <c r="T44" s="56">
        <v>0</v>
      </c>
      <c r="U44" s="56"/>
      <c r="V44" s="189" t="s">
        <v>60</v>
      </c>
      <c r="W44" s="55" t="s">
        <v>69</v>
      </c>
      <c r="X44" s="202" t="s">
        <v>596</v>
      </c>
      <c r="Y44" s="61">
        <v>3</v>
      </c>
      <c r="Z44" s="191" t="s">
        <v>555</v>
      </c>
      <c r="AA44" s="61">
        <v>0</v>
      </c>
      <c r="AB44" s="189" t="s">
        <v>345</v>
      </c>
      <c r="AC44" s="62">
        <v>3</v>
      </c>
      <c r="AD44" s="63">
        <f t="shared" si="1"/>
        <v>15</v>
      </c>
      <c r="AE44" s="64"/>
      <c r="AF44" s="64"/>
      <c r="AG44" s="64"/>
      <c r="AH44" s="65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>
        <f t="shared" si="2"/>
        <v>0</v>
      </c>
      <c r="BC44" s="64">
        <f t="shared" si="0"/>
        <v>15</v>
      </c>
      <c r="BD44" s="189" t="s">
        <v>67</v>
      </c>
      <c r="BE44" s="217" t="s">
        <v>204</v>
      </c>
      <c r="BF44" s="189" t="s">
        <v>345</v>
      </c>
      <c r="BG44" s="213">
        <v>25</v>
      </c>
      <c r="BH44" s="191" t="s">
        <v>579</v>
      </c>
      <c r="BI44" s="214"/>
      <c r="BJ44" s="191" t="s">
        <v>580</v>
      </c>
      <c r="BK44" s="189" t="s">
        <v>60</v>
      </c>
    </row>
    <row r="45" spans="1:64" s="67" customFormat="1" ht="47.25" customHeight="1" x14ac:dyDescent="0.2">
      <c r="A45" s="76">
        <v>37</v>
      </c>
      <c r="B45" s="187" t="s">
        <v>48</v>
      </c>
      <c r="C45" s="188">
        <v>16</v>
      </c>
      <c r="D45" s="189" t="s">
        <v>351</v>
      </c>
      <c r="E45" s="202"/>
      <c r="F45" s="61"/>
      <c r="G45" s="234" t="s">
        <v>67</v>
      </c>
      <c r="H45" s="56"/>
      <c r="I45" s="56"/>
      <c r="J45" s="56">
        <v>2</v>
      </c>
      <c r="K45" s="531" t="s">
        <v>720</v>
      </c>
      <c r="L45" s="56"/>
      <c r="M45" s="56"/>
      <c r="N45" s="56"/>
      <c r="O45" s="53"/>
      <c r="P45" s="206">
        <v>2</v>
      </c>
      <c r="Q45" s="235" t="s">
        <v>585</v>
      </c>
      <c r="R45" s="208"/>
      <c r="S45" s="208"/>
      <c r="T45" s="208"/>
      <c r="U45" s="208"/>
      <c r="V45" s="189" t="s">
        <v>57</v>
      </c>
      <c r="W45" s="55" t="s">
        <v>68</v>
      </c>
      <c r="X45" s="182" t="s">
        <v>596</v>
      </c>
      <c r="Y45" s="61">
        <v>2</v>
      </c>
      <c r="Z45" s="191" t="s">
        <v>556</v>
      </c>
      <c r="AA45" s="61">
        <v>0</v>
      </c>
      <c r="AB45" s="189" t="s">
        <v>351</v>
      </c>
      <c r="AC45" s="62">
        <v>3</v>
      </c>
      <c r="AD45" s="63">
        <f t="shared" si="1"/>
        <v>15</v>
      </c>
      <c r="AE45" s="64"/>
      <c r="AF45" s="64"/>
      <c r="AG45" s="64"/>
      <c r="AH45" s="65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>
        <f t="shared" si="2"/>
        <v>0</v>
      </c>
      <c r="BC45" s="64">
        <f t="shared" si="0"/>
        <v>15</v>
      </c>
      <c r="BD45" s="189" t="s">
        <v>67</v>
      </c>
      <c r="BE45" s="217" t="s">
        <v>204</v>
      </c>
      <c r="BF45" s="189" t="s">
        <v>351</v>
      </c>
      <c r="BG45" s="213">
        <v>25</v>
      </c>
      <c r="BH45" s="191" t="s">
        <v>581</v>
      </c>
      <c r="BI45" s="214"/>
      <c r="BJ45" s="191" t="s">
        <v>582</v>
      </c>
      <c r="BK45" s="189" t="s">
        <v>57</v>
      </c>
    </row>
    <row r="46" spans="1:64" s="499" customFormat="1" ht="40.5" customHeight="1" x14ac:dyDescent="0.2">
      <c r="A46" s="483">
        <v>38</v>
      </c>
      <c r="B46" s="187" t="s">
        <v>48</v>
      </c>
      <c r="C46" s="484">
        <v>17</v>
      </c>
      <c r="D46" s="148" t="s">
        <v>406</v>
      </c>
      <c r="E46" s="485"/>
      <c r="F46" s="485"/>
      <c r="G46" s="523" t="s">
        <v>405</v>
      </c>
      <c r="H46" s="486"/>
      <c r="I46" s="486"/>
      <c r="J46" s="486"/>
      <c r="K46" s="486"/>
      <c r="L46" s="487"/>
      <c r="M46" s="487"/>
      <c r="N46" s="487"/>
      <c r="O46" s="488"/>
      <c r="P46" s="487">
        <v>1</v>
      </c>
      <c r="Q46" s="520" t="s">
        <v>107</v>
      </c>
      <c r="R46" s="486"/>
      <c r="S46" s="489"/>
      <c r="T46" s="486"/>
      <c r="U46" s="486"/>
      <c r="V46" s="149" t="s">
        <v>65</v>
      </c>
      <c r="W46" s="490" t="s">
        <v>69</v>
      </c>
      <c r="X46" s="492" t="s">
        <v>807</v>
      </c>
      <c r="Y46" s="491">
        <v>1</v>
      </c>
      <c r="Z46" s="493"/>
      <c r="AA46" s="494"/>
      <c r="AB46" s="495"/>
      <c r="AC46" s="494">
        <v>4</v>
      </c>
      <c r="AD46" s="494">
        <f t="shared" si="1"/>
        <v>20</v>
      </c>
      <c r="AE46" s="494"/>
      <c r="AF46" s="494"/>
      <c r="AG46" s="494"/>
      <c r="AH46" s="494"/>
      <c r="AI46" s="494"/>
      <c r="AJ46" s="494"/>
      <c r="AK46" s="494"/>
      <c r="AL46" s="494"/>
      <c r="AM46" s="494"/>
      <c r="AN46" s="494"/>
      <c r="AO46" s="494"/>
      <c r="AP46" s="494"/>
      <c r="AQ46" s="494"/>
      <c r="AR46" s="496"/>
      <c r="AS46" s="494"/>
      <c r="AT46" s="496"/>
      <c r="AU46" s="496"/>
      <c r="AV46" s="494"/>
      <c r="AW46" s="494"/>
      <c r="AX46" s="494"/>
      <c r="AY46" s="497"/>
      <c r="AZ46" s="497"/>
      <c r="BA46" s="497">
        <f t="shared" ref="BA46:BA57" si="3">AA46</f>
        <v>0</v>
      </c>
      <c r="BB46" s="496"/>
      <c r="BC46" s="148">
        <v>6</v>
      </c>
      <c r="BD46" s="498" t="s">
        <v>405</v>
      </c>
      <c r="BE46" s="148" t="s">
        <v>204</v>
      </c>
      <c r="BF46" s="148" t="s">
        <v>406</v>
      </c>
      <c r="BG46" s="148">
        <v>33</v>
      </c>
      <c r="BH46" s="151" t="s">
        <v>794</v>
      </c>
      <c r="BI46" s="148" t="s">
        <v>280</v>
      </c>
      <c r="BJ46" s="150" t="s">
        <v>795</v>
      </c>
      <c r="BK46" s="149" t="s">
        <v>409</v>
      </c>
      <c r="BL46" s="149" t="s">
        <v>409</v>
      </c>
    </row>
    <row r="47" spans="1:64" s="499" customFormat="1" ht="40.5" customHeight="1" x14ac:dyDescent="0.2">
      <c r="A47" s="483"/>
      <c r="B47" s="187" t="s">
        <v>48</v>
      </c>
      <c r="C47" s="484">
        <v>17</v>
      </c>
      <c r="D47" s="148" t="s">
        <v>406</v>
      </c>
      <c r="E47" s="485"/>
      <c r="F47" s="485"/>
      <c r="G47" s="523" t="s">
        <v>405</v>
      </c>
      <c r="H47" s="486"/>
      <c r="I47" s="486"/>
      <c r="J47" s="487">
        <v>2</v>
      </c>
      <c r="K47" s="489" t="s">
        <v>107</v>
      </c>
      <c r="L47" s="487"/>
      <c r="M47" s="487"/>
      <c r="N47" s="487"/>
      <c r="O47" s="488"/>
      <c r="P47" s="487">
        <v>0</v>
      </c>
      <c r="Q47" s="489"/>
      <c r="R47" s="486"/>
      <c r="S47" s="489"/>
      <c r="T47" s="486"/>
      <c r="U47" s="486"/>
      <c r="V47" s="149" t="s">
        <v>804</v>
      </c>
      <c r="W47" s="490" t="s">
        <v>69</v>
      </c>
      <c r="X47" s="492" t="s">
        <v>805</v>
      </c>
      <c r="Y47" s="491"/>
      <c r="Z47" s="493"/>
      <c r="AA47" s="494"/>
      <c r="AB47" s="495"/>
      <c r="AC47" s="494"/>
      <c r="AD47" s="494"/>
      <c r="AE47" s="494"/>
      <c r="AF47" s="494"/>
      <c r="AG47" s="494"/>
      <c r="AH47" s="494"/>
      <c r="AI47" s="494"/>
      <c r="AJ47" s="494"/>
      <c r="AK47" s="494"/>
      <c r="AL47" s="494"/>
      <c r="AM47" s="494"/>
      <c r="AN47" s="494"/>
      <c r="AO47" s="494"/>
      <c r="AP47" s="494"/>
      <c r="AQ47" s="494"/>
      <c r="AR47" s="496"/>
      <c r="AS47" s="494"/>
      <c r="AT47" s="496"/>
      <c r="AU47" s="496"/>
      <c r="AV47" s="494"/>
      <c r="AW47" s="494"/>
      <c r="AX47" s="494"/>
      <c r="AY47" s="497"/>
      <c r="AZ47" s="497"/>
      <c r="BA47" s="497"/>
      <c r="BB47" s="496"/>
      <c r="BC47" s="148"/>
      <c r="BD47" s="498" t="s">
        <v>405</v>
      </c>
      <c r="BE47" s="148" t="s">
        <v>204</v>
      </c>
      <c r="BF47" s="148" t="s">
        <v>406</v>
      </c>
      <c r="BG47" s="148">
        <v>33</v>
      </c>
      <c r="BH47" s="151" t="s">
        <v>794</v>
      </c>
      <c r="BI47" s="148" t="s">
        <v>280</v>
      </c>
      <c r="BJ47" s="150" t="s">
        <v>795</v>
      </c>
      <c r="BK47" s="149" t="s">
        <v>409</v>
      </c>
      <c r="BL47" s="501"/>
    </row>
    <row r="48" spans="1:64" s="75" customFormat="1" ht="40.5" customHeight="1" x14ac:dyDescent="0.2">
      <c r="A48" s="76"/>
      <c r="B48" s="187" t="s">
        <v>48</v>
      </c>
      <c r="C48" s="484">
        <v>17</v>
      </c>
      <c r="D48" s="137" t="s">
        <v>424</v>
      </c>
      <c r="E48" s="61"/>
      <c r="F48" s="61"/>
      <c r="G48" s="524" t="s">
        <v>66</v>
      </c>
      <c r="H48" s="59"/>
      <c r="I48" s="59"/>
      <c r="J48" s="59">
        <v>2</v>
      </c>
      <c r="K48" s="59" t="s">
        <v>783</v>
      </c>
      <c r="L48" s="59"/>
      <c r="M48" s="59"/>
      <c r="N48" s="59"/>
      <c r="O48" s="59"/>
      <c r="P48" s="78">
        <v>2</v>
      </c>
      <c r="Q48" s="530" t="s">
        <v>783</v>
      </c>
      <c r="R48" s="59"/>
      <c r="S48" s="59"/>
      <c r="T48" s="59"/>
      <c r="U48" s="59"/>
      <c r="V48" s="138" t="s">
        <v>49</v>
      </c>
      <c r="W48" s="79" t="s">
        <v>68</v>
      </c>
      <c r="X48" s="79"/>
      <c r="Y48" s="79"/>
      <c r="Z48" s="210"/>
      <c r="AA48" s="79"/>
      <c r="AB48" s="70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80"/>
      <c r="AS48" s="79"/>
      <c r="AT48" s="80"/>
      <c r="AU48" s="80"/>
      <c r="AV48" s="79"/>
      <c r="AW48" s="79"/>
      <c r="AX48" s="79"/>
      <c r="AY48" s="79"/>
      <c r="AZ48" s="64"/>
      <c r="BA48" s="64"/>
      <c r="BB48" s="80"/>
      <c r="BC48" s="137">
        <v>11</v>
      </c>
      <c r="BD48" s="145" t="s">
        <v>66</v>
      </c>
      <c r="BE48" s="137" t="s">
        <v>238</v>
      </c>
      <c r="BF48" s="137" t="s">
        <v>424</v>
      </c>
      <c r="BG48" s="137">
        <v>25</v>
      </c>
      <c r="BH48" s="140" t="s">
        <v>425</v>
      </c>
      <c r="BI48" s="137" t="s">
        <v>280</v>
      </c>
      <c r="BJ48" s="139" t="s">
        <v>796</v>
      </c>
      <c r="BK48" s="138" t="s">
        <v>49</v>
      </c>
    </row>
    <row r="49" spans="1:63" s="75" customFormat="1" ht="61.5" customHeight="1" x14ac:dyDescent="0.2">
      <c r="A49" s="76"/>
      <c r="B49" s="187" t="s">
        <v>48</v>
      </c>
      <c r="C49" s="484">
        <v>17</v>
      </c>
      <c r="D49" s="141" t="s">
        <v>428</v>
      </c>
      <c r="E49" s="61"/>
      <c r="F49" s="61"/>
      <c r="G49" s="524" t="s">
        <v>66</v>
      </c>
      <c r="H49" s="59"/>
      <c r="I49" s="59"/>
      <c r="J49" s="59"/>
      <c r="K49" s="59"/>
      <c r="L49" s="59">
        <v>2</v>
      </c>
      <c r="M49" s="59" t="s">
        <v>586</v>
      </c>
      <c r="N49" s="59"/>
      <c r="O49" s="59"/>
      <c r="P49" s="78"/>
      <c r="Q49" s="59"/>
      <c r="R49" s="59">
        <v>1</v>
      </c>
      <c r="S49" s="521" t="s">
        <v>72</v>
      </c>
      <c r="T49" s="59"/>
      <c r="U49" s="59"/>
      <c r="V49" s="142" t="s">
        <v>53</v>
      </c>
      <c r="W49" s="79" t="s">
        <v>68</v>
      </c>
      <c r="X49" s="79" t="s">
        <v>596</v>
      </c>
      <c r="Y49" s="79"/>
      <c r="Z49" s="210"/>
      <c r="AA49" s="79"/>
      <c r="AB49" s="70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80"/>
      <c r="AS49" s="79"/>
      <c r="AT49" s="80"/>
      <c r="AU49" s="80"/>
      <c r="AV49" s="79"/>
      <c r="AW49" s="79"/>
      <c r="AX49" s="79"/>
      <c r="AY49" s="79"/>
      <c r="AZ49" s="64"/>
      <c r="BA49" s="64"/>
      <c r="BB49" s="80">
        <v>2</v>
      </c>
      <c r="BC49" s="141">
        <v>12</v>
      </c>
      <c r="BD49" s="146" t="s">
        <v>66</v>
      </c>
      <c r="BE49" s="141" t="s">
        <v>238</v>
      </c>
      <c r="BF49" s="141" t="s">
        <v>428</v>
      </c>
      <c r="BG49" s="141">
        <v>25</v>
      </c>
      <c r="BH49" s="144" t="s">
        <v>429</v>
      </c>
      <c r="BI49" s="141" t="s">
        <v>280</v>
      </c>
      <c r="BJ49" s="150" t="s">
        <v>797</v>
      </c>
      <c r="BK49" s="142" t="s">
        <v>53</v>
      </c>
    </row>
    <row r="50" spans="1:63" s="75" customFormat="1" ht="58.5" customHeight="1" x14ac:dyDescent="0.2">
      <c r="A50" s="76"/>
      <c r="B50" s="187" t="s">
        <v>48</v>
      </c>
      <c r="C50" s="484">
        <v>17</v>
      </c>
      <c r="D50" s="137" t="s">
        <v>432</v>
      </c>
      <c r="E50" s="61"/>
      <c r="F50" s="61"/>
      <c r="G50" s="524" t="s">
        <v>66</v>
      </c>
      <c r="H50" s="59"/>
      <c r="I50" s="59"/>
      <c r="J50" s="59"/>
      <c r="K50" s="59"/>
      <c r="L50" s="59"/>
      <c r="M50" s="59"/>
      <c r="N50" s="59">
        <v>2</v>
      </c>
      <c r="O50" s="530" t="s">
        <v>72</v>
      </c>
      <c r="P50" s="78"/>
      <c r="Q50" s="59"/>
      <c r="R50" s="59">
        <v>1</v>
      </c>
      <c r="S50" s="59" t="s">
        <v>586</v>
      </c>
      <c r="T50" s="59"/>
      <c r="U50" s="59"/>
      <c r="V50" s="138" t="s">
        <v>60</v>
      </c>
      <c r="W50" s="79" t="s">
        <v>68</v>
      </c>
      <c r="X50" s="79" t="s">
        <v>596</v>
      </c>
      <c r="Y50" s="79"/>
      <c r="Z50" s="210"/>
      <c r="AA50" s="79"/>
      <c r="AB50" s="70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80"/>
      <c r="AS50" s="79"/>
      <c r="AT50" s="80"/>
      <c r="AU50" s="80"/>
      <c r="AV50" s="79"/>
      <c r="AW50" s="79"/>
      <c r="AX50" s="79"/>
      <c r="AY50" s="79"/>
      <c r="AZ50" s="64"/>
      <c r="BA50" s="64"/>
      <c r="BB50" s="80"/>
      <c r="BC50" s="137">
        <v>13</v>
      </c>
      <c r="BD50" s="145" t="s">
        <v>66</v>
      </c>
      <c r="BE50" s="137" t="s">
        <v>238</v>
      </c>
      <c r="BF50" s="137" t="s">
        <v>432</v>
      </c>
      <c r="BG50" s="137">
        <v>25</v>
      </c>
      <c r="BH50" s="140" t="s">
        <v>433</v>
      </c>
      <c r="BI50" s="137" t="s">
        <v>280</v>
      </c>
      <c r="BJ50" s="154" t="s">
        <v>798</v>
      </c>
      <c r="BK50" s="138" t="s">
        <v>60</v>
      </c>
    </row>
    <row r="51" spans="1:63" s="75" customFormat="1" ht="60" customHeight="1" x14ac:dyDescent="0.2">
      <c r="A51" s="76"/>
      <c r="B51" s="187" t="s">
        <v>48</v>
      </c>
      <c r="C51" s="484">
        <v>17</v>
      </c>
      <c r="D51" s="141" t="s">
        <v>436</v>
      </c>
      <c r="E51" s="61"/>
      <c r="F51" s="61"/>
      <c r="G51" s="524" t="s">
        <v>66</v>
      </c>
      <c r="H51" s="59"/>
      <c r="I51" s="59"/>
      <c r="J51" s="59"/>
      <c r="K51" s="53"/>
      <c r="L51" s="59"/>
      <c r="M51" s="489"/>
      <c r="N51" s="78">
        <v>1</v>
      </c>
      <c r="O51" s="530" t="s">
        <v>72</v>
      </c>
      <c r="P51" s="78">
        <v>1</v>
      </c>
      <c r="Q51" s="59" t="s">
        <v>586</v>
      </c>
      <c r="R51" s="59"/>
      <c r="S51" s="59"/>
      <c r="T51" s="59"/>
      <c r="U51" s="59"/>
      <c r="V51" s="142" t="s">
        <v>51</v>
      </c>
      <c r="W51" s="79" t="s">
        <v>68</v>
      </c>
      <c r="X51" s="79" t="s">
        <v>683</v>
      </c>
      <c r="Y51" s="79"/>
      <c r="Z51" s="210"/>
      <c r="AA51" s="79"/>
      <c r="AB51" s="70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80"/>
      <c r="AS51" s="79"/>
      <c r="AT51" s="80"/>
      <c r="AU51" s="80"/>
      <c r="AV51" s="79"/>
      <c r="AW51" s="79"/>
      <c r="AX51" s="79"/>
      <c r="AY51" s="79"/>
      <c r="AZ51" s="64"/>
      <c r="BA51" s="64"/>
      <c r="BB51" s="80"/>
      <c r="BC51" s="141">
        <v>14</v>
      </c>
      <c r="BD51" s="146" t="s">
        <v>66</v>
      </c>
      <c r="BE51" s="141" t="s">
        <v>238</v>
      </c>
      <c r="BF51" s="141" t="s">
        <v>436</v>
      </c>
      <c r="BG51" s="141">
        <v>25</v>
      </c>
      <c r="BH51" s="144" t="s">
        <v>425</v>
      </c>
      <c r="BI51" s="141" t="s">
        <v>280</v>
      </c>
      <c r="BJ51" s="150" t="s">
        <v>799</v>
      </c>
      <c r="BK51" s="142" t="s">
        <v>51</v>
      </c>
    </row>
    <row r="52" spans="1:63" s="128" customFormat="1" ht="64.5" customHeight="1" x14ac:dyDescent="0.25">
      <c r="A52" s="141"/>
      <c r="B52" s="187" t="s">
        <v>48</v>
      </c>
      <c r="C52" s="484">
        <v>17</v>
      </c>
      <c r="D52" s="137" t="s">
        <v>439</v>
      </c>
      <c r="E52" s="141"/>
      <c r="F52" s="144"/>
      <c r="G52" s="524" t="s">
        <v>66</v>
      </c>
      <c r="H52" s="525"/>
      <c r="I52" s="526"/>
      <c r="J52" s="59">
        <v>1</v>
      </c>
      <c r="K52" s="235" t="s">
        <v>586</v>
      </c>
      <c r="L52" s="59">
        <v>1</v>
      </c>
      <c r="M52" s="59" t="s">
        <v>720</v>
      </c>
      <c r="N52" s="527"/>
      <c r="O52" s="527"/>
      <c r="P52" s="500"/>
      <c r="Q52" s="500"/>
      <c r="R52" s="59">
        <v>0</v>
      </c>
      <c r="S52" s="59"/>
      <c r="T52" s="500"/>
      <c r="U52" s="500"/>
      <c r="V52" s="138" t="s">
        <v>59</v>
      </c>
      <c r="W52" s="79" t="s">
        <v>68</v>
      </c>
      <c r="X52" s="128" t="s">
        <v>683</v>
      </c>
      <c r="BC52" s="137">
        <v>15</v>
      </c>
      <c r="BD52" s="145" t="s">
        <v>66</v>
      </c>
      <c r="BE52" s="137" t="s">
        <v>238</v>
      </c>
      <c r="BF52" s="137" t="s">
        <v>439</v>
      </c>
      <c r="BG52" s="137">
        <v>25</v>
      </c>
      <c r="BH52" s="140" t="s">
        <v>429</v>
      </c>
      <c r="BI52" s="137" t="s">
        <v>280</v>
      </c>
      <c r="BJ52" s="139" t="s">
        <v>800</v>
      </c>
      <c r="BK52" s="138" t="s">
        <v>59</v>
      </c>
    </row>
    <row r="53" spans="1:63" s="75" customFormat="1" ht="64.5" customHeight="1" x14ac:dyDescent="0.2">
      <c r="A53" s="76"/>
      <c r="B53" s="187" t="s">
        <v>48</v>
      </c>
      <c r="C53" s="484">
        <v>17</v>
      </c>
      <c r="D53" s="141" t="s">
        <v>442</v>
      </c>
      <c r="E53" s="61"/>
      <c r="F53" s="61"/>
      <c r="G53" s="524" t="s">
        <v>66</v>
      </c>
      <c r="H53" s="59"/>
      <c r="I53" s="59"/>
      <c r="J53" s="59"/>
      <c r="K53" s="59"/>
      <c r="L53" s="59"/>
      <c r="M53" s="59"/>
      <c r="N53" s="59">
        <v>1</v>
      </c>
      <c r="O53" s="59" t="s">
        <v>586</v>
      </c>
      <c r="P53" s="78"/>
      <c r="Q53" s="59"/>
      <c r="R53" s="59">
        <v>2</v>
      </c>
      <c r="S53" s="59" t="s">
        <v>586</v>
      </c>
      <c r="T53" s="59"/>
      <c r="U53" s="59"/>
      <c r="V53" s="142" t="s">
        <v>56</v>
      </c>
      <c r="W53" s="79" t="s">
        <v>68</v>
      </c>
      <c r="X53" s="426"/>
      <c r="Y53" s="426"/>
      <c r="Z53" s="427"/>
      <c r="AA53" s="426"/>
      <c r="AB53" s="428"/>
      <c r="AC53" s="426"/>
      <c r="AD53" s="426"/>
      <c r="AE53" s="426"/>
      <c r="AF53" s="426"/>
      <c r="AG53" s="426"/>
      <c r="AH53" s="426"/>
      <c r="AI53" s="426"/>
      <c r="AJ53" s="426"/>
      <c r="AK53" s="426"/>
      <c r="AL53" s="426"/>
      <c r="AM53" s="426"/>
      <c r="AN53" s="426"/>
      <c r="AO53" s="426"/>
      <c r="AP53" s="426"/>
      <c r="AQ53" s="426"/>
      <c r="AR53" s="429"/>
      <c r="AS53" s="426"/>
      <c r="AT53" s="429"/>
      <c r="AU53" s="429"/>
      <c r="AV53" s="426"/>
      <c r="AW53" s="426"/>
      <c r="AX53" s="426"/>
      <c r="AY53" s="426"/>
      <c r="AZ53" s="430"/>
      <c r="BA53" s="66"/>
      <c r="BB53" s="429"/>
      <c r="BC53" s="141">
        <v>16</v>
      </c>
      <c r="BD53" s="146" t="s">
        <v>66</v>
      </c>
      <c r="BE53" s="141" t="s">
        <v>238</v>
      </c>
      <c r="BF53" s="141" t="s">
        <v>442</v>
      </c>
      <c r="BG53" s="141">
        <v>25</v>
      </c>
      <c r="BH53" s="144" t="s">
        <v>433</v>
      </c>
      <c r="BI53" s="141" t="s">
        <v>280</v>
      </c>
      <c r="BJ53" s="143" t="s">
        <v>801</v>
      </c>
      <c r="BK53" s="142" t="s">
        <v>56</v>
      </c>
    </row>
    <row r="54" spans="1:63" s="75" customFormat="1" ht="64.5" customHeight="1" x14ac:dyDescent="0.2">
      <c r="A54" s="76"/>
      <c r="B54" s="187" t="s">
        <v>48</v>
      </c>
      <c r="C54" s="484">
        <v>17</v>
      </c>
      <c r="D54" s="137" t="s">
        <v>445</v>
      </c>
      <c r="E54" s="61"/>
      <c r="F54" s="61"/>
      <c r="G54" s="524" t="s">
        <v>66</v>
      </c>
      <c r="H54" s="59"/>
      <c r="I54" s="59"/>
      <c r="J54" s="59">
        <v>1</v>
      </c>
      <c r="K54" s="244" t="s">
        <v>783</v>
      </c>
      <c r="L54" s="59"/>
      <c r="M54" s="59"/>
      <c r="N54" s="466"/>
      <c r="O54" s="456"/>
      <c r="P54" s="244">
        <v>2</v>
      </c>
      <c r="Q54" s="244" t="s">
        <v>586</v>
      </c>
      <c r="R54" s="59"/>
      <c r="S54" s="59"/>
      <c r="T54" s="59"/>
      <c r="U54" s="59"/>
      <c r="V54" s="532" t="s">
        <v>809</v>
      </c>
      <c r="W54" s="79" t="s">
        <v>68</v>
      </c>
      <c r="X54" s="426" t="s">
        <v>683</v>
      </c>
      <c r="Y54" s="426"/>
      <c r="Z54" s="427"/>
      <c r="AA54" s="426"/>
      <c r="AB54" s="428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426"/>
      <c r="AR54" s="429"/>
      <c r="AS54" s="426"/>
      <c r="AT54" s="429"/>
      <c r="AU54" s="429"/>
      <c r="AV54" s="426"/>
      <c r="AW54" s="426"/>
      <c r="AX54" s="426"/>
      <c r="AY54" s="426"/>
      <c r="AZ54" s="430"/>
      <c r="BA54" s="66"/>
      <c r="BB54" s="429"/>
      <c r="BC54" s="137">
        <v>17</v>
      </c>
      <c r="BD54" s="145" t="s">
        <v>66</v>
      </c>
      <c r="BE54" s="137" t="s">
        <v>238</v>
      </c>
      <c r="BF54" s="137" t="s">
        <v>445</v>
      </c>
      <c r="BG54" s="137">
        <v>25</v>
      </c>
      <c r="BH54" s="140" t="s">
        <v>425</v>
      </c>
      <c r="BI54" s="137" t="s">
        <v>280</v>
      </c>
      <c r="BJ54" s="139" t="s">
        <v>802</v>
      </c>
      <c r="BK54" s="138" t="s">
        <v>50</v>
      </c>
    </row>
    <row r="55" spans="1:63" s="75" customFormat="1" ht="64.5" customHeight="1" x14ac:dyDescent="0.2">
      <c r="A55" s="76"/>
      <c r="B55" s="519" t="s">
        <v>48</v>
      </c>
      <c r="C55" s="484">
        <v>17</v>
      </c>
      <c r="D55" s="141" t="s">
        <v>448</v>
      </c>
      <c r="E55" s="61"/>
      <c r="F55" s="61"/>
      <c r="G55" s="524" t="s">
        <v>66</v>
      </c>
      <c r="H55" s="59"/>
      <c r="I55" s="59"/>
      <c r="J55" s="59"/>
      <c r="K55" s="59"/>
      <c r="L55" s="59">
        <v>1</v>
      </c>
      <c r="M55" s="59" t="s">
        <v>783</v>
      </c>
      <c r="N55" s="466"/>
      <c r="O55" s="372"/>
      <c r="P55" s="78"/>
      <c r="Q55" s="59"/>
      <c r="R55" s="59">
        <v>1</v>
      </c>
      <c r="S55" s="59" t="s">
        <v>783</v>
      </c>
      <c r="T55" s="59"/>
      <c r="U55" s="59"/>
      <c r="V55" s="142" t="s">
        <v>450</v>
      </c>
      <c r="W55" s="79" t="s">
        <v>68</v>
      </c>
      <c r="X55" s="426"/>
      <c r="Y55" s="426"/>
      <c r="Z55" s="427"/>
      <c r="AA55" s="426"/>
      <c r="AB55" s="428"/>
      <c r="AC55" s="426"/>
      <c r="AD55" s="426"/>
      <c r="AE55" s="426"/>
      <c r="AF55" s="426"/>
      <c r="AG55" s="426"/>
      <c r="AH55" s="426"/>
      <c r="AI55" s="426"/>
      <c r="AJ55" s="426"/>
      <c r="AK55" s="426"/>
      <c r="AL55" s="426"/>
      <c r="AM55" s="426"/>
      <c r="AN55" s="426"/>
      <c r="AO55" s="426"/>
      <c r="AP55" s="426"/>
      <c r="AQ55" s="426"/>
      <c r="AR55" s="429"/>
      <c r="AS55" s="426"/>
      <c r="AT55" s="429"/>
      <c r="AU55" s="429"/>
      <c r="AV55" s="426"/>
      <c r="AW55" s="426"/>
      <c r="AX55" s="426"/>
      <c r="AY55" s="426"/>
      <c r="AZ55" s="430"/>
      <c r="BA55" s="66"/>
      <c r="BB55" s="429"/>
      <c r="BC55" s="141">
        <v>18</v>
      </c>
      <c r="BD55" s="146" t="s">
        <v>66</v>
      </c>
      <c r="BE55" s="141" t="s">
        <v>238</v>
      </c>
      <c r="BF55" s="141" t="s">
        <v>448</v>
      </c>
      <c r="BG55" s="141">
        <v>25</v>
      </c>
      <c r="BH55" s="144" t="s">
        <v>429</v>
      </c>
      <c r="BI55" s="141" t="s">
        <v>280</v>
      </c>
      <c r="BJ55" s="143" t="s">
        <v>803</v>
      </c>
      <c r="BK55" s="142" t="s">
        <v>450</v>
      </c>
    </row>
    <row r="56" spans="1:63" s="75" customFormat="1" ht="40.5" customHeight="1" x14ac:dyDescent="0.2">
      <c r="A56" s="502"/>
      <c r="B56" s="515"/>
      <c r="C56" s="516"/>
      <c r="D56" s="503"/>
      <c r="E56" s="504"/>
      <c r="F56" s="504"/>
      <c r="G56" s="528"/>
      <c r="H56" s="506"/>
      <c r="I56" s="506"/>
      <c r="J56" s="506"/>
      <c r="K56" s="506"/>
      <c r="L56" s="506"/>
      <c r="M56" s="506"/>
      <c r="N56" s="507"/>
      <c r="O56" s="508"/>
      <c r="P56" s="509"/>
      <c r="Q56" s="506"/>
      <c r="R56" s="506"/>
      <c r="S56" s="506"/>
      <c r="T56" s="506"/>
      <c r="U56" s="506"/>
      <c r="V56" s="510"/>
      <c r="W56" s="511"/>
      <c r="X56" s="426"/>
      <c r="Y56" s="426"/>
      <c r="Z56" s="427"/>
      <c r="AA56" s="426"/>
      <c r="AB56" s="428"/>
      <c r="AC56" s="426"/>
      <c r="AD56" s="426"/>
      <c r="AE56" s="426"/>
      <c r="AF56" s="426"/>
      <c r="AG56" s="426"/>
      <c r="AH56" s="426"/>
      <c r="AI56" s="426"/>
      <c r="AJ56" s="426"/>
      <c r="AK56" s="426"/>
      <c r="AL56" s="426"/>
      <c r="AM56" s="426"/>
      <c r="AN56" s="426"/>
      <c r="AO56" s="426"/>
      <c r="AP56" s="426"/>
      <c r="AQ56" s="426"/>
      <c r="AR56" s="429"/>
      <c r="AS56" s="426"/>
      <c r="AT56" s="429"/>
      <c r="AU56" s="429"/>
      <c r="AV56" s="426"/>
      <c r="AW56" s="426"/>
      <c r="AX56" s="426"/>
      <c r="AY56" s="426"/>
      <c r="AZ56" s="430"/>
      <c r="BA56" s="66"/>
      <c r="BB56" s="429"/>
      <c r="BC56" s="503"/>
      <c r="BD56" s="505"/>
      <c r="BE56" s="503"/>
      <c r="BF56" s="503"/>
      <c r="BG56" s="503"/>
      <c r="BH56" s="512"/>
      <c r="BI56" s="503"/>
      <c r="BJ56" s="513"/>
      <c r="BK56" s="514"/>
    </row>
    <row r="57" spans="1:63" s="90" customFormat="1" ht="30" customHeight="1" x14ac:dyDescent="0.25">
      <c r="A57" s="517"/>
      <c r="B57" s="515"/>
      <c r="C57" s="516"/>
      <c r="D57" s="518"/>
      <c r="E57" s="183"/>
      <c r="F57" s="183"/>
      <c r="G57" s="183"/>
      <c r="H57" s="83" t="s">
        <v>100</v>
      </c>
      <c r="I57" s="84"/>
      <c r="J57" s="566"/>
      <c r="K57" s="566"/>
      <c r="L57" s="566"/>
      <c r="M57" s="566"/>
      <c r="N57" s="566"/>
      <c r="O57" s="566"/>
      <c r="P57" s="566"/>
      <c r="Q57" s="86"/>
      <c r="R57" s="87"/>
      <c r="S57" s="567" t="s">
        <v>101</v>
      </c>
      <c r="T57" s="567"/>
      <c r="U57" s="567"/>
      <c r="V57" s="567"/>
      <c r="W57" s="1"/>
      <c r="X57" s="3"/>
      <c r="Y57" s="3"/>
      <c r="Z57" s="170"/>
      <c r="AA57" s="3"/>
      <c r="AB57" s="3"/>
      <c r="AC57" s="4"/>
      <c r="AD57" s="3"/>
      <c r="AE57" s="3"/>
      <c r="AF57" s="3"/>
      <c r="AG57" s="5"/>
      <c r="AH57" s="6"/>
      <c r="AI57" s="7"/>
      <c r="AJ57" s="7"/>
      <c r="AK57" s="7"/>
      <c r="AL57" s="88"/>
      <c r="AM57" s="8"/>
      <c r="AN57" s="8"/>
      <c r="AO57" s="8"/>
      <c r="AP57" s="8"/>
      <c r="AQ57" s="89"/>
      <c r="AR57" s="7"/>
      <c r="AS57" s="7"/>
      <c r="AT57" s="7"/>
      <c r="AU57" s="7"/>
      <c r="AV57" s="7"/>
      <c r="AW57" s="7"/>
      <c r="AX57" s="8"/>
      <c r="AY57" s="89"/>
      <c r="AZ57" s="8"/>
      <c r="BA57" s="39">
        <f t="shared" si="3"/>
        <v>0</v>
      </c>
      <c r="BB57" s="8"/>
      <c r="BC57" s="6"/>
      <c r="BD57" s="168"/>
      <c r="BE57" s="168"/>
      <c r="BF57" s="168"/>
      <c r="BG57" s="168"/>
      <c r="BH57" s="168"/>
      <c r="BI57" s="219"/>
      <c r="BJ57" s="168"/>
      <c r="BK57" s="168"/>
    </row>
    <row r="58" spans="1:63" s="90" customFormat="1" ht="30" customHeight="1" x14ac:dyDescent="0.25">
      <c r="A58" s="81"/>
      <c r="B58" s="82"/>
      <c r="C58" s="480"/>
      <c r="D58" s="480"/>
      <c r="E58" s="183"/>
      <c r="F58" s="183"/>
      <c r="G58" s="568"/>
      <c r="H58" s="568"/>
      <c r="I58" s="568"/>
      <c r="J58" s="568"/>
      <c r="K58" s="568"/>
      <c r="L58" s="568"/>
      <c r="M58" s="568"/>
      <c r="N58" s="568"/>
      <c r="O58" s="568"/>
      <c r="P58" s="568"/>
      <c r="Q58" s="87"/>
      <c r="R58" s="87"/>
      <c r="S58" s="87"/>
      <c r="T58" s="87"/>
      <c r="U58" s="87"/>
      <c r="V58" s="103"/>
      <c r="W58" s="1"/>
      <c r="X58" s="3"/>
      <c r="Y58" s="3"/>
      <c r="Z58" s="170"/>
      <c r="AA58" s="3"/>
      <c r="AB58" s="3"/>
      <c r="AC58" s="4"/>
      <c r="AD58" s="3"/>
      <c r="AE58" s="91"/>
      <c r="AF58" s="91"/>
      <c r="AG58" s="92"/>
      <c r="AH58" s="93"/>
      <c r="AI58" s="94"/>
      <c r="AJ58" s="94"/>
      <c r="AK58" s="94"/>
      <c r="AL58" s="94"/>
      <c r="AM58" s="94"/>
      <c r="AN58" s="94"/>
      <c r="AO58" s="94"/>
      <c r="AP58" s="94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8"/>
      <c r="BC58" s="6"/>
      <c r="BD58" s="168"/>
      <c r="BE58" s="168"/>
      <c r="BF58" s="168"/>
      <c r="BG58" s="168"/>
      <c r="BH58" s="168"/>
      <c r="BI58" s="219"/>
      <c r="BJ58" s="168"/>
      <c r="BK58" s="168"/>
    </row>
    <row r="59" spans="1:63" s="90" customFormat="1" ht="12" customHeight="1" x14ac:dyDescent="0.25">
      <c r="A59" s="81"/>
      <c r="B59" s="85"/>
      <c r="C59" s="87"/>
      <c r="D59" s="100"/>
      <c r="E59" s="100"/>
      <c r="F59" s="3"/>
      <c r="G59" s="183"/>
      <c r="H59" s="14"/>
      <c r="I59" s="14"/>
      <c r="J59" s="87"/>
      <c r="K59" s="87"/>
      <c r="L59" s="87"/>
      <c r="M59" s="567"/>
      <c r="N59" s="567"/>
      <c r="O59" s="567"/>
      <c r="P59" s="567"/>
      <c r="Q59" s="567"/>
      <c r="R59" s="87"/>
      <c r="S59" s="87"/>
      <c r="T59" s="87"/>
      <c r="U59" s="87"/>
      <c r="V59" s="103"/>
      <c r="W59" s="1"/>
      <c r="X59" s="3"/>
      <c r="Y59" s="3"/>
      <c r="Z59" s="170"/>
      <c r="AA59" s="3"/>
      <c r="AB59" s="3"/>
      <c r="AC59" s="4"/>
      <c r="AD59" s="3"/>
      <c r="AE59" s="3"/>
      <c r="AF59" s="3"/>
      <c r="AG59" s="5"/>
      <c r="AH59" s="6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8"/>
      <c r="BC59" s="6"/>
      <c r="BD59" s="168"/>
      <c r="BE59" s="168"/>
      <c r="BF59" s="168"/>
      <c r="BG59" s="168"/>
      <c r="BH59" s="168"/>
      <c r="BI59" s="219"/>
      <c r="BJ59" s="168"/>
      <c r="BK59" s="168"/>
    </row>
    <row r="60" spans="1:63" s="90" customFormat="1" ht="30" customHeight="1" x14ac:dyDescent="0.25">
      <c r="A60" s="81"/>
      <c r="B60" s="85"/>
      <c r="C60" s="87"/>
      <c r="D60" s="178"/>
      <c r="E60" s="3"/>
      <c r="F60" s="3"/>
      <c r="G60" s="183"/>
      <c r="H60" s="95"/>
      <c r="I60" s="14"/>
      <c r="J60" s="87"/>
      <c r="K60" s="96"/>
      <c r="L60" s="87"/>
      <c r="M60" s="87"/>
      <c r="N60" s="87"/>
      <c r="O60" s="87"/>
      <c r="P60" s="97"/>
      <c r="Q60" s="98"/>
      <c r="R60" s="98"/>
      <c r="S60" s="567" t="s">
        <v>102</v>
      </c>
      <c r="T60" s="567"/>
      <c r="U60" s="567"/>
      <c r="V60" s="567"/>
      <c r="W60" s="1"/>
      <c r="X60" s="3"/>
      <c r="Y60" s="3"/>
      <c r="Z60" s="170"/>
      <c r="AA60" s="3"/>
      <c r="AB60" s="3"/>
      <c r="AC60" s="4"/>
      <c r="AD60" s="3"/>
      <c r="AE60" s="3"/>
      <c r="AF60" s="3"/>
      <c r="AG60" s="5"/>
      <c r="AH60" s="6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C60" s="6"/>
      <c r="BD60" s="168"/>
      <c r="BE60" s="168"/>
      <c r="BF60" s="168"/>
      <c r="BG60" s="168"/>
      <c r="BH60" s="168"/>
      <c r="BI60" s="219"/>
      <c r="BJ60" s="168"/>
      <c r="BK60" s="168"/>
    </row>
    <row r="61" spans="1:63" s="90" customFormat="1" ht="30" customHeight="1" x14ac:dyDescent="0.25">
      <c r="A61" s="81"/>
      <c r="B61" s="85"/>
      <c r="C61" s="87"/>
      <c r="D61" s="178"/>
      <c r="E61" s="3"/>
      <c r="F61" s="3"/>
      <c r="G61" s="183"/>
      <c r="H61" s="95"/>
      <c r="I61" s="14"/>
      <c r="J61" s="87"/>
      <c r="K61" s="96"/>
      <c r="L61" s="87"/>
      <c r="M61" s="87"/>
      <c r="N61" s="87"/>
      <c r="O61" s="87"/>
      <c r="P61" s="97"/>
      <c r="Q61" s="98"/>
      <c r="R61" s="98"/>
      <c r="S61" s="85"/>
      <c r="T61" s="85"/>
      <c r="U61" s="85"/>
      <c r="V61" s="100"/>
      <c r="W61" s="1"/>
      <c r="X61" s="3"/>
      <c r="Y61" s="3"/>
      <c r="Z61" s="170"/>
      <c r="AA61" s="3"/>
      <c r="AB61" s="3"/>
      <c r="AC61" s="4"/>
      <c r="AD61" s="3"/>
      <c r="AE61" s="3"/>
      <c r="AF61" s="3"/>
      <c r="AG61" s="5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8"/>
      <c r="BC61" s="6"/>
      <c r="BD61" s="168"/>
      <c r="BE61" s="168"/>
      <c r="BF61" s="168"/>
      <c r="BG61" s="168"/>
      <c r="BH61" s="168"/>
      <c r="BI61" s="219"/>
      <c r="BJ61" s="168"/>
      <c r="BK61" s="168"/>
    </row>
    <row r="62" spans="1:63" s="90" customFormat="1" ht="30" customHeight="1" x14ac:dyDescent="0.25">
      <c r="A62" s="81"/>
      <c r="B62" s="85"/>
      <c r="C62" s="87"/>
      <c r="D62" s="178"/>
      <c r="E62" s="3"/>
      <c r="F62" s="3"/>
      <c r="G62" s="183"/>
      <c r="H62" s="95"/>
      <c r="I62" s="14"/>
      <c r="J62" s="87"/>
      <c r="K62" s="96"/>
      <c r="L62" s="87"/>
      <c r="M62" s="87"/>
      <c r="N62" s="87"/>
      <c r="O62" s="87"/>
      <c r="P62" s="97"/>
      <c r="Q62" s="98"/>
      <c r="R62" s="98"/>
      <c r="S62" s="85"/>
      <c r="T62" s="85"/>
      <c r="U62" s="85"/>
      <c r="V62" s="100"/>
      <c r="W62" s="1"/>
      <c r="X62" s="3"/>
      <c r="Y62" s="3"/>
      <c r="Z62" s="170"/>
      <c r="AA62" s="3"/>
      <c r="AB62" s="3"/>
      <c r="AC62" s="4"/>
      <c r="AD62" s="3"/>
      <c r="AE62" s="3"/>
      <c r="AF62" s="3"/>
      <c r="AG62" s="5"/>
      <c r="AH62" s="6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8"/>
      <c r="BC62" s="6"/>
      <c r="BD62" s="168"/>
      <c r="BE62" s="168"/>
      <c r="BF62" s="168"/>
      <c r="BG62" s="168"/>
      <c r="BH62" s="168"/>
      <c r="BI62" s="219"/>
      <c r="BJ62" s="168"/>
      <c r="BK62" s="168"/>
    </row>
    <row r="63" spans="1:63" s="90" customFormat="1" ht="30" customHeight="1" x14ac:dyDescent="0.25">
      <c r="A63" s="81"/>
      <c r="B63" s="85"/>
      <c r="C63" s="87"/>
      <c r="D63" s="178"/>
      <c r="E63" s="3"/>
      <c r="F63" s="3"/>
      <c r="G63" s="183"/>
      <c r="H63" s="95"/>
      <c r="I63" s="14"/>
      <c r="J63" s="87"/>
      <c r="K63" s="96"/>
      <c r="L63" s="87"/>
      <c r="M63" s="87"/>
      <c r="N63" s="87"/>
      <c r="O63" s="87"/>
      <c r="P63" s="97"/>
      <c r="Q63" s="98"/>
      <c r="R63" s="98"/>
      <c r="S63" s="85"/>
      <c r="T63" s="85"/>
      <c r="U63" s="85"/>
      <c r="V63" s="100"/>
      <c r="W63" s="1"/>
      <c r="X63" s="3"/>
      <c r="Y63" s="3"/>
      <c r="Z63" s="170"/>
      <c r="AA63" s="3"/>
      <c r="AB63" s="3"/>
      <c r="AC63" s="4"/>
      <c r="AD63" s="3"/>
      <c r="AE63" s="3"/>
      <c r="AF63" s="3"/>
      <c r="AG63" s="5"/>
      <c r="AH63" s="6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8"/>
      <c r="BC63" s="6"/>
      <c r="BD63" s="168"/>
      <c r="BE63" s="168"/>
      <c r="BF63" s="168"/>
      <c r="BG63" s="168"/>
      <c r="BH63" s="168"/>
      <c r="BI63" s="219"/>
      <c r="BJ63" s="168"/>
      <c r="BK63" s="168"/>
    </row>
    <row r="64" spans="1:63" s="90" customFormat="1" ht="30" customHeight="1" x14ac:dyDescent="0.25">
      <c r="A64" s="81"/>
      <c r="B64" s="85"/>
      <c r="C64" s="87"/>
      <c r="D64" s="178"/>
      <c r="E64" s="3"/>
      <c r="F64" s="3"/>
      <c r="G64" s="183"/>
      <c r="H64" s="95"/>
      <c r="I64" s="14"/>
      <c r="J64" s="87"/>
      <c r="K64" s="96"/>
      <c r="L64" s="87"/>
      <c r="M64" s="87"/>
      <c r="N64" s="87"/>
      <c r="O64" s="87"/>
      <c r="P64" s="97"/>
      <c r="Q64" s="98"/>
      <c r="R64" s="98"/>
      <c r="S64" s="85"/>
      <c r="T64" s="85"/>
      <c r="U64" s="85"/>
      <c r="V64" s="100"/>
      <c r="W64" s="1"/>
      <c r="X64" s="3"/>
      <c r="Y64" s="3"/>
      <c r="Z64" s="170"/>
      <c r="AA64" s="3"/>
      <c r="AB64" s="3"/>
      <c r="AC64" s="4"/>
      <c r="AD64" s="3"/>
      <c r="AE64" s="3"/>
      <c r="AF64" s="3"/>
      <c r="AG64" s="5"/>
      <c r="AH64" s="6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8"/>
      <c r="BC64" s="6"/>
      <c r="BD64" s="168"/>
      <c r="BE64" s="168"/>
      <c r="BF64" s="168"/>
      <c r="BG64" s="168"/>
      <c r="BH64" s="168"/>
      <c r="BI64" s="219"/>
      <c r="BJ64" s="168"/>
      <c r="BK64" s="168"/>
    </row>
    <row r="65" spans="1:63" s="90" customFormat="1" ht="30" customHeight="1" x14ac:dyDescent="0.25">
      <c r="A65" s="81"/>
      <c r="B65" s="85"/>
      <c r="C65" s="87"/>
      <c r="D65" s="178"/>
      <c r="E65" s="3"/>
      <c r="F65" s="3"/>
      <c r="G65" s="183"/>
      <c r="H65" s="95"/>
      <c r="I65" s="14"/>
      <c r="J65" s="87"/>
      <c r="K65" s="96"/>
      <c r="L65" s="87"/>
      <c r="M65" s="87"/>
      <c r="N65" s="87"/>
      <c r="O65" s="87"/>
      <c r="P65" s="97"/>
      <c r="Q65" s="98"/>
      <c r="R65" s="98"/>
      <c r="S65" s="85"/>
      <c r="T65" s="85"/>
      <c r="U65" s="85"/>
      <c r="V65" s="100"/>
      <c r="W65" s="1"/>
      <c r="X65" s="3"/>
      <c r="Y65" s="3"/>
      <c r="Z65" s="170"/>
      <c r="AA65" s="3"/>
      <c r="AB65" s="3"/>
      <c r="AC65" s="4"/>
      <c r="AD65" s="3"/>
      <c r="AE65" s="3"/>
      <c r="AF65" s="3"/>
      <c r="AG65" s="5"/>
      <c r="AH65" s="6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8"/>
      <c r="BC65" s="6"/>
      <c r="BD65" s="168"/>
      <c r="BE65" s="168"/>
      <c r="BF65" s="168"/>
      <c r="BG65" s="168"/>
      <c r="BH65" s="168"/>
      <c r="BI65" s="219"/>
      <c r="BJ65" s="168"/>
      <c r="BK65" s="168"/>
    </row>
    <row r="66" spans="1:63" s="90" customFormat="1" ht="30" customHeight="1" x14ac:dyDescent="0.25">
      <c r="A66" s="81"/>
      <c r="B66" s="85"/>
      <c r="C66" s="87"/>
      <c r="D66" s="178"/>
      <c r="E66" s="3"/>
      <c r="F66" s="3"/>
      <c r="G66" s="183"/>
      <c r="H66" s="95"/>
      <c r="I66" s="14"/>
      <c r="J66" s="87"/>
      <c r="K66" s="96"/>
      <c r="L66" s="87"/>
      <c r="M66" s="87"/>
      <c r="N66" s="87"/>
      <c r="O66" s="87"/>
      <c r="P66" s="97"/>
      <c r="Q66" s="98"/>
      <c r="R66" s="98"/>
      <c r="S66" s="85"/>
      <c r="T66" s="85"/>
      <c r="U66" s="85"/>
      <c r="V66" s="100"/>
      <c r="W66" s="1"/>
      <c r="X66" s="3"/>
      <c r="Y66" s="3"/>
      <c r="Z66" s="170"/>
      <c r="AA66" s="3"/>
      <c r="AB66" s="3"/>
      <c r="AC66" s="4"/>
      <c r="AD66" s="3"/>
      <c r="AE66" s="3"/>
      <c r="AF66" s="3"/>
      <c r="AG66" s="5"/>
      <c r="AH66" s="6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8"/>
      <c r="BC66" s="6"/>
      <c r="BD66" s="168"/>
      <c r="BE66" s="168"/>
      <c r="BF66" s="168"/>
      <c r="BG66" s="168"/>
      <c r="BH66" s="168"/>
      <c r="BI66" s="219"/>
      <c r="BJ66" s="168"/>
      <c r="BK66" s="168"/>
    </row>
    <row r="67" spans="1:63" s="90" customFormat="1" ht="30" customHeight="1" x14ac:dyDescent="0.25">
      <c r="A67" s="81"/>
      <c r="B67" s="85"/>
      <c r="C67" s="87"/>
      <c r="D67" s="178"/>
      <c r="E67" s="3"/>
      <c r="F67" s="3"/>
      <c r="G67" s="183"/>
      <c r="H67" s="95"/>
      <c r="I67" s="14"/>
      <c r="J67" s="87"/>
      <c r="K67" s="96"/>
      <c r="L67" s="87"/>
      <c r="M67" s="87"/>
      <c r="N67" s="87"/>
      <c r="O67" s="87"/>
      <c r="P67" s="97"/>
      <c r="Q67" s="98"/>
      <c r="R67" s="98"/>
      <c r="S67" s="85"/>
      <c r="T67" s="85"/>
      <c r="U67" s="85"/>
      <c r="V67" s="100"/>
      <c r="W67" s="1"/>
      <c r="X67" s="3"/>
      <c r="Y67" s="3"/>
      <c r="Z67" s="170"/>
      <c r="AA67" s="3"/>
      <c r="AB67" s="3"/>
      <c r="AC67" s="4"/>
      <c r="AD67" s="3"/>
      <c r="AE67" s="3"/>
      <c r="AF67" s="3"/>
      <c r="AG67" s="5"/>
      <c r="AH67" s="6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8"/>
      <c r="BC67" s="6"/>
      <c r="BD67" s="168"/>
      <c r="BE67" s="168"/>
      <c r="BF67" s="168"/>
      <c r="BG67" s="168"/>
      <c r="BH67" s="168"/>
      <c r="BI67" s="219"/>
      <c r="BJ67" s="168"/>
      <c r="BK67" s="168"/>
    </row>
    <row r="68" spans="1:63" s="90" customFormat="1" ht="30" customHeight="1" x14ac:dyDescent="0.3">
      <c r="A68" s="81"/>
      <c r="B68" s="85"/>
      <c r="C68" s="87"/>
      <c r="D68" s="178"/>
      <c r="E68" s="537" t="s">
        <v>103</v>
      </c>
      <c r="F68" s="537"/>
      <c r="G68" s="537"/>
      <c r="H68" s="537"/>
      <c r="I68" s="537"/>
      <c r="J68" s="537"/>
      <c r="K68" s="537"/>
      <c r="L68" s="537"/>
      <c r="M68" s="537"/>
      <c r="N68" s="537"/>
      <c r="O68" s="537"/>
      <c r="P68" s="569"/>
      <c r="Q68" s="569"/>
      <c r="R68" s="569"/>
      <c r="S68" s="569"/>
      <c r="T68" s="85"/>
      <c r="U68" s="85"/>
      <c r="V68" s="100"/>
      <c r="W68" s="1"/>
      <c r="X68" s="3"/>
      <c r="Y68" s="3"/>
      <c r="Z68" s="170"/>
      <c r="AA68" s="3"/>
      <c r="AB68" s="3"/>
      <c r="AC68" s="4"/>
      <c r="AD68" s="3"/>
      <c r="AE68" s="3"/>
      <c r="AF68" s="3"/>
      <c r="AG68" s="5"/>
      <c r="AH68" s="6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8"/>
      <c r="BC68" s="6"/>
      <c r="BD68" s="168"/>
      <c r="BE68" s="168"/>
      <c r="BF68" s="168"/>
      <c r="BG68" s="168"/>
      <c r="BH68" s="168"/>
      <c r="BI68" s="219"/>
      <c r="BJ68" s="168"/>
      <c r="BK68" s="168"/>
    </row>
    <row r="70" spans="1:63" s="104" customFormat="1" ht="30.75" customHeight="1" x14ac:dyDescent="0.2">
      <c r="A70" s="3"/>
      <c r="B70" s="100"/>
      <c r="C70" s="101"/>
      <c r="D70" s="178"/>
      <c r="E70" s="3"/>
      <c r="F70" s="102" t="s">
        <v>11</v>
      </c>
      <c r="G70" s="102" t="s">
        <v>104</v>
      </c>
      <c r="H70" s="570" t="s">
        <v>105</v>
      </c>
      <c r="I70" s="571"/>
      <c r="J70" s="571"/>
      <c r="K70" s="572"/>
      <c r="L70" s="570" t="s">
        <v>106</v>
      </c>
      <c r="M70" s="571"/>
      <c r="N70" s="571"/>
      <c r="O70" s="571"/>
      <c r="P70" s="572"/>
      <c r="Q70" s="573" t="s">
        <v>105</v>
      </c>
      <c r="R70" s="574"/>
      <c r="S70" s="575"/>
      <c r="T70" s="29"/>
      <c r="U70" s="29"/>
      <c r="V70" s="103"/>
      <c r="W70" s="1"/>
      <c r="X70" s="3"/>
      <c r="Y70" s="3"/>
      <c r="Z70" s="172"/>
      <c r="AA70" s="3"/>
      <c r="AB70" s="3"/>
      <c r="AC70" s="4"/>
      <c r="AD70" s="3"/>
      <c r="AE70" s="3"/>
      <c r="AF70" s="3"/>
      <c r="AG70" s="5"/>
      <c r="AH70" s="6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8"/>
      <c r="BC70" s="6"/>
      <c r="BI70" s="7"/>
    </row>
    <row r="71" spans="1:63" ht="30.75" customHeight="1" x14ac:dyDescent="0.25">
      <c r="F71" s="102">
        <v>1</v>
      </c>
      <c r="G71" s="102" t="s">
        <v>107</v>
      </c>
      <c r="H71" s="105" t="s">
        <v>108</v>
      </c>
      <c r="I71" s="105">
        <v>307</v>
      </c>
      <c r="J71" s="106" t="s">
        <v>109</v>
      </c>
      <c r="K71" s="107"/>
      <c r="L71" s="108">
        <v>11</v>
      </c>
      <c r="M71" s="108" t="s">
        <v>110</v>
      </c>
      <c r="N71" s="108">
        <v>405</v>
      </c>
      <c r="O71" s="109" t="s">
        <v>111</v>
      </c>
      <c r="P71" s="110"/>
      <c r="Q71" s="111" t="s">
        <v>110</v>
      </c>
      <c r="R71" s="112">
        <v>405</v>
      </c>
      <c r="S71" s="113" t="s">
        <v>111</v>
      </c>
    </row>
    <row r="72" spans="1:63" ht="30.75" customHeight="1" x14ac:dyDescent="0.25">
      <c r="F72" s="102">
        <v>2</v>
      </c>
      <c r="G72" s="102" t="s">
        <v>112</v>
      </c>
      <c r="H72" s="105" t="s">
        <v>108</v>
      </c>
      <c r="I72" s="105">
        <v>308</v>
      </c>
      <c r="J72" s="106" t="s">
        <v>113</v>
      </c>
      <c r="K72" s="107"/>
      <c r="L72" s="108">
        <v>12</v>
      </c>
      <c r="M72" s="108" t="s">
        <v>110</v>
      </c>
      <c r="N72" s="108">
        <v>502</v>
      </c>
      <c r="O72" s="109" t="s">
        <v>114</v>
      </c>
      <c r="P72" s="110"/>
      <c r="Q72" s="111" t="s">
        <v>110</v>
      </c>
      <c r="R72" s="112">
        <v>402</v>
      </c>
      <c r="S72" s="113" t="s">
        <v>114</v>
      </c>
    </row>
    <row r="73" spans="1:63" ht="30.75" customHeight="1" x14ac:dyDescent="0.25">
      <c r="F73" s="102">
        <v>3</v>
      </c>
      <c r="G73" s="102" t="s">
        <v>115</v>
      </c>
      <c r="H73" s="105" t="s">
        <v>108</v>
      </c>
      <c r="I73" s="105">
        <v>403</v>
      </c>
      <c r="J73" s="106" t="s">
        <v>116</v>
      </c>
      <c r="K73" s="107"/>
      <c r="L73" s="108">
        <v>13</v>
      </c>
      <c r="M73" s="108" t="s">
        <v>110</v>
      </c>
      <c r="N73" s="108">
        <v>503</v>
      </c>
      <c r="O73" s="109" t="s">
        <v>117</v>
      </c>
      <c r="P73" s="110"/>
      <c r="Q73" s="111" t="s">
        <v>110</v>
      </c>
      <c r="R73" s="112">
        <v>403</v>
      </c>
      <c r="S73" s="113" t="s">
        <v>117</v>
      </c>
    </row>
    <row r="74" spans="1:63" ht="30.75" customHeight="1" x14ac:dyDescent="0.25">
      <c r="F74" s="102">
        <v>4</v>
      </c>
      <c r="G74" s="102" t="s">
        <v>118</v>
      </c>
      <c r="H74" s="105" t="s">
        <v>108</v>
      </c>
      <c r="I74" s="105">
        <v>404</v>
      </c>
      <c r="J74" s="106" t="s">
        <v>119</v>
      </c>
      <c r="K74" s="107"/>
      <c r="L74" s="108">
        <v>14</v>
      </c>
      <c r="M74" s="108" t="s">
        <v>110</v>
      </c>
      <c r="N74" s="108">
        <v>505</v>
      </c>
      <c r="O74" s="109" t="s">
        <v>120</v>
      </c>
      <c r="P74" s="110"/>
      <c r="Q74" s="111" t="s">
        <v>110</v>
      </c>
      <c r="R74" s="112">
        <v>404</v>
      </c>
      <c r="S74" s="113" t="s">
        <v>120</v>
      </c>
    </row>
    <row r="75" spans="1:63" ht="30.75" customHeight="1" x14ac:dyDescent="0.25">
      <c r="F75" s="102">
        <v>5</v>
      </c>
      <c r="G75" s="102" t="s">
        <v>121</v>
      </c>
      <c r="H75" s="105" t="s">
        <v>108</v>
      </c>
      <c r="I75" s="105">
        <v>405</v>
      </c>
      <c r="J75" s="106" t="s">
        <v>122</v>
      </c>
      <c r="K75" s="107"/>
      <c r="L75" s="108">
        <v>15</v>
      </c>
      <c r="M75" s="108" t="s">
        <v>110</v>
      </c>
      <c r="N75" s="108">
        <v>302</v>
      </c>
      <c r="O75" s="106" t="s">
        <v>123</v>
      </c>
      <c r="P75" s="110"/>
      <c r="Q75" s="108" t="s">
        <v>108</v>
      </c>
      <c r="R75" s="108">
        <v>314</v>
      </c>
      <c r="S75" s="108" t="s">
        <v>123</v>
      </c>
      <c r="T75" s="114" t="s">
        <v>124</v>
      </c>
      <c r="U75" s="114"/>
    </row>
    <row r="76" spans="1:63" ht="30.75" customHeight="1" x14ac:dyDescent="0.25">
      <c r="F76" s="102">
        <v>6</v>
      </c>
      <c r="G76" s="102" t="s">
        <v>125</v>
      </c>
      <c r="H76" s="105" t="s">
        <v>108</v>
      </c>
      <c r="I76" s="105">
        <v>406</v>
      </c>
      <c r="J76" s="106" t="s">
        <v>126</v>
      </c>
      <c r="K76" s="115" t="s">
        <v>127</v>
      </c>
      <c r="L76" s="108">
        <v>16</v>
      </c>
      <c r="M76" s="108" t="s">
        <v>110</v>
      </c>
      <c r="N76" s="108">
        <v>304</v>
      </c>
      <c r="O76" s="106" t="s">
        <v>128</v>
      </c>
      <c r="P76" s="110"/>
      <c r="Q76" s="108" t="s">
        <v>108</v>
      </c>
      <c r="R76" s="108">
        <v>312</v>
      </c>
      <c r="S76" s="108" t="s">
        <v>128</v>
      </c>
      <c r="T76" s="114" t="s">
        <v>129</v>
      </c>
      <c r="U76" s="114"/>
    </row>
    <row r="77" spans="1:63" s="116" customFormat="1" ht="30.75" customHeight="1" x14ac:dyDescent="0.25">
      <c r="A77" s="10"/>
      <c r="B77" s="11"/>
      <c r="C77" s="12"/>
      <c r="D77" s="178"/>
      <c r="E77" s="3"/>
      <c r="F77" s="102">
        <v>7</v>
      </c>
      <c r="G77" s="102"/>
      <c r="H77" s="105" t="s">
        <v>108</v>
      </c>
      <c r="I77" s="105">
        <v>409</v>
      </c>
      <c r="J77" s="106" t="s">
        <v>130</v>
      </c>
      <c r="K77" s="107"/>
      <c r="L77" s="108">
        <v>17</v>
      </c>
      <c r="M77" s="108" t="s">
        <v>110</v>
      </c>
      <c r="N77" s="108">
        <v>305</v>
      </c>
      <c r="O77" s="106" t="s">
        <v>131</v>
      </c>
      <c r="P77" s="110"/>
      <c r="Q77" s="108" t="s">
        <v>108</v>
      </c>
      <c r="R77" s="108">
        <v>313</v>
      </c>
      <c r="S77" s="108" t="s">
        <v>131</v>
      </c>
      <c r="T77" s="564" t="s">
        <v>132</v>
      </c>
      <c r="U77" s="565"/>
      <c r="V77" s="224"/>
      <c r="W77" s="1"/>
      <c r="X77" s="2"/>
      <c r="Y77" s="3"/>
      <c r="Z77" s="173"/>
      <c r="AA77" s="3"/>
      <c r="AB77" s="3"/>
      <c r="AC77" s="4"/>
      <c r="AD77" s="3"/>
      <c r="AE77" s="3"/>
      <c r="AF77" s="3"/>
      <c r="AG77" s="5"/>
      <c r="AH77" s="6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8"/>
      <c r="BC77" s="6"/>
      <c r="BD77" s="169"/>
      <c r="BE77" s="169"/>
      <c r="BF77" s="169"/>
      <c r="BG77" s="169"/>
      <c r="BH77" s="169"/>
      <c r="BI77" s="220"/>
      <c r="BJ77" s="169"/>
      <c r="BK77" s="169"/>
    </row>
    <row r="78" spans="1:63" s="116" customFormat="1" ht="30.75" customHeight="1" x14ac:dyDescent="0.25">
      <c r="A78" s="10"/>
      <c r="B78" s="11"/>
      <c r="C78" s="12"/>
      <c r="D78" s="178"/>
      <c r="E78" s="3"/>
      <c r="F78" s="102">
        <v>8</v>
      </c>
      <c r="G78" s="102" t="s">
        <v>133</v>
      </c>
      <c r="H78" s="105" t="s">
        <v>108</v>
      </c>
      <c r="I78" s="105">
        <v>410</v>
      </c>
      <c r="J78" s="106" t="s">
        <v>134</v>
      </c>
      <c r="K78" s="107"/>
      <c r="L78" s="108"/>
      <c r="M78" s="108"/>
      <c r="N78" s="108"/>
      <c r="O78" s="106"/>
      <c r="P78" s="110"/>
      <c r="Q78" s="117"/>
      <c r="R78" s="117"/>
      <c r="S78" s="117"/>
      <c r="T78" s="98"/>
      <c r="U78" s="98"/>
      <c r="V78" s="224"/>
      <c r="W78" s="1"/>
      <c r="X78" s="2"/>
      <c r="Y78" s="3"/>
      <c r="Z78" s="173"/>
      <c r="AA78" s="3"/>
      <c r="AB78" s="3"/>
      <c r="AC78" s="4"/>
      <c r="AD78" s="3"/>
      <c r="AE78" s="3"/>
      <c r="AF78" s="3"/>
      <c r="AG78" s="5"/>
      <c r="AH78" s="6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8"/>
      <c r="BC78" s="6"/>
      <c r="BD78" s="169"/>
      <c r="BE78" s="169"/>
      <c r="BF78" s="169"/>
      <c r="BG78" s="169"/>
      <c r="BH78" s="169"/>
      <c r="BI78" s="220"/>
      <c r="BJ78" s="169"/>
      <c r="BK78" s="169"/>
    </row>
    <row r="79" spans="1:63" s="116" customFormat="1" ht="30.75" customHeight="1" x14ac:dyDescent="0.25">
      <c r="A79" s="10"/>
      <c r="B79" s="11"/>
      <c r="C79" s="12"/>
      <c r="D79" s="178"/>
      <c r="E79" s="3"/>
      <c r="F79" s="102">
        <v>9</v>
      </c>
      <c r="G79" s="102" t="s">
        <v>135</v>
      </c>
      <c r="H79" s="105" t="s">
        <v>108</v>
      </c>
      <c r="I79" s="105">
        <v>411</v>
      </c>
      <c r="J79" s="106" t="s">
        <v>136</v>
      </c>
      <c r="K79" s="107"/>
      <c r="L79" s="108"/>
      <c r="M79" s="108"/>
      <c r="N79" s="108"/>
      <c r="O79" s="106"/>
      <c r="P79" s="110"/>
      <c r="Q79" s="117"/>
      <c r="R79" s="117"/>
      <c r="S79" s="117"/>
      <c r="T79" s="98"/>
      <c r="U79" s="98"/>
      <c r="V79" s="224"/>
      <c r="W79" s="1"/>
      <c r="X79" s="2"/>
      <c r="Y79" s="3"/>
      <c r="Z79" s="173"/>
      <c r="AA79" s="3"/>
      <c r="AB79" s="3"/>
      <c r="AC79" s="4"/>
      <c r="AD79" s="3"/>
      <c r="AE79" s="3"/>
      <c r="AF79" s="3"/>
      <c r="AG79" s="5"/>
      <c r="AH79" s="6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8"/>
      <c r="BC79" s="6"/>
      <c r="BD79" s="169"/>
      <c r="BE79" s="169"/>
      <c r="BF79" s="169"/>
      <c r="BG79" s="169"/>
      <c r="BH79" s="169"/>
      <c r="BI79" s="220"/>
      <c r="BJ79" s="169"/>
      <c r="BK79" s="169"/>
    </row>
    <row r="80" spans="1:63" s="116" customFormat="1" ht="30.75" customHeight="1" x14ac:dyDescent="0.25">
      <c r="A80" s="10"/>
      <c r="B80" s="11"/>
      <c r="C80" s="12"/>
      <c r="D80" s="178"/>
      <c r="E80" s="3"/>
      <c r="F80" s="102">
        <v>10</v>
      </c>
      <c r="G80" s="102" t="s">
        <v>137</v>
      </c>
      <c r="H80" s="105" t="s">
        <v>108</v>
      </c>
      <c r="I80" s="105">
        <v>412</v>
      </c>
      <c r="J80" s="106" t="s">
        <v>138</v>
      </c>
      <c r="K80" s="107"/>
      <c r="L80" s="108"/>
      <c r="M80" s="108"/>
      <c r="N80" s="108"/>
      <c r="O80" s="106"/>
      <c r="P80" s="110"/>
      <c r="Q80" s="117"/>
      <c r="R80" s="117"/>
      <c r="S80" s="117"/>
      <c r="T80" s="98"/>
      <c r="U80" s="98"/>
      <c r="V80" s="224"/>
      <c r="W80" s="1"/>
      <c r="X80" s="2"/>
      <c r="Y80" s="3"/>
      <c r="Z80" s="173"/>
      <c r="AA80" s="3"/>
      <c r="AB80" s="3"/>
      <c r="AC80" s="4"/>
      <c r="AD80" s="3"/>
      <c r="AE80" s="3"/>
      <c r="AF80" s="3"/>
      <c r="AG80" s="5"/>
      <c r="AH80" s="6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8"/>
      <c r="BC80" s="6"/>
      <c r="BD80" s="169"/>
      <c r="BE80" s="169"/>
      <c r="BF80" s="169"/>
      <c r="BG80" s="169"/>
      <c r="BH80" s="169"/>
      <c r="BI80" s="220"/>
      <c r="BJ80" s="169"/>
      <c r="BK80" s="169"/>
    </row>
    <row r="82" spans="1:63" s="122" customFormat="1" ht="19.5" customHeight="1" x14ac:dyDescent="0.25">
      <c r="A82" s="13"/>
      <c r="B82" s="118"/>
      <c r="C82" s="119"/>
      <c r="D82" s="178"/>
      <c r="E82" s="3"/>
      <c r="F82" s="3"/>
      <c r="G82" s="183"/>
      <c r="H82" s="566" t="s">
        <v>139</v>
      </c>
      <c r="I82" s="566"/>
      <c r="J82" s="566"/>
      <c r="K82" s="566"/>
      <c r="L82" s="87"/>
      <c r="M82" s="566" t="s">
        <v>140</v>
      </c>
      <c r="N82" s="566"/>
      <c r="O82" s="566"/>
      <c r="P82" s="566"/>
      <c r="Q82" s="566"/>
      <c r="R82" s="119"/>
      <c r="S82" s="119"/>
      <c r="T82" s="119"/>
      <c r="U82" s="119"/>
      <c r="V82" s="103"/>
      <c r="W82" s="120"/>
      <c r="X82" s="121"/>
      <c r="Y82" s="3"/>
      <c r="Z82" s="170"/>
      <c r="AA82" s="3"/>
      <c r="AB82" s="3"/>
      <c r="AC82" s="4"/>
      <c r="AD82" s="3"/>
      <c r="AE82" s="3"/>
      <c r="AF82" s="3"/>
      <c r="AG82" s="5"/>
      <c r="AH82" s="6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8"/>
      <c r="BC82" s="6"/>
      <c r="BD82" s="170"/>
      <c r="BE82" s="170"/>
      <c r="BF82" s="170"/>
      <c r="BG82" s="170"/>
      <c r="BH82" s="170"/>
      <c r="BI82" s="221"/>
      <c r="BJ82" s="170"/>
      <c r="BK82" s="170"/>
    </row>
    <row r="83" spans="1:63" s="122" customFormat="1" ht="19.5" customHeight="1" x14ac:dyDescent="0.25">
      <c r="A83" s="13"/>
      <c r="B83" s="118"/>
      <c r="C83" s="119"/>
      <c r="D83" s="178"/>
      <c r="E83" s="3"/>
      <c r="F83" s="3"/>
      <c r="G83" s="183"/>
      <c r="H83" s="566" t="s">
        <v>141</v>
      </c>
      <c r="I83" s="566"/>
      <c r="J83" s="566"/>
      <c r="K83" s="123"/>
      <c r="L83" s="123"/>
      <c r="M83" s="566" t="s">
        <v>142</v>
      </c>
      <c r="N83" s="566"/>
      <c r="O83" s="566"/>
      <c r="P83" s="566"/>
      <c r="Q83" s="566"/>
      <c r="R83" s="119"/>
      <c r="S83" s="119"/>
      <c r="T83" s="119"/>
      <c r="U83" s="119"/>
      <c r="V83" s="103"/>
      <c r="W83" s="120"/>
      <c r="X83" s="121"/>
      <c r="Y83" s="3"/>
      <c r="Z83" s="170"/>
      <c r="AA83" s="3"/>
      <c r="AB83" s="3"/>
      <c r="AC83" s="4"/>
      <c r="AD83" s="3"/>
      <c r="AE83" s="3"/>
      <c r="AF83" s="3"/>
      <c r="AG83" s="5"/>
      <c r="AH83" s="6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8"/>
      <c r="BC83" s="6"/>
      <c r="BD83" s="170"/>
      <c r="BE83" s="170"/>
      <c r="BF83" s="170"/>
      <c r="BG83" s="170"/>
      <c r="BH83" s="170"/>
      <c r="BI83" s="221"/>
      <c r="BJ83" s="170"/>
      <c r="BK83" s="170"/>
    </row>
    <row r="84" spans="1:63" s="98" customFormat="1" x14ac:dyDescent="0.25">
      <c r="A84" s="10"/>
      <c r="B84" s="11"/>
      <c r="C84" s="12"/>
      <c r="D84" s="178"/>
      <c r="E84" s="3"/>
      <c r="F84" s="3"/>
      <c r="G84" s="225"/>
      <c r="H84" s="95"/>
      <c r="I84" s="95"/>
      <c r="J84" s="124"/>
      <c r="K84" s="125"/>
      <c r="L84" s="124"/>
      <c r="M84" s="124"/>
      <c r="N84" s="124"/>
      <c r="O84" s="124"/>
      <c r="P84" s="126"/>
      <c r="Q84" s="124"/>
      <c r="V84" s="224"/>
      <c r="W84" s="1"/>
      <c r="X84" s="2"/>
      <c r="Y84" s="3"/>
      <c r="Z84" s="173"/>
      <c r="AA84" s="3"/>
      <c r="AB84" s="3"/>
      <c r="AC84" s="4"/>
      <c r="AD84" s="3"/>
      <c r="AE84" s="3"/>
      <c r="AF84" s="3"/>
      <c r="AG84" s="5"/>
      <c r="AH84" s="6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8"/>
      <c r="BC84" s="6"/>
      <c r="BD84" s="114"/>
      <c r="BE84" s="114"/>
      <c r="BF84" s="114"/>
      <c r="BG84" s="114"/>
      <c r="BH84" s="114"/>
      <c r="BI84" s="28"/>
      <c r="BJ84" s="114"/>
      <c r="BK84" s="114"/>
    </row>
    <row r="101" spans="1:55" s="7" customFormat="1" x14ac:dyDescent="0.25">
      <c r="A101" s="10"/>
      <c r="B101" s="11"/>
      <c r="C101" s="12"/>
      <c r="D101" s="178"/>
      <c r="E101" s="3"/>
      <c r="F101" s="3"/>
      <c r="G101" s="225"/>
      <c r="H101" s="95"/>
      <c r="I101" s="95"/>
      <c r="J101" s="98"/>
      <c r="K101" s="99"/>
      <c r="L101" s="98"/>
      <c r="M101" s="98"/>
      <c r="N101" s="98"/>
      <c r="O101" s="98"/>
      <c r="P101" s="97"/>
      <c r="Q101" s="98"/>
      <c r="R101" s="98"/>
      <c r="S101" s="98"/>
      <c r="T101" s="98"/>
      <c r="U101" s="98"/>
      <c r="V101" s="224"/>
      <c r="W101" s="1"/>
      <c r="X101" s="2"/>
      <c r="Y101" s="3"/>
      <c r="Z101" s="174"/>
      <c r="AA101" s="3"/>
      <c r="AB101" s="3"/>
      <c r="AC101" s="4"/>
      <c r="AD101" s="3"/>
      <c r="AE101" s="3"/>
      <c r="AF101" s="3"/>
      <c r="AG101" s="5"/>
      <c r="AH101" s="6">
        <v>50</v>
      </c>
      <c r="AI101" s="7">
        <v>100</v>
      </c>
      <c r="AJ101" s="7">
        <f>AB1406</f>
        <v>0</v>
      </c>
      <c r="BB101" s="8"/>
      <c r="BC101" s="6"/>
    </row>
    <row r="140" spans="2:63" s="10" customFormat="1" ht="24" customHeight="1" x14ac:dyDescent="0.25">
      <c r="B140" s="11"/>
      <c r="C140" s="12"/>
      <c r="D140" s="178"/>
      <c r="E140" s="3"/>
      <c r="F140" s="3"/>
      <c r="G140" s="225"/>
      <c r="H140" s="95"/>
      <c r="I140" s="95"/>
      <c r="J140" s="98"/>
      <c r="K140" s="99"/>
      <c r="L140" s="98"/>
      <c r="M140" s="98"/>
      <c r="N140" s="98"/>
      <c r="O140" s="98"/>
      <c r="P140" s="97"/>
      <c r="Q140" s="98"/>
      <c r="R140" s="98"/>
      <c r="S140" s="98"/>
      <c r="T140" s="98"/>
      <c r="U140" s="98"/>
      <c r="V140" s="224"/>
      <c r="W140" s="1"/>
      <c r="X140" s="2"/>
      <c r="Y140" s="3"/>
      <c r="Z140" s="175"/>
      <c r="AA140" s="3"/>
      <c r="AB140" s="3"/>
      <c r="AC140" s="4"/>
      <c r="AD140" s="3"/>
      <c r="AE140" s="3"/>
      <c r="AF140" s="3"/>
      <c r="AG140" s="5"/>
      <c r="AH140" s="6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8"/>
      <c r="BC140" s="6"/>
      <c r="BD140" s="2"/>
      <c r="BE140" s="2"/>
      <c r="BF140" s="2"/>
      <c r="BG140" s="2"/>
      <c r="BH140" s="2"/>
      <c r="BI140" s="222"/>
      <c r="BJ140" s="2"/>
      <c r="BK140" s="2"/>
    </row>
    <row r="141" spans="2:63" s="10" customFormat="1" ht="24" customHeight="1" x14ac:dyDescent="0.25">
      <c r="B141" s="11"/>
      <c r="C141" s="12"/>
      <c r="D141" s="178"/>
      <c r="E141" s="3"/>
      <c r="F141" s="3"/>
      <c r="G141" s="225"/>
      <c r="H141" s="95"/>
      <c r="I141" s="95"/>
      <c r="J141" s="98"/>
      <c r="K141" s="99"/>
      <c r="L141" s="98"/>
      <c r="M141" s="98"/>
      <c r="N141" s="98"/>
      <c r="O141" s="98"/>
      <c r="P141" s="97"/>
      <c r="Q141" s="98"/>
      <c r="R141" s="98"/>
      <c r="S141" s="98"/>
      <c r="T141" s="98"/>
      <c r="U141" s="98"/>
      <c r="V141" s="224"/>
      <c r="W141" s="1"/>
      <c r="X141" s="2"/>
      <c r="Y141" s="3"/>
      <c r="Z141" s="175"/>
      <c r="AA141" s="3"/>
      <c r="AB141" s="3"/>
      <c r="AC141" s="4"/>
      <c r="AD141" s="3"/>
      <c r="AE141" s="3"/>
      <c r="AF141" s="3"/>
      <c r="AG141" s="5"/>
      <c r="AH141" s="6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8"/>
      <c r="BC141" s="6"/>
      <c r="BD141" s="2"/>
      <c r="BE141" s="2"/>
      <c r="BF141" s="2"/>
      <c r="BG141" s="2"/>
      <c r="BH141" s="2"/>
      <c r="BI141" s="222"/>
      <c r="BJ141" s="2"/>
      <c r="BK141" s="2"/>
    </row>
    <row r="142" spans="2:63" s="10" customFormat="1" ht="24" customHeight="1" x14ac:dyDescent="0.25">
      <c r="B142" s="11"/>
      <c r="C142" s="12"/>
      <c r="D142" s="178"/>
      <c r="E142" s="3"/>
      <c r="F142" s="3"/>
      <c r="G142" s="225"/>
      <c r="H142" s="95"/>
      <c r="I142" s="95"/>
      <c r="J142" s="98"/>
      <c r="K142" s="99"/>
      <c r="L142" s="98"/>
      <c r="M142" s="98"/>
      <c r="N142" s="98"/>
      <c r="O142" s="98"/>
      <c r="P142" s="97"/>
      <c r="Q142" s="98"/>
      <c r="R142" s="98"/>
      <c r="S142" s="98"/>
      <c r="T142" s="98"/>
      <c r="U142" s="98"/>
      <c r="V142" s="224"/>
      <c r="W142" s="1"/>
      <c r="X142" s="2"/>
      <c r="Y142" s="3"/>
      <c r="Z142" s="175"/>
      <c r="AA142" s="3"/>
      <c r="AB142" s="3"/>
      <c r="AC142" s="4"/>
      <c r="AD142" s="3"/>
      <c r="AE142" s="3"/>
      <c r="AF142" s="3"/>
      <c r="AG142" s="5"/>
      <c r="AH142" s="6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8"/>
      <c r="BC142" s="6"/>
      <c r="BD142" s="2"/>
      <c r="BE142" s="2"/>
      <c r="BF142" s="2"/>
      <c r="BG142" s="2"/>
      <c r="BH142" s="2"/>
      <c r="BI142" s="222"/>
      <c r="BJ142" s="2"/>
      <c r="BK142" s="2"/>
    </row>
    <row r="143" spans="2:63" s="10" customFormat="1" ht="24" customHeight="1" x14ac:dyDescent="0.25">
      <c r="B143" s="11"/>
      <c r="C143" s="12"/>
      <c r="D143" s="178"/>
      <c r="E143" s="3"/>
      <c r="F143" s="3"/>
      <c r="G143" s="225"/>
      <c r="H143" s="95"/>
      <c r="I143" s="95"/>
      <c r="J143" s="98"/>
      <c r="K143" s="99"/>
      <c r="L143" s="98"/>
      <c r="M143" s="98"/>
      <c r="N143" s="98"/>
      <c r="O143" s="98"/>
      <c r="P143" s="97"/>
      <c r="Q143" s="98"/>
      <c r="R143" s="98"/>
      <c r="S143" s="98"/>
      <c r="T143" s="98"/>
      <c r="U143" s="98"/>
      <c r="V143" s="224"/>
      <c r="W143" s="1"/>
      <c r="X143" s="2"/>
      <c r="Y143" s="3"/>
      <c r="Z143" s="175"/>
      <c r="AA143" s="3"/>
      <c r="AB143" s="3"/>
      <c r="AC143" s="4"/>
      <c r="AD143" s="3"/>
      <c r="AE143" s="3"/>
      <c r="AF143" s="3"/>
      <c r="AG143" s="5"/>
      <c r="AH143" s="6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8"/>
      <c r="BC143" s="127">
        <v>50000</v>
      </c>
      <c r="BD143" s="2"/>
      <c r="BE143" s="2"/>
      <c r="BF143" s="2"/>
      <c r="BG143" s="2"/>
      <c r="BH143" s="2"/>
      <c r="BI143" s="222"/>
      <c r="BJ143" s="2"/>
      <c r="BK143" s="2"/>
    </row>
    <row r="144" spans="2:63" s="10" customFormat="1" ht="24" customHeight="1" x14ac:dyDescent="0.25">
      <c r="B144" s="11"/>
      <c r="C144" s="12"/>
      <c r="D144" s="178"/>
      <c r="E144" s="3"/>
      <c r="F144" s="3"/>
      <c r="G144" s="225"/>
      <c r="H144" s="95"/>
      <c r="I144" s="95"/>
      <c r="J144" s="98"/>
      <c r="K144" s="99"/>
      <c r="L144" s="98"/>
      <c r="M144" s="98"/>
      <c r="N144" s="98"/>
      <c r="O144" s="98"/>
      <c r="P144" s="97"/>
      <c r="Q144" s="98"/>
      <c r="R144" s="98"/>
      <c r="S144" s="98"/>
      <c r="T144" s="98"/>
      <c r="U144" s="98"/>
      <c r="V144" s="224"/>
      <c r="W144" s="1"/>
      <c r="X144" s="2"/>
      <c r="Y144" s="3"/>
      <c r="Z144" s="175"/>
      <c r="AA144" s="3"/>
      <c r="AB144" s="3"/>
      <c r="AC144" s="4"/>
      <c r="AD144" s="3"/>
      <c r="AE144" s="3"/>
      <c r="AF144" s="3"/>
      <c r="AG144" s="5"/>
      <c r="AH144" s="6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8"/>
      <c r="BC144" s="127">
        <v>100</v>
      </c>
      <c r="BD144" s="2"/>
      <c r="BE144" s="2"/>
      <c r="BF144" s="2"/>
      <c r="BG144" s="2"/>
      <c r="BH144" s="2"/>
      <c r="BI144" s="222"/>
      <c r="BJ144" s="2"/>
      <c r="BK144" s="2"/>
    </row>
    <row r="145" spans="2:63" s="10" customFormat="1" ht="24" customHeight="1" x14ac:dyDescent="0.25">
      <c r="B145" s="11"/>
      <c r="C145" s="12"/>
      <c r="D145" s="178"/>
      <c r="E145" s="3"/>
      <c r="F145" s="3"/>
      <c r="G145" s="225"/>
      <c r="H145" s="95"/>
      <c r="I145" s="95"/>
      <c r="J145" s="98"/>
      <c r="K145" s="99"/>
      <c r="L145" s="98"/>
      <c r="M145" s="98"/>
      <c r="N145" s="98"/>
      <c r="O145" s="98"/>
      <c r="P145" s="97"/>
      <c r="Q145" s="98"/>
      <c r="R145" s="98"/>
      <c r="S145" s="98"/>
      <c r="T145" s="98"/>
      <c r="U145" s="98"/>
      <c r="V145" s="224"/>
      <c r="W145" s="1"/>
      <c r="X145" s="2"/>
      <c r="Y145" s="3"/>
      <c r="Z145" s="175"/>
      <c r="AA145" s="3"/>
      <c r="AB145" s="3"/>
      <c r="AC145" s="4"/>
      <c r="AD145" s="3"/>
      <c r="AE145" s="3"/>
      <c r="AF145" s="3"/>
      <c r="AG145" s="5"/>
      <c r="AH145" s="6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8"/>
      <c r="BC145" s="127">
        <f>BC143*BC144</f>
        <v>5000000</v>
      </c>
      <c r="BD145" s="2"/>
      <c r="BE145" s="2"/>
      <c r="BF145" s="2"/>
      <c r="BG145" s="2"/>
      <c r="BH145" s="2"/>
      <c r="BI145" s="222"/>
      <c r="BJ145" s="2"/>
      <c r="BK145" s="2"/>
    </row>
  </sheetData>
  <mergeCells count="42">
    <mergeCell ref="Y6:Y8"/>
    <mergeCell ref="Z6:Z8"/>
    <mergeCell ref="A1:V1"/>
    <mergeCell ref="A2:V2"/>
    <mergeCell ref="J3:V3"/>
    <mergeCell ref="B4:K4"/>
    <mergeCell ref="N4:V4"/>
    <mergeCell ref="H6:I6"/>
    <mergeCell ref="J6:K6"/>
    <mergeCell ref="L6:M6"/>
    <mergeCell ref="N6:O6"/>
    <mergeCell ref="P6:Q6"/>
    <mergeCell ref="AF7:BC7"/>
    <mergeCell ref="J57:P57"/>
    <mergeCell ref="G58:P58"/>
    <mergeCell ref="M59:Q59"/>
    <mergeCell ref="AA6:AE7"/>
    <mergeCell ref="AF6:BC6"/>
    <mergeCell ref="H7:I7"/>
    <mergeCell ref="J7:K7"/>
    <mergeCell ref="L7:M7"/>
    <mergeCell ref="N7:O7"/>
    <mergeCell ref="P7:Q7"/>
    <mergeCell ref="R7:S7"/>
    <mergeCell ref="T7:U7"/>
    <mergeCell ref="R6:S6"/>
    <mergeCell ref="T6:U6"/>
    <mergeCell ref="V6:V8"/>
    <mergeCell ref="X7:X8"/>
    <mergeCell ref="S57:V57"/>
    <mergeCell ref="H82:K82"/>
    <mergeCell ref="M82:Q82"/>
    <mergeCell ref="H83:J83"/>
    <mergeCell ref="M83:Q83"/>
    <mergeCell ref="S60:V60"/>
    <mergeCell ref="E68:S68"/>
    <mergeCell ref="H70:K70"/>
    <mergeCell ref="L70:P70"/>
    <mergeCell ref="Q70:S70"/>
    <mergeCell ref="T77:U77"/>
    <mergeCell ref="F7:F8"/>
    <mergeCell ref="W6:W8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5F55-B4BA-4310-9DBD-7BDA89435845}">
  <dimension ref="A1:I26"/>
  <sheetViews>
    <sheetView topLeftCell="A4" workbookViewId="0">
      <selection activeCell="I11" sqref="I11:I18"/>
    </sheetView>
  </sheetViews>
  <sheetFormatPr defaultColWidth="9.28515625" defaultRowHeight="16.5" x14ac:dyDescent="0.25"/>
  <cols>
    <col min="1" max="1" width="4.42578125" style="432" customWidth="1"/>
    <col min="2" max="2" width="19.140625" style="433" customWidth="1"/>
    <col min="3" max="3" width="13.5703125" style="434" customWidth="1"/>
    <col min="4" max="4" width="19.42578125" style="435" customWidth="1"/>
    <col min="5" max="5" width="11.28515625" style="434" customWidth="1"/>
    <col min="6" max="6" width="17" style="436" customWidth="1"/>
    <col min="7" max="7" width="20.85546875" style="436" customWidth="1"/>
    <col min="8" max="8" width="23" style="436" customWidth="1"/>
    <col min="9" max="9" width="25.7109375" style="436" customWidth="1"/>
    <col min="10" max="10" width="12.5703125" style="436" customWidth="1"/>
    <col min="11" max="11" width="11.85546875" style="436" customWidth="1"/>
    <col min="12" max="16384" width="9.28515625" style="436"/>
  </cols>
  <sheetData>
    <row r="1" spans="1:9" x14ac:dyDescent="0.25">
      <c r="I1" s="437" t="s">
        <v>724</v>
      </c>
    </row>
    <row r="2" spans="1:9" ht="18.75" x14ac:dyDescent="0.25">
      <c r="A2" s="591" t="s">
        <v>725</v>
      </c>
      <c r="B2" s="591"/>
      <c r="C2" s="591"/>
      <c r="D2" s="591"/>
      <c r="E2" s="591"/>
      <c r="F2" s="591"/>
      <c r="G2" s="591"/>
      <c r="H2" s="591"/>
      <c r="I2" s="591"/>
    </row>
    <row r="3" spans="1:9" s="439" customFormat="1" ht="18.75" x14ac:dyDescent="0.3">
      <c r="A3" s="592" t="s">
        <v>726</v>
      </c>
      <c r="B3" s="592"/>
      <c r="C3" s="592"/>
      <c r="D3" s="592"/>
      <c r="E3" s="592"/>
      <c r="F3" s="592"/>
      <c r="G3" s="592"/>
      <c r="H3" s="592"/>
      <c r="I3" s="592"/>
    </row>
    <row r="4" spans="1:9" ht="19.5" x14ac:dyDescent="0.35">
      <c r="A4" s="593" t="s">
        <v>727</v>
      </c>
      <c r="B4" s="593"/>
      <c r="C4" s="593"/>
      <c r="D4" s="593"/>
      <c r="E4" s="593"/>
      <c r="F4" s="593"/>
      <c r="G4" s="593"/>
      <c r="H4" s="593"/>
      <c r="I4" s="593"/>
    </row>
    <row r="5" spans="1:9" ht="18.75" x14ac:dyDescent="0.3">
      <c r="A5" s="440"/>
      <c r="B5" s="441"/>
      <c r="C5" s="593" t="s">
        <v>728</v>
      </c>
      <c r="D5" s="593"/>
      <c r="E5" s="593"/>
      <c r="F5" s="593"/>
      <c r="G5" s="593"/>
      <c r="H5" s="593"/>
      <c r="I5" s="438"/>
    </row>
    <row r="7" spans="1:9" s="445" customFormat="1" ht="33" x14ac:dyDescent="0.2">
      <c r="A7" s="442" t="s">
        <v>148</v>
      </c>
      <c r="B7" s="443" t="s">
        <v>729</v>
      </c>
      <c r="C7" s="442" t="s">
        <v>730</v>
      </c>
      <c r="D7" s="444" t="s">
        <v>731</v>
      </c>
      <c r="E7" s="442" t="s">
        <v>732</v>
      </c>
      <c r="F7" s="442" t="s">
        <v>733</v>
      </c>
      <c r="G7" s="442" t="s">
        <v>734</v>
      </c>
      <c r="H7" s="442" t="s">
        <v>735</v>
      </c>
      <c r="I7" s="442" t="s">
        <v>736</v>
      </c>
    </row>
    <row r="8" spans="1:9" s="451" customFormat="1" ht="31.5" x14ac:dyDescent="0.2">
      <c r="A8" s="594">
        <v>12</v>
      </c>
      <c r="B8" s="449" t="s">
        <v>737</v>
      </c>
      <c r="C8" s="459" t="s">
        <v>738</v>
      </c>
      <c r="D8" s="446" t="s">
        <v>739</v>
      </c>
      <c r="E8" s="597" t="s">
        <v>740</v>
      </c>
      <c r="F8" s="447" t="s">
        <v>741</v>
      </c>
      <c r="G8" s="448" t="s">
        <v>742</v>
      </c>
      <c r="H8" s="449"/>
      <c r="I8" s="450" t="s">
        <v>743</v>
      </c>
    </row>
    <row r="9" spans="1:9" s="451" customFormat="1" ht="31.5" x14ac:dyDescent="0.2">
      <c r="A9" s="595"/>
      <c r="B9" s="452"/>
      <c r="C9" s="460"/>
      <c r="D9" s="446" t="s">
        <v>744</v>
      </c>
      <c r="E9" s="598"/>
      <c r="F9" s="447" t="s">
        <v>745</v>
      </c>
      <c r="G9" s="448" t="s">
        <v>742</v>
      </c>
      <c r="H9" s="452"/>
      <c r="I9" s="450" t="s">
        <v>746</v>
      </c>
    </row>
    <row r="10" spans="1:9" s="451" customFormat="1" ht="31.5" x14ac:dyDescent="0.2">
      <c r="A10" s="596"/>
      <c r="B10" s="453"/>
      <c r="C10" s="461"/>
      <c r="D10" s="446" t="s">
        <v>747</v>
      </c>
      <c r="E10" s="599"/>
      <c r="F10" s="447" t="s">
        <v>748</v>
      </c>
      <c r="G10" s="448" t="s">
        <v>742</v>
      </c>
      <c r="H10" s="453"/>
      <c r="I10" s="450" t="s">
        <v>749</v>
      </c>
    </row>
    <row r="11" spans="1:9" s="451" customFormat="1" ht="31.5" x14ac:dyDescent="0.2">
      <c r="A11" s="600">
        <v>1</v>
      </c>
      <c r="B11" s="603" t="s">
        <v>750</v>
      </c>
      <c r="C11" s="603" t="s">
        <v>751</v>
      </c>
      <c r="D11" s="454" t="s">
        <v>752</v>
      </c>
      <c r="E11" s="603" t="s">
        <v>753</v>
      </c>
      <c r="F11" s="455" t="s">
        <v>754</v>
      </c>
      <c r="G11" s="456" t="s">
        <v>755</v>
      </c>
      <c r="H11" s="457"/>
      <c r="I11" s="458" t="s">
        <v>756</v>
      </c>
    </row>
    <row r="12" spans="1:9" ht="31.5" x14ac:dyDescent="0.25">
      <c r="A12" s="601"/>
      <c r="B12" s="604"/>
      <c r="C12" s="604"/>
      <c r="D12" s="454" t="s">
        <v>752</v>
      </c>
      <c r="E12" s="604"/>
      <c r="F12" s="455" t="s">
        <v>754</v>
      </c>
      <c r="G12" s="456" t="s">
        <v>757</v>
      </c>
      <c r="H12" s="457"/>
      <c r="I12" s="458" t="s">
        <v>758</v>
      </c>
    </row>
    <row r="13" spans="1:9" ht="31.5" x14ac:dyDescent="0.25">
      <c r="A13" s="601"/>
      <c r="B13" s="604"/>
      <c r="C13" s="604"/>
      <c r="D13" s="454" t="s">
        <v>752</v>
      </c>
      <c r="E13" s="604"/>
      <c r="F13" s="455" t="s">
        <v>754</v>
      </c>
      <c r="G13" s="456" t="s">
        <v>759</v>
      </c>
      <c r="H13" s="457"/>
      <c r="I13" s="458" t="s">
        <v>760</v>
      </c>
    </row>
    <row r="14" spans="1:9" ht="31.5" x14ac:dyDescent="0.25">
      <c r="A14" s="601"/>
      <c r="B14" s="604"/>
      <c r="C14" s="604"/>
      <c r="D14" s="454" t="s">
        <v>752</v>
      </c>
      <c r="E14" s="604"/>
      <c r="F14" s="455" t="s">
        <v>761</v>
      </c>
      <c r="G14" s="456" t="s">
        <v>762</v>
      </c>
      <c r="H14" s="457"/>
      <c r="I14" s="458" t="s">
        <v>763</v>
      </c>
    </row>
    <row r="15" spans="1:9" ht="31.5" x14ac:dyDescent="0.25">
      <c r="A15" s="601"/>
      <c r="B15" s="604"/>
      <c r="C15" s="604"/>
      <c r="D15" s="454" t="s">
        <v>752</v>
      </c>
      <c r="E15" s="604"/>
      <c r="F15" s="455" t="s">
        <v>754</v>
      </c>
      <c r="G15" s="456" t="s">
        <v>764</v>
      </c>
      <c r="H15" s="457"/>
      <c r="I15" s="458" t="s">
        <v>765</v>
      </c>
    </row>
    <row r="16" spans="1:9" ht="31.5" x14ac:dyDescent="0.25">
      <c r="A16" s="601"/>
      <c r="B16" s="604"/>
      <c r="C16" s="604"/>
      <c r="D16" s="454" t="s">
        <v>752</v>
      </c>
      <c r="E16" s="604"/>
      <c r="F16" s="463" t="s">
        <v>779</v>
      </c>
      <c r="G16" s="456" t="s">
        <v>766</v>
      </c>
      <c r="H16" s="457"/>
      <c r="I16" s="464" t="s">
        <v>767</v>
      </c>
    </row>
    <row r="17" spans="1:9" ht="31.5" x14ac:dyDescent="0.25">
      <c r="A17" s="601"/>
      <c r="B17" s="604"/>
      <c r="C17" s="604"/>
      <c r="D17" s="454" t="s">
        <v>752</v>
      </c>
      <c r="E17" s="604"/>
      <c r="F17" s="455" t="s">
        <v>768</v>
      </c>
      <c r="G17" s="456" t="s">
        <v>766</v>
      </c>
      <c r="H17" s="457"/>
      <c r="I17" s="458" t="s">
        <v>769</v>
      </c>
    </row>
    <row r="18" spans="1:9" ht="31.5" x14ac:dyDescent="0.25">
      <c r="A18" s="602"/>
      <c r="B18" s="605"/>
      <c r="C18" s="605"/>
      <c r="D18" s="454" t="s">
        <v>752</v>
      </c>
      <c r="E18" s="605"/>
      <c r="F18" s="455" t="s">
        <v>754</v>
      </c>
      <c r="G18" s="456" t="s">
        <v>770</v>
      </c>
      <c r="H18" s="457"/>
      <c r="I18" s="458" t="s">
        <v>771</v>
      </c>
    </row>
    <row r="19" spans="1:9" x14ac:dyDescent="0.25">
      <c r="B19" s="606"/>
      <c r="C19" s="606"/>
      <c r="D19" s="606"/>
      <c r="E19" s="606"/>
      <c r="F19" s="606"/>
      <c r="G19" s="590" t="s">
        <v>772</v>
      </c>
      <c r="H19" s="590"/>
      <c r="I19" s="590"/>
    </row>
    <row r="20" spans="1:9" x14ac:dyDescent="0.25">
      <c r="B20" s="607" t="s">
        <v>773</v>
      </c>
      <c r="C20" s="607"/>
      <c r="D20" s="607"/>
      <c r="E20" s="607"/>
      <c r="F20" s="607"/>
      <c r="G20" s="607" t="s">
        <v>774</v>
      </c>
      <c r="H20" s="607"/>
      <c r="I20" s="607"/>
    </row>
    <row r="21" spans="1:9" x14ac:dyDescent="0.25">
      <c r="B21" s="608" t="s">
        <v>775</v>
      </c>
      <c r="C21" s="608"/>
      <c r="D21" s="608"/>
      <c r="E21" s="608"/>
      <c r="F21" s="608"/>
      <c r="G21" s="608" t="s">
        <v>775</v>
      </c>
      <c r="H21" s="608"/>
      <c r="I21" s="608"/>
    </row>
    <row r="26" spans="1:9" ht="17.25" x14ac:dyDescent="0.3">
      <c r="B26" s="609" t="s">
        <v>776</v>
      </c>
      <c r="C26" s="609"/>
      <c r="D26" s="609"/>
      <c r="E26" s="609"/>
      <c r="F26" s="609"/>
      <c r="G26" s="610" t="s">
        <v>777</v>
      </c>
      <c r="H26" s="610"/>
      <c r="I26" s="610"/>
    </row>
  </sheetData>
  <mergeCells count="18">
    <mergeCell ref="B20:F20"/>
    <mergeCell ref="G20:I20"/>
    <mergeCell ref="B21:F21"/>
    <mergeCell ref="G21:I21"/>
    <mergeCell ref="B26:F26"/>
    <mergeCell ref="G26:I26"/>
    <mergeCell ref="G19:I19"/>
    <mergeCell ref="A2:I2"/>
    <mergeCell ref="A3:I3"/>
    <mergeCell ref="A4:I4"/>
    <mergeCell ref="C5:H5"/>
    <mergeCell ref="A8:A10"/>
    <mergeCell ref="E8:E10"/>
    <mergeCell ref="A11:A18"/>
    <mergeCell ref="B11:B18"/>
    <mergeCell ref="C11:C18"/>
    <mergeCell ref="E11:E18"/>
    <mergeCell ref="B19:F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827C-56D5-4FFF-A469-BF067CC2D10F}">
  <sheetPr filterMode="1">
    <tabColor rgb="FFFFFF00"/>
  </sheetPr>
  <dimension ref="A1:I60"/>
  <sheetViews>
    <sheetView workbookViewId="0">
      <selection activeCell="A4" sqref="A4:I4"/>
    </sheetView>
  </sheetViews>
  <sheetFormatPr defaultRowHeight="15" x14ac:dyDescent="0.25"/>
  <cols>
    <col min="1" max="1" width="8.140625" style="133" customWidth="1"/>
    <col min="2" max="2" width="22.140625" style="128" customWidth="1"/>
    <col min="3" max="3" width="7.5703125" style="133" customWidth="1"/>
    <col min="4" max="4" width="9.140625" style="128"/>
    <col min="5" max="5" width="8.42578125" style="133" customWidth="1"/>
    <col min="6" max="6" width="18.7109375" style="128" customWidth="1"/>
    <col min="7" max="7" width="9.140625" style="134"/>
    <col min="8" max="8" width="39.42578125" style="128" customWidth="1"/>
    <col min="9" max="9" width="24.85546875" style="128" customWidth="1"/>
    <col min="10" max="16384" width="9.140625" style="128"/>
  </cols>
  <sheetData>
    <row r="1" spans="1:9" ht="39" customHeight="1" x14ac:dyDescent="0.25">
      <c r="A1" s="619" t="s">
        <v>145</v>
      </c>
      <c r="B1" s="619"/>
      <c r="C1" s="619"/>
      <c r="D1" s="619"/>
      <c r="E1" s="619"/>
      <c r="F1" s="619"/>
      <c r="G1" s="619"/>
      <c r="H1" s="619"/>
      <c r="I1" s="619"/>
    </row>
    <row r="2" spans="1:9" s="130" customFormat="1" ht="18.75" x14ac:dyDescent="0.3">
      <c r="A2" s="129"/>
      <c r="C2" s="131"/>
      <c r="E2" s="131" t="s">
        <v>146</v>
      </c>
      <c r="G2" s="131" t="s">
        <v>147</v>
      </c>
    </row>
    <row r="3" spans="1:9" x14ac:dyDescent="0.25">
      <c r="A3" s="132"/>
    </row>
    <row r="4" spans="1:9" ht="45" x14ac:dyDescent="0.25">
      <c r="A4" s="135" t="s">
        <v>148</v>
      </c>
      <c r="B4" s="136" t="s">
        <v>149</v>
      </c>
      <c r="C4" s="135" t="s">
        <v>150</v>
      </c>
      <c r="D4" s="136" t="s">
        <v>151</v>
      </c>
      <c r="E4" s="135" t="s">
        <v>152</v>
      </c>
      <c r="F4" s="136" t="s">
        <v>153</v>
      </c>
      <c r="G4" s="135" t="s">
        <v>154</v>
      </c>
      <c r="H4" s="136" t="s">
        <v>155</v>
      </c>
      <c r="I4" s="136" t="s">
        <v>156</v>
      </c>
    </row>
    <row r="5" spans="1:9" ht="35.25" hidden="1" customHeight="1" x14ac:dyDescent="0.25">
      <c r="A5" s="137">
        <v>1</v>
      </c>
      <c r="B5" s="138" t="s">
        <v>157</v>
      </c>
      <c r="C5" s="137" t="s">
        <v>158</v>
      </c>
      <c r="D5" s="138" t="s">
        <v>159</v>
      </c>
      <c r="E5" s="137">
        <v>65</v>
      </c>
      <c r="F5" s="139" t="s">
        <v>160</v>
      </c>
      <c r="G5" s="140" t="s">
        <v>32</v>
      </c>
      <c r="H5" s="139" t="s">
        <v>161</v>
      </c>
      <c r="I5" s="138" t="s">
        <v>51</v>
      </c>
    </row>
    <row r="6" spans="1:9" ht="35.25" hidden="1" customHeight="1" x14ac:dyDescent="0.25">
      <c r="A6" s="141">
        <v>2</v>
      </c>
      <c r="B6" s="142" t="s">
        <v>157</v>
      </c>
      <c r="C6" s="141" t="s">
        <v>158</v>
      </c>
      <c r="D6" s="142" t="s">
        <v>162</v>
      </c>
      <c r="E6" s="141">
        <v>65</v>
      </c>
      <c r="F6" s="143" t="s">
        <v>160</v>
      </c>
      <c r="G6" s="144" t="s">
        <v>32</v>
      </c>
      <c r="H6" s="143" t="s">
        <v>163</v>
      </c>
      <c r="I6" s="142" t="s">
        <v>164</v>
      </c>
    </row>
    <row r="7" spans="1:9" ht="35.25" hidden="1" customHeight="1" x14ac:dyDescent="0.25">
      <c r="A7" s="137">
        <v>3</v>
      </c>
      <c r="B7" s="138" t="s">
        <v>157</v>
      </c>
      <c r="C7" s="137" t="s">
        <v>158</v>
      </c>
      <c r="D7" s="138" t="s">
        <v>165</v>
      </c>
      <c r="E7" s="137">
        <v>65</v>
      </c>
      <c r="F7" s="139" t="s">
        <v>160</v>
      </c>
      <c r="G7" s="140" t="s">
        <v>32</v>
      </c>
      <c r="H7" s="139" t="s">
        <v>166</v>
      </c>
      <c r="I7" s="138" t="s">
        <v>164</v>
      </c>
    </row>
    <row r="8" spans="1:9" ht="35.25" hidden="1" customHeight="1" x14ac:dyDescent="0.25">
      <c r="A8" s="617">
        <v>4</v>
      </c>
      <c r="B8" s="612" t="s">
        <v>167</v>
      </c>
      <c r="C8" s="617" t="s">
        <v>158</v>
      </c>
      <c r="D8" s="612" t="s">
        <v>168</v>
      </c>
      <c r="E8" s="617">
        <v>50</v>
      </c>
      <c r="F8" s="618" t="s">
        <v>169</v>
      </c>
      <c r="G8" s="611" t="s">
        <v>170</v>
      </c>
      <c r="H8" s="143" t="s">
        <v>171</v>
      </c>
      <c r="I8" s="612" t="s">
        <v>172</v>
      </c>
    </row>
    <row r="9" spans="1:9" ht="35.25" hidden="1" customHeight="1" x14ac:dyDescent="0.25">
      <c r="A9" s="617"/>
      <c r="B9" s="612"/>
      <c r="C9" s="617"/>
      <c r="D9" s="612"/>
      <c r="E9" s="617"/>
      <c r="F9" s="618"/>
      <c r="G9" s="611"/>
      <c r="H9" s="143" t="s">
        <v>173</v>
      </c>
      <c r="I9" s="612"/>
    </row>
    <row r="10" spans="1:9" ht="35.25" hidden="1" customHeight="1" x14ac:dyDescent="0.25">
      <c r="A10" s="137">
        <v>5</v>
      </c>
      <c r="B10" s="138" t="s">
        <v>174</v>
      </c>
      <c r="C10" s="137" t="s">
        <v>175</v>
      </c>
      <c r="D10" s="138" t="s">
        <v>176</v>
      </c>
      <c r="E10" s="137">
        <v>50</v>
      </c>
      <c r="F10" s="139" t="s">
        <v>177</v>
      </c>
      <c r="G10" s="140" t="s">
        <v>32</v>
      </c>
      <c r="H10" s="139" t="s">
        <v>178</v>
      </c>
      <c r="I10" s="138" t="s">
        <v>179</v>
      </c>
    </row>
    <row r="11" spans="1:9" ht="35.25" hidden="1" customHeight="1" x14ac:dyDescent="0.25">
      <c r="A11" s="141">
        <v>6</v>
      </c>
      <c r="B11" s="142" t="s">
        <v>180</v>
      </c>
      <c r="C11" s="141" t="s">
        <v>175</v>
      </c>
      <c r="D11" s="142" t="s">
        <v>181</v>
      </c>
      <c r="E11" s="141">
        <v>50</v>
      </c>
      <c r="F11" s="143" t="s">
        <v>177</v>
      </c>
      <c r="G11" s="144" t="s">
        <v>32</v>
      </c>
      <c r="H11" s="143" t="s">
        <v>182</v>
      </c>
      <c r="I11" s="142" t="s">
        <v>179</v>
      </c>
    </row>
    <row r="12" spans="1:9" ht="35.25" hidden="1" customHeight="1" x14ac:dyDescent="0.25">
      <c r="A12" s="137">
        <v>7</v>
      </c>
      <c r="B12" s="138" t="s">
        <v>183</v>
      </c>
      <c r="C12" s="137" t="s">
        <v>158</v>
      </c>
      <c r="D12" s="138" t="s">
        <v>184</v>
      </c>
      <c r="E12" s="137">
        <v>75</v>
      </c>
      <c r="F12" s="139" t="s">
        <v>185</v>
      </c>
      <c r="G12" s="140" t="s">
        <v>29</v>
      </c>
      <c r="H12" s="139" t="s">
        <v>186</v>
      </c>
      <c r="I12" s="138" t="s">
        <v>164</v>
      </c>
    </row>
    <row r="13" spans="1:9" ht="35.25" hidden="1" customHeight="1" x14ac:dyDescent="0.25">
      <c r="A13" s="141">
        <v>8</v>
      </c>
      <c r="B13" s="142" t="s">
        <v>183</v>
      </c>
      <c r="C13" s="141" t="s">
        <v>158</v>
      </c>
      <c r="D13" s="142" t="s">
        <v>187</v>
      </c>
      <c r="E13" s="141">
        <v>75</v>
      </c>
      <c r="F13" s="143" t="s">
        <v>185</v>
      </c>
      <c r="G13" s="144" t="s">
        <v>29</v>
      </c>
      <c r="H13" s="143" t="s">
        <v>188</v>
      </c>
      <c r="I13" s="142" t="s">
        <v>57</v>
      </c>
    </row>
    <row r="14" spans="1:9" ht="35.25" hidden="1" customHeight="1" x14ac:dyDescent="0.25">
      <c r="A14" s="137">
        <v>9</v>
      </c>
      <c r="B14" s="138" t="s">
        <v>183</v>
      </c>
      <c r="C14" s="137" t="s">
        <v>158</v>
      </c>
      <c r="D14" s="138" t="s">
        <v>189</v>
      </c>
      <c r="E14" s="137">
        <v>75</v>
      </c>
      <c r="F14" s="139" t="s">
        <v>185</v>
      </c>
      <c r="G14" s="140" t="s">
        <v>29</v>
      </c>
      <c r="H14" s="139" t="s">
        <v>190</v>
      </c>
      <c r="I14" s="138" t="s">
        <v>57</v>
      </c>
    </row>
    <row r="15" spans="1:9" ht="35.25" hidden="1" customHeight="1" x14ac:dyDescent="0.25">
      <c r="A15" s="141">
        <v>10</v>
      </c>
      <c r="B15" s="142" t="s">
        <v>191</v>
      </c>
      <c r="C15" s="141" t="s">
        <v>158</v>
      </c>
      <c r="D15" s="142" t="s">
        <v>192</v>
      </c>
      <c r="E15" s="141">
        <v>65</v>
      </c>
      <c r="F15" s="143" t="s">
        <v>193</v>
      </c>
      <c r="G15" s="144" t="s">
        <v>27</v>
      </c>
      <c r="H15" s="143" t="s">
        <v>194</v>
      </c>
      <c r="I15" s="142" t="s">
        <v>195</v>
      </c>
    </row>
    <row r="16" spans="1:9" ht="35.25" hidden="1" customHeight="1" x14ac:dyDescent="0.25">
      <c r="A16" s="137">
        <v>11</v>
      </c>
      <c r="B16" s="138" t="s">
        <v>196</v>
      </c>
      <c r="C16" s="137" t="s">
        <v>158</v>
      </c>
      <c r="D16" s="138" t="s">
        <v>197</v>
      </c>
      <c r="E16" s="137">
        <v>75</v>
      </c>
      <c r="F16" s="139" t="s">
        <v>185</v>
      </c>
      <c r="G16" s="140" t="s">
        <v>29</v>
      </c>
      <c r="H16" s="139" t="s">
        <v>198</v>
      </c>
      <c r="I16" s="138" t="s">
        <v>51</v>
      </c>
    </row>
    <row r="17" spans="1:9" ht="35.25" hidden="1" customHeight="1" x14ac:dyDescent="0.25">
      <c r="A17" s="141">
        <v>12</v>
      </c>
      <c r="B17" s="142" t="s">
        <v>196</v>
      </c>
      <c r="C17" s="141" t="s">
        <v>158</v>
      </c>
      <c r="D17" s="142" t="s">
        <v>199</v>
      </c>
      <c r="E17" s="141">
        <v>75</v>
      </c>
      <c r="F17" s="143" t="s">
        <v>185</v>
      </c>
      <c r="G17" s="144" t="s">
        <v>29</v>
      </c>
      <c r="H17" s="143" t="s">
        <v>200</v>
      </c>
      <c r="I17" s="142" t="s">
        <v>164</v>
      </c>
    </row>
    <row r="18" spans="1:9" ht="35.25" hidden="1" customHeight="1" x14ac:dyDescent="0.25">
      <c r="A18" s="137">
        <v>13</v>
      </c>
      <c r="B18" s="138" t="s">
        <v>196</v>
      </c>
      <c r="C18" s="137" t="s">
        <v>158</v>
      </c>
      <c r="D18" s="138" t="s">
        <v>201</v>
      </c>
      <c r="E18" s="137">
        <v>75</v>
      </c>
      <c r="F18" s="139" t="s">
        <v>185</v>
      </c>
      <c r="G18" s="140" t="s">
        <v>29</v>
      </c>
      <c r="H18" s="139" t="s">
        <v>202</v>
      </c>
      <c r="I18" s="138" t="s">
        <v>164</v>
      </c>
    </row>
    <row r="19" spans="1:9" ht="35.25" customHeight="1" x14ac:dyDescent="0.25">
      <c r="A19" s="148">
        <v>14</v>
      </c>
      <c r="B19" s="149" t="s">
        <v>203</v>
      </c>
      <c r="C19" s="148" t="s">
        <v>204</v>
      </c>
      <c r="D19" s="149" t="s">
        <v>205</v>
      </c>
      <c r="E19" s="148">
        <v>25</v>
      </c>
      <c r="F19" s="150" t="s">
        <v>466</v>
      </c>
      <c r="G19" s="151" t="s">
        <v>31</v>
      </c>
      <c r="H19" s="150" t="s">
        <v>467</v>
      </c>
      <c r="I19" s="149" t="s">
        <v>54</v>
      </c>
    </row>
    <row r="20" spans="1:9" ht="35.25" customHeight="1" x14ac:dyDescent="0.25">
      <c r="A20" s="152">
        <v>15</v>
      </c>
      <c r="B20" s="153" t="s">
        <v>203</v>
      </c>
      <c r="C20" s="152" t="s">
        <v>204</v>
      </c>
      <c r="D20" s="153" t="s">
        <v>207</v>
      </c>
      <c r="E20" s="152">
        <v>25</v>
      </c>
      <c r="F20" s="154" t="s">
        <v>466</v>
      </c>
      <c r="G20" s="155" t="s">
        <v>31</v>
      </c>
      <c r="H20" s="154" t="s">
        <v>468</v>
      </c>
      <c r="I20" s="153" t="s">
        <v>208</v>
      </c>
    </row>
    <row r="21" spans="1:9" ht="35.25" customHeight="1" x14ac:dyDescent="0.25">
      <c r="A21" s="148">
        <v>16</v>
      </c>
      <c r="B21" s="149" t="s">
        <v>209</v>
      </c>
      <c r="C21" s="148" t="s">
        <v>204</v>
      </c>
      <c r="D21" s="149" t="s">
        <v>210</v>
      </c>
      <c r="E21" s="148">
        <v>22</v>
      </c>
      <c r="F21" s="150" t="s">
        <v>469</v>
      </c>
      <c r="G21" s="151" t="s">
        <v>27</v>
      </c>
      <c r="H21" s="150" t="s">
        <v>470</v>
      </c>
      <c r="I21" s="149" t="s">
        <v>52</v>
      </c>
    </row>
    <row r="22" spans="1:9" ht="35.25" customHeight="1" x14ac:dyDescent="0.25">
      <c r="A22" s="152">
        <v>17</v>
      </c>
      <c r="B22" s="153" t="s">
        <v>209</v>
      </c>
      <c r="C22" s="152" t="s">
        <v>204</v>
      </c>
      <c r="D22" s="153" t="s">
        <v>211</v>
      </c>
      <c r="E22" s="152">
        <v>22</v>
      </c>
      <c r="F22" s="154" t="s">
        <v>469</v>
      </c>
      <c r="G22" s="155" t="s">
        <v>27</v>
      </c>
      <c r="H22" s="154" t="s">
        <v>471</v>
      </c>
      <c r="I22" s="153" t="s">
        <v>52</v>
      </c>
    </row>
    <row r="23" spans="1:9" ht="35.25" customHeight="1" x14ac:dyDescent="0.25">
      <c r="A23" s="148">
        <v>18</v>
      </c>
      <c r="B23" s="149" t="s">
        <v>209</v>
      </c>
      <c r="C23" s="148" t="s">
        <v>204</v>
      </c>
      <c r="D23" s="149" t="s">
        <v>212</v>
      </c>
      <c r="E23" s="148">
        <v>22</v>
      </c>
      <c r="F23" s="150" t="s">
        <v>472</v>
      </c>
      <c r="G23" s="151" t="s">
        <v>28</v>
      </c>
      <c r="H23" s="150" t="s">
        <v>473</v>
      </c>
      <c r="I23" s="149" t="s">
        <v>164</v>
      </c>
    </row>
    <row r="24" spans="1:9" ht="35.25" customHeight="1" x14ac:dyDescent="0.25">
      <c r="A24" s="152">
        <v>19</v>
      </c>
      <c r="B24" s="153" t="s">
        <v>209</v>
      </c>
      <c r="C24" s="152" t="s">
        <v>204</v>
      </c>
      <c r="D24" s="153" t="s">
        <v>214</v>
      </c>
      <c r="E24" s="152">
        <v>22</v>
      </c>
      <c r="F24" s="154" t="s">
        <v>472</v>
      </c>
      <c r="G24" s="155" t="s">
        <v>28</v>
      </c>
      <c r="H24" s="154" t="s">
        <v>474</v>
      </c>
      <c r="I24" s="153" t="s">
        <v>50</v>
      </c>
    </row>
    <row r="25" spans="1:9" ht="35.25" customHeight="1" x14ac:dyDescent="0.25">
      <c r="A25" s="148">
        <v>20</v>
      </c>
      <c r="B25" s="149" t="s">
        <v>209</v>
      </c>
      <c r="C25" s="148" t="s">
        <v>204</v>
      </c>
      <c r="D25" s="149" t="s">
        <v>215</v>
      </c>
      <c r="E25" s="148">
        <v>22</v>
      </c>
      <c r="F25" s="150" t="s">
        <v>475</v>
      </c>
      <c r="G25" s="151" t="s">
        <v>29</v>
      </c>
      <c r="H25" s="150" t="s">
        <v>476</v>
      </c>
      <c r="I25" s="149" t="s">
        <v>50</v>
      </c>
    </row>
    <row r="26" spans="1:9" ht="35.25" customHeight="1" x14ac:dyDescent="0.25">
      <c r="A26" s="152">
        <v>21</v>
      </c>
      <c r="B26" s="153" t="s">
        <v>209</v>
      </c>
      <c r="C26" s="152" t="s">
        <v>204</v>
      </c>
      <c r="D26" s="153" t="s">
        <v>216</v>
      </c>
      <c r="E26" s="152">
        <v>22</v>
      </c>
      <c r="F26" s="154" t="s">
        <v>475</v>
      </c>
      <c r="G26" s="155" t="s">
        <v>29</v>
      </c>
      <c r="H26" s="154" t="s">
        <v>477</v>
      </c>
      <c r="I26" s="153" t="s">
        <v>49</v>
      </c>
    </row>
    <row r="27" spans="1:9" ht="35.25" customHeight="1" x14ac:dyDescent="0.25">
      <c r="A27" s="148">
        <v>22</v>
      </c>
      <c r="B27" s="149" t="s">
        <v>209</v>
      </c>
      <c r="C27" s="148" t="s">
        <v>204</v>
      </c>
      <c r="D27" s="149" t="s">
        <v>217</v>
      </c>
      <c r="E27" s="148">
        <v>22</v>
      </c>
      <c r="F27" s="150" t="s">
        <v>478</v>
      </c>
      <c r="G27" s="151" t="s">
        <v>29</v>
      </c>
      <c r="H27" s="150" t="s">
        <v>479</v>
      </c>
      <c r="I27" s="149" t="s">
        <v>59</v>
      </c>
    </row>
    <row r="28" spans="1:9" ht="35.25" customHeight="1" x14ac:dyDescent="0.25">
      <c r="A28" s="152">
        <v>23</v>
      </c>
      <c r="B28" s="153" t="s">
        <v>209</v>
      </c>
      <c r="C28" s="152" t="s">
        <v>204</v>
      </c>
      <c r="D28" s="153" t="s">
        <v>219</v>
      </c>
      <c r="E28" s="152">
        <v>22</v>
      </c>
      <c r="F28" s="154" t="s">
        <v>478</v>
      </c>
      <c r="G28" s="155" t="s">
        <v>30</v>
      </c>
      <c r="H28" s="154" t="s">
        <v>480</v>
      </c>
      <c r="I28" s="153" t="s">
        <v>57</v>
      </c>
    </row>
    <row r="29" spans="1:9" ht="35.25" customHeight="1" x14ac:dyDescent="0.25">
      <c r="A29" s="148">
        <v>24</v>
      </c>
      <c r="B29" s="149" t="s">
        <v>209</v>
      </c>
      <c r="C29" s="148" t="s">
        <v>204</v>
      </c>
      <c r="D29" s="149" t="s">
        <v>220</v>
      </c>
      <c r="E29" s="148">
        <v>22</v>
      </c>
      <c r="F29" s="150" t="s">
        <v>466</v>
      </c>
      <c r="G29" s="151" t="s">
        <v>31</v>
      </c>
      <c r="H29" s="150" t="s">
        <v>481</v>
      </c>
      <c r="I29" s="149" t="s">
        <v>61</v>
      </c>
    </row>
    <row r="30" spans="1:9" ht="35.25" customHeight="1" x14ac:dyDescent="0.25">
      <c r="A30" s="152">
        <v>25</v>
      </c>
      <c r="B30" s="153" t="s">
        <v>209</v>
      </c>
      <c r="C30" s="152" t="s">
        <v>204</v>
      </c>
      <c r="D30" s="153" t="s">
        <v>221</v>
      </c>
      <c r="E30" s="152">
        <v>22</v>
      </c>
      <c r="F30" s="154" t="s">
        <v>466</v>
      </c>
      <c r="G30" s="155" t="s">
        <v>31</v>
      </c>
      <c r="H30" s="154" t="s">
        <v>482</v>
      </c>
      <c r="I30" s="153" t="s">
        <v>58</v>
      </c>
    </row>
    <row r="31" spans="1:9" ht="35.25" customHeight="1" x14ac:dyDescent="0.25">
      <c r="A31" s="148">
        <v>26</v>
      </c>
      <c r="B31" s="149" t="s">
        <v>222</v>
      </c>
      <c r="C31" s="148" t="s">
        <v>158</v>
      </c>
      <c r="D31" s="149" t="s">
        <v>223</v>
      </c>
      <c r="E31" s="148">
        <v>25</v>
      </c>
      <c r="F31" s="150" t="s">
        <v>483</v>
      </c>
      <c r="G31" s="151" t="s">
        <v>32</v>
      </c>
      <c r="H31" s="150" t="s">
        <v>484</v>
      </c>
      <c r="I31" s="149" t="s">
        <v>54</v>
      </c>
    </row>
    <row r="32" spans="1:9" ht="35.25" customHeight="1" x14ac:dyDescent="0.25">
      <c r="A32" s="152">
        <v>27</v>
      </c>
      <c r="B32" s="153" t="s">
        <v>222</v>
      </c>
      <c r="C32" s="152" t="s">
        <v>158</v>
      </c>
      <c r="D32" s="153" t="s">
        <v>224</v>
      </c>
      <c r="E32" s="152">
        <v>25</v>
      </c>
      <c r="F32" s="154" t="s">
        <v>483</v>
      </c>
      <c r="G32" s="155" t="s">
        <v>32</v>
      </c>
      <c r="H32" s="154" t="s">
        <v>485</v>
      </c>
      <c r="I32" s="153" t="s">
        <v>55</v>
      </c>
    </row>
    <row r="33" spans="1:9" ht="35.25" customHeight="1" x14ac:dyDescent="0.25">
      <c r="A33" s="148">
        <v>28</v>
      </c>
      <c r="B33" s="149" t="s">
        <v>225</v>
      </c>
      <c r="C33" s="148" t="s">
        <v>158</v>
      </c>
      <c r="D33" s="149" t="s">
        <v>226</v>
      </c>
      <c r="E33" s="148">
        <v>22</v>
      </c>
      <c r="F33" s="150" t="s">
        <v>486</v>
      </c>
      <c r="G33" s="151" t="s">
        <v>27</v>
      </c>
      <c r="H33" s="150" t="s">
        <v>487</v>
      </c>
      <c r="I33" s="149" t="s">
        <v>164</v>
      </c>
    </row>
    <row r="34" spans="1:9" ht="35.25" customHeight="1" x14ac:dyDescent="0.25">
      <c r="A34" s="152">
        <v>29</v>
      </c>
      <c r="B34" s="153" t="s">
        <v>225</v>
      </c>
      <c r="C34" s="152" t="s">
        <v>158</v>
      </c>
      <c r="D34" s="153" t="s">
        <v>227</v>
      </c>
      <c r="E34" s="152">
        <v>22</v>
      </c>
      <c r="F34" s="154" t="s">
        <v>486</v>
      </c>
      <c r="G34" s="155" t="s">
        <v>27</v>
      </c>
      <c r="H34" s="154" t="s">
        <v>488</v>
      </c>
      <c r="I34" s="153" t="s">
        <v>51</v>
      </c>
    </row>
    <row r="35" spans="1:9" ht="35.25" customHeight="1" x14ac:dyDescent="0.25">
      <c r="A35" s="148">
        <v>30</v>
      </c>
      <c r="B35" s="149" t="s">
        <v>225</v>
      </c>
      <c r="C35" s="148" t="s">
        <v>158</v>
      </c>
      <c r="D35" s="149" t="s">
        <v>228</v>
      </c>
      <c r="E35" s="148">
        <v>22</v>
      </c>
      <c r="F35" s="150" t="s">
        <v>489</v>
      </c>
      <c r="G35" s="151" t="s">
        <v>28</v>
      </c>
      <c r="H35" s="150" t="s">
        <v>490</v>
      </c>
      <c r="I35" s="149" t="s">
        <v>52</v>
      </c>
    </row>
    <row r="36" spans="1:9" ht="35.25" customHeight="1" x14ac:dyDescent="0.25">
      <c r="A36" s="152">
        <v>31</v>
      </c>
      <c r="B36" s="153" t="s">
        <v>225</v>
      </c>
      <c r="C36" s="152" t="s">
        <v>158</v>
      </c>
      <c r="D36" s="153" t="s">
        <v>230</v>
      </c>
      <c r="E36" s="152">
        <v>22</v>
      </c>
      <c r="F36" s="154" t="s">
        <v>489</v>
      </c>
      <c r="G36" s="155" t="s">
        <v>28</v>
      </c>
      <c r="H36" s="154" t="s">
        <v>491</v>
      </c>
      <c r="I36" s="153" t="s">
        <v>52</v>
      </c>
    </row>
    <row r="37" spans="1:9" ht="35.25" customHeight="1" x14ac:dyDescent="0.25">
      <c r="A37" s="148">
        <v>32</v>
      </c>
      <c r="B37" s="149" t="s">
        <v>225</v>
      </c>
      <c r="C37" s="148" t="s">
        <v>158</v>
      </c>
      <c r="D37" s="149" t="s">
        <v>231</v>
      </c>
      <c r="E37" s="148">
        <v>22</v>
      </c>
      <c r="F37" s="150" t="s">
        <v>492</v>
      </c>
      <c r="G37" s="151" t="s">
        <v>29</v>
      </c>
      <c r="H37" s="150" t="s">
        <v>493</v>
      </c>
      <c r="I37" s="149" t="s">
        <v>56</v>
      </c>
    </row>
    <row r="38" spans="1:9" ht="35.25" customHeight="1" x14ac:dyDescent="0.25">
      <c r="A38" s="152">
        <v>33</v>
      </c>
      <c r="B38" s="153" t="s">
        <v>225</v>
      </c>
      <c r="C38" s="152" t="s">
        <v>158</v>
      </c>
      <c r="D38" s="153" t="s">
        <v>232</v>
      </c>
      <c r="E38" s="152">
        <v>22</v>
      </c>
      <c r="F38" s="154" t="s">
        <v>492</v>
      </c>
      <c r="G38" s="155" t="s">
        <v>29</v>
      </c>
      <c r="H38" s="154" t="s">
        <v>494</v>
      </c>
      <c r="I38" s="153" t="s">
        <v>50</v>
      </c>
    </row>
    <row r="39" spans="1:9" ht="35.25" customHeight="1" x14ac:dyDescent="0.25">
      <c r="A39" s="148">
        <v>34</v>
      </c>
      <c r="B39" s="149" t="s">
        <v>225</v>
      </c>
      <c r="C39" s="148" t="s">
        <v>158</v>
      </c>
      <c r="D39" s="149" t="s">
        <v>233</v>
      </c>
      <c r="E39" s="148">
        <v>22</v>
      </c>
      <c r="F39" s="150" t="s">
        <v>495</v>
      </c>
      <c r="G39" s="151" t="s">
        <v>30</v>
      </c>
      <c r="H39" s="150" t="s">
        <v>496</v>
      </c>
      <c r="I39" s="149" t="s">
        <v>51</v>
      </c>
    </row>
    <row r="40" spans="1:9" ht="35.25" customHeight="1" x14ac:dyDescent="0.25">
      <c r="A40" s="152">
        <v>35</v>
      </c>
      <c r="B40" s="153" t="s">
        <v>225</v>
      </c>
      <c r="C40" s="152" t="s">
        <v>158</v>
      </c>
      <c r="D40" s="153" t="s">
        <v>234</v>
      </c>
      <c r="E40" s="152">
        <v>22</v>
      </c>
      <c r="F40" s="154" t="s">
        <v>495</v>
      </c>
      <c r="G40" s="155" t="s">
        <v>30</v>
      </c>
      <c r="H40" s="154" t="s">
        <v>497</v>
      </c>
      <c r="I40" s="153" t="s">
        <v>53</v>
      </c>
    </row>
    <row r="41" spans="1:9" ht="35.25" customHeight="1" x14ac:dyDescent="0.25">
      <c r="A41" s="148">
        <v>36</v>
      </c>
      <c r="B41" s="149" t="s">
        <v>225</v>
      </c>
      <c r="C41" s="148" t="s">
        <v>158</v>
      </c>
      <c r="D41" s="149" t="s">
        <v>235</v>
      </c>
      <c r="E41" s="148">
        <v>22</v>
      </c>
      <c r="F41" s="150" t="s">
        <v>498</v>
      </c>
      <c r="G41" s="151" t="s">
        <v>31</v>
      </c>
      <c r="H41" s="150" t="s">
        <v>499</v>
      </c>
      <c r="I41" s="149" t="s">
        <v>49</v>
      </c>
    </row>
    <row r="42" spans="1:9" ht="35.25" customHeight="1" x14ac:dyDescent="0.25">
      <c r="A42" s="152">
        <v>37</v>
      </c>
      <c r="B42" s="153" t="s">
        <v>225</v>
      </c>
      <c r="C42" s="152" t="s">
        <v>158</v>
      </c>
      <c r="D42" s="153" t="s">
        <v>236</v>
      </c>
      <c r="E42" s="152">
        <v>22</v>
      </c>
      <c r="F42" s="154" t="s">
        <v>498</v>
      </c>
      <c r="G42" s="155" t="s">
        <v>31</v>
      </c>
      <c r="H42" s="154" t="s">
        <v>500</v>
      </c>
      <c r="I42" s="153" t="s">
        <v>56</v>
      </c>
    </row>
    <row r="43" spans="1:9" ht="35.25" hidden="1" customHeight="1" x14ac:dyDescent="0.25">
      <c r="A43" s="617">
        <v>38</v>
      </c>
      <c r="B43" s="612" t="s">
        <v>237</v>
      </c>
      <c r="C43" s="617" t="s">
        <v>238</v>
      </c>
      <c r="D43" s="612" t="s">
        <v>239</v>
      </c>
      <c r="E43" s="617">
        <v>50</v>
      </c>
      <c r="F43" s="618" t="s">
        <v>240</v>
      </c>
      <c r="G43" s="611" t="s">
        <v>241</v>
      </c>
      <c r="H43" s="143" t="s">
        <v>242</v>
      </c>
      <c r="I43" s="612" t="s">
        <v>243</v>
      </c>
    </row>
    <row r="44" spans="1:9" ht="35.25" hidden="1" customHeight="1" x14ac:dyDescent="0.25">
      <c r="A44" s="617"/>
      <c r="B44" s="612"/>
      <c r="C44" s="617"/>
      <c r="D44" s="612"/>
      <c r="E44" s="617"/>
      <c r="F44" s="618"/>
      <c r="G44" s="611"/>
      <c r="H44" s="143" t="s">
        <v>244</v>
      </c>
      <c r="I44" s="612"/>
    </row>
    <row r="45" spans="1:9" ht="35.25" hidden="1" customHeight="1" x14ac:dyDescent="0.25">
      <c r="A45" s="617"/>
      <c r="B45" s="612"/>
      <c r="C45" s="617"/>
      <c r="D45" s="612"/>
      <c r="E45" s="617"/>
      <c r="F45" s="618"/>
      <c r="G45" s="611"/>
      <c r="H45" s="143" t="s">
        <v>245</v>
      </c>
      <c r="I45" s="612"/>
    </row>
    <row r="46" spans="1:9" ht="35.25" hidden="1" customHeight="1" x14ac:dyDescent="0.25">
      <c r="A46" s="617"/>
      <c r="B46" s="612"/>
      <c r="C46" s="617"/>
      <c r="D46" s="612"/>
      <c r="E46" s="617"/>
      <c r="F46" s="618"/>
      <c r="G46" s="611"/>
      <c r="H46" s="143" t="s">
        <v>246</v>
      </c>
      <c r="I46" s="612"/>
    </row>
    <row r="47" spans="1:9" ht="35.25" hidden="1" customHeight="1" x14ac:dyDescent="0.25">
      <c r="A47" s="617"/>
      <c r="B47" s="612"/>
      <c r="C47" s="617"/>
      <c r="D47" s="612"/>
      <c r="E47" s="617"/>
      <c r="F47" s="618"/>
      <c r="G47" s="611"/>
      <c r="H47" s="143" t="s">
        <v>247</v>
      </c>
      <c r="I47" s="612"/>
    </row>
    <row r="48" spans="1:9" ht="35.25" hidden="1" customHeight="1" x14ac:dyDescent="0.25">
      <c r="A48" s="613">
        <v>39</v>
      </c>
      <c r="B48" s="614" t="s">
        <v>248</v>
      </c>
      <c r="C48" s="613" t="s">
        <v>238</v>
      </c>
      <c r="D48" s="614" t="s">
        <v>249</v>
      </c>
      <c r="E48" s="613">
        <v>50</v>
      </c>
      <c r="F48" s="615" t="s">
        <v>250</v>
      </c>
      <c r="G48" s="616" t="s">
        <v>251</v>
      </c>
      <c r="H48" s="139" t="s">
        <v>252</v>
      </c>
      <c r="I48" s="614" t="s">
        <v>243</v>
      </c>
    </row>
    <row r="49" spans="1:9" ht="35.25" hidden="1" customHeight="1" x14ac:dyDescent="0.25">
      <c r="A49" s="613"/>
      <c r="B49" s="614"/>
      <c r="C49" s="613"/>
      <c r="D49" s="614"/>
      <c r="E49" s="613"/>
      <c r="F49" s="615"/>
      <c r="G49" s="616"/>
      <c r="H49" s="139" t="s">
        <v>253</v>
      </c>
      <c r="I49" s="614"/>
    </row>
    <row r="50" spans="1:9" ht="35.25" hidden="1" customHeight="1" x14ac:dyDescent="0.25">
      <c r="A50" s="613"/>
      <c r="B50" s="614"/>
      <c r="C50" s="613"/>
      <c r="D50" s="614"/>
      <c r="E50" s="613"/>
      <c r="F50" s="615"/>
      <c r="G50" s="616"/>
      <c r="H50" s="139" t="s">
        <v>254</v>
      </c>
      <c r="I50" s="614"/>
    </row>
    <row r="51" spans="1:9" ht="35.25" hidden="1" customHeight="1" x14ac:dyDescent="0.25">
      <c r="A51" s="613"/>
      <c r="B51" s="614"/>
      <c r="C51" s="613"/>
      <c r="D51" s="614"/>
      <c r="E51" s="613"/>
      <c r="F51" s="615"/>
      <c r="G51" s="616"/>
      <c r="H51" s="139" t="s">
        <v>255</v>
      </c>
      <c r="I51" s="614"/>
    </row>
    <row r="52" spans="1:9" ht="35.25" hidden="1" customHeight="1" x14ac:dyDescent="0.25">
      <c r="A52" s="613"/>
      <c r="B52" s="614"/>
      <c r="C52" s="613"/>
      <c r="D52" s="614"/>
      <c r="E52" s="613"/>
      <c r="F52" s="615"/>
      <c r="G52" s="616"/>
      <c r="H52" s="139" t="s">
        <v>256</v>
      </c>
      <c r="I52" s="614"/>
    </row>
    <row r="53" spans="1:9" ht="35.25" hidden="1" customHeight="1" x14ac:dyDescent="0.25">
      <c r="A53" s="141">
        <v>40</v>
      </c>
      <c r="B53" s="142" t="s">
        <v>257</v>
      </c>
      <c r="C53" s="141" t="s">
        <v>204</v>
      </c>
      <c r="D53" s="142" t="s">
        <v>258</v>
      </c>
      <c r="E53" s="141">
        <v>75</v>
      </c>
      <c r="F53" s="143" t="s">
        <v>218</v>
      </c>
      <c r="G53" s="144" t="s">
        <v>30</v>
      </c>
      <c r="H53" s="143" t="s">
        <v>259</v>
      </c>
      <c r="I53" s="142" t="s">
        <v>52</v>
      </c>
    </row>
    <row r="54" spans="1:9" ht="35.25" hidden="1" customHeight="1" x14ac:dyDescent="0.25">
      <c r="A54" s="137">
        <v>41</v>
      </c>
      <c r="B54" s="138" t="s">
        <v>257</v>
      </c>
      <c r="C54" s="137" t="s">
        <v>204</v>
      </c>
      <c r="D54" s="138" t="s">
        <v>260</v>
      </c>
      <c r="E54" s="137">
        <v>75</v>
      </c>
      <c r="F54" s="139" t="s">
        <v>218</v>
      </c>
      <c r="G54" s="140" t="s">
        <v>30</v>
      </c>
      <c r="H54" s="139" t="s">
        <v>261</v>
      </c>
      <c r="I54" s="138" t="s">
        <v>262</v>
      </c>
    </row>
    <row r="55" spans="1:9" ht="35.25" hidden="1" customHeight="1" x14ac:dyDescent="0.25">
      <c r="A55" s="141">
        <v>42</v>
      </c>
      <c r="B55" s="142" t="s">
        <v>257</v>
      </c>
      <c r="C55" s="141" t="s">
        <v>204</v>
      </c>
      <c r="D55" s="142" t="s">
        <v>263</v>
      </c>
      <c r="E55" s="141">
        <v>75</v>
      </c>
      <c r="F55" s="143" t="s">
        <v>206</v>
      </c>
      <c r="G55" s="144" t="s">
        <v>31</v>
      </c>
      <c r="H55" s="143" t="s">
        <v>264</v>
      </c>
      <c r="I55" s="142" t="s">
        <v>52</v>
      </c>
    </row>
    <row r="56" spans="1:9" ht="35.25" hidden="1" customHeight="1" x14ac:dyDescent="0.25">
      <c r="A56" s="137">
        <v>43</v>
      </c>
      <c r="B56" s="138" t="s">
        <v>265</v>
      </c>
      <c r="C56" s="137" t="s">
        <v>204</v>
      </c>
      <c r="D56" s="138" t="s">
        <v>266</v>
      </c>
      <c r="E56" s="137">
        <v>65</v>
      </c>
      <c r="F56" s="139" t="s">
        <v>213</v>
      </c>
      <c r="G56" s="140" t="s">
        <v>28</v>
      </c>
      <c r="H56" s="139" t="s">
        <v>267</v>
      </c>
      <c r="I56" s="138" t="s">
        <v>195</v>
      </c>
    </row>
    <row r="57" spans="1:9" ht="35.25" hidden="1" customHeight="1" x14ac:dyDescent="0.25">
      <c r="A57" s="141">
        <v>44</v>
      </c>
      <c r="B57" s="142" t="s">
        <v>268</v>
      </c>
      <c r="C57" s="141" t="s">
        <v>158</v>
      </c>
      <c r="D57" s="142" t="s">
        <v>269</v>
      </c>
      <c r="E57" s="141">
        <v>75</v>
      </c>
      <c r="F57" s="143" t="s">
        <v>160</v>
      </c>
      <c r="G57" s="144" t="s">
        <v>32</v>
      </c>
      <c r="H57" s="143" t="s">
        <v>270</v>
      </c>
      <c r="I57" s="142" t="s">
        <v>271</v>
      </c>
    </row>
    <row r="58" spans="1:9" ht="35.25" hidden="1" customHeight="1" x14ac:dyDescent="0.25">
      <c r="A58" s="137">
        <v>45</v>
      </c>
      <c r="B58" s="138" t="s">
        <v>268</v>
      </c>
      <c r="C58" s="137" t="s">
        <v>158</v>
      </c>
      <c r="D58" s="138" t="s">
        <v>272</v>
      </c>
      <c r="E58" s="137">
        <v>75</v>
      </c>
      <c r="F58" s="139" t="s">
        <v>160</v>
      </c>
      <c r="G58" s="140" t="s">
        <v>32</v>
      </c>
      <c r="H58" s="139" t="s">
        <v>273</v>
      </c>
      <c r="I58" s="138" t="s">
        <v>271</v>
      </c>
    </row>
    <row r="59" spans="1:9" ht="35.25" hidden="1" customHeight="1" x14ac:dyDescent="0.25">
      <c r="A59" s="141">
        <v>46</v>
      </c>
      <c r="B59" s="142" t="s">
        <v>268</v>
      </c>
      <c r="C59" s="141" t="s">
        <v>158</v>
      </c>
      <c r="D59" s="142" t="s">
        <v>274</v>
      </c>
      <c r="E59" s="141">
        <v>75</v>
      </c>
      <c r="F59" s="143" t="s">
        <v>160</v>
      </c>
      <c r="G59" s="144" t="s">
        <v>32</v>
      </c>
      <c r="H59" s="143" t="s">
        <v>275</v>
      </c>
      <c r="I59" s="142" t="s">
        <v>271</v>
      </c>
    </row>
    <row r="60" spans="1:9" x14ac:dyDescent="0.25">
      <c r="A60" s="132"/>
    </row>
  </sheetData>
  <autoFilter ref="A4:I59" xr:uid="{C150827C-56D5-4FFF-A469-BF067CC2D10F}">
    <filterColumn colId="1">
      <filters>
        <filter val="Thiết kế mẫu 3D - GF6037"/>
        <filter val="Thiết kế mẫu công nghiệp - GF6038"/>
        <filter val="Thiết kế thời trang dạ hội - GF6040"/>
        <filter val="Thực hành công nghệ may trang phục khoác ngoài - GF6054"/>
      </filters>
    </filterColumn>
  </autoFilter>
  <mergeCells count="25">
    <mergeCell ref="A1:I1"/>
    <mergeCell ref="A8:A9"/>
    <mergeCell ref="B8:B9"/>
    <mergeCell ref="C8:C9"/>
    <mergeCell ref="D8:D9"/>
    <mergeCell ref="E8:E9"/>
    <mergeCell ref="F8:F9"/>
    <mergeCell ref="G8:G9"/>
    <mergeCell ref="I8:I9"/>
    <mergeCell ref="G43:G47"/>
    <mergeCell ref="I43:I47"/>
    <mergeCell ref="A48:A52"/>
    <mergeCell ref="B48:B52"/>
    <mergeCell ref="C48:C52"/>
    <mergeCell ref="D48:D52"/>
    <mergeCell ref="E48:E52"/>
    <mergeCell ref="F48:F52"/>
    <mergeCell ref="G48:G52"/>
    <mergeCell ref="I48:I52"/>
    <mergeCell ref="A43:A47"/>
    <mergeCell ref="B43:B47"/>
    <mergeCell ref="C43:C47"/>
    <mergeCell ref="D43:D47"/>
    <mergeCell ref="E43:E47"/>
    <mergeCell ref="F43:F47"/>
  </mergeCells>
  <pageMargins left="0.11811023622047245" right="0" top="0.15748031496062992" bottom="0.15748031496062992" header="0.31496062992125984" footer="0.31496062992125984"/>
  <pageSetup paperSize="9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F5EA-5CCE-4D50-8020-4CBB412CAF51}">
  <sheetPr>
    <tabColor rgb="FFFFFF00"/>
  </sheetPr>
  <dimension ref="A1:I67"/>
  <sheetViews>
    <sheetView topLeftCell="A14" workbookViewId="0">
      <selection activeCell="L24" sqref="L24"/>
    </sheetView>
  </sheetViews>
  <sheetFormatPr defaultRowHeight="15" x14ac:dyDescent="0.25"/>
  <cols>
    <col min="1" max="1" width="8.140625" style="133" customWidth="1"/>
    <col min="2" max="2" width="24.42578125" style="128" customWidth="1"/>
    <col min="3" max="3" width="7.5703125" style="134" customWidth="1"/>
    <col min="4" max="4" width="9.140625" style="128"/>
    <col min="5" max="5" width="8.42578125" style="133" customWidth="1"/>
    <col min="6" max="6" width="18.7109375" style="128" customWidth="1"/>
    <col min="7" max="7" width="9.140625" style="134"/>
    <col min="8" max="8" width="36.42578125" style="128" customWidth="1"/>
    <col min="9" max="9" width="24.85546875" style="128" customWidth="1"/>
    <col min="10" max="16384" width="9.140625" style="128"/>
  </cols>
  <sheetData>
    <row r="1" spans="1:9" ht="39" customHeight="1" x14ac:dyDescent="0.25">
      <c r="A1" s="619" t="s">
        <v>145</v>
      </c>
      <c r="B1" s="619"/>
      <c r="C1" s="619"/>
      <c r="D1" s="619"/>
      <c r="E1" s="619"/>
      <c r="F1" s="619"/>
      <c r="G1" s="619"/>
      <c r="H1" s="619"/>
      <c r="I1" s="619"/>
    </row>
    <row r="2" spans="1:9" s="130" customFormat="1" ht="18.75" x14ac:dyDescent="0.3">
      <c r="A2" s="129"/>
      <c r="C2" s="131"/>
      <c r="E2" s="131" t="s">
        <v>276</v>
      </c>
      <c r="G2" s="131" t="s">
        <v>147</v>
      </c>
    </row>
    <row r="3" spans="1:9" x14ac:dyDescent="0.25">
      <c r="A3" s="132"/>
    </row>
    <row r="4" spans="1:9" ht="42.75" customHeight="1" x14ac:dyDescent="0.25">
      <c r="A4" s="135" t="s">
        <v>148</v>
      </c>
      <c r="B4" s="136" t="s">
        <v>149</v>
      </c>
      <c r="C4" s="135" t="s">
        <v>150</v>
      </c>
      <c r="D4" s="136" t="s">
        <v>151</v>
      </c>
      <c r="E4" s="135" t="s">
        <v>152</v>
      </c>
      <c r="F4" s="136" t="s">
        <v>153</v>
      </c>
      <c r="G4" s="136" t="s">
        <v>154</v>
      </c>
      <c r="H4" s="136" t="s">
        <v>155</v>
      </c>
      <c r="I4" s="136" t="s">
        <v>156</v>
      </c>
    </row>
    <row r="5" spans="1:9" ht="42.75" customHeight="1" x14ac:dyDescent="0.25">
      <c r="A5" s="137">
        <v>1</v>
      </c>
      <c r="B5" s="138" t="s">
        <v>277</v>
      </c>
      <c r="C5" s="140" t="s">
        <v>158</v>
      </c>
      <c r="D5" s="138" t="s">
        <v>278</v>
      </c>
      <c r="E5" s="137">
        <v>65</v>
      </c>
      <c r="F5" s="139" t="s">
        <v>279</v>
      </c>
      <c r="G5" s="138" t="s">
        <v>280</v>
      </c>
      <c r="H5" s="139" t="s">
        <v>281</v>
      </c>
      <c r="I5" s="138" t="s">
        <v>179</v>
      </c>
    </row>
    <row r="6" spans="1:9" ht="42.75" customHeight="1" x14ac:dyDescent="0.25">
      <c r="A6" s="141">
        <v>2</v>
      </c>
      <c r="B6" s="142" t="s">
        <v>282</v>
      </c>
      <c r="C6" s="144" t="s">
        <v>204</v>
      </c>
      <c r="D6" s="142" t="s">
        <v>283</v>
      </c>
      <c r="E6" s="141">
        <v>65</v>
      </c>
      <c r="F6" s="143" t="s">
        <v>229</v>
      </c>
      <c r="G6" s="142" t="s">
        <v>280</v>
      </c>
      <c r="H6" s="143" t="s">
        <v>284</v>
      </c>
      <c r="I6" s="142" t="s">
        <v>172</v>
      </c>
    </row>
    <row r="7" spans="1:9" ht="42.75" customHeight="1" x14ac:dyDescent="0.25">
      <c r="A7" s="137">
        <v>3</v>
      </c>
      <c r="B7" s="138" t="s">
        <v>285</v>
      </c>
      <c r="C7" s="140" t="s">
        <v>204</v>
      </c>
      <c r="D7" s="138" t="s">
        <v>286</v>
      </c>
      <c r="E7" s="137">
        <v>65</v>
      </c>
      <c r="F7" s="139" t="s">
        <v>193</v>
      </c>
      <c r="G7" s="138" t="s">
        <v>280</v>
      </c>
      <c r="H7" s="139" t="s">
        <v>287</v>
      </c>
      <c r="I7" s="138" t="s">
        <v>271</v>
      </c>
    </row>
    <row r="8" spans="1:9" ht="42.75" customHeight="1" x14ac:dyDescent="0.25">
      <c r="A8" s="617">
        <v>4</v>
      </c>
      <c r="B8" s="612" t="s">
        <v>288</v>
      </c>
      <c r="C8" s="611" t="s">
        <v>158</v>
      </c>
      <c r="D8" s="612" t="s">
        <v>289</v>
      </c>
      <c r="E8" s="617">
        <v>65</v>
      </c>
      <c r="F8" s="618" t="s">
        <v>290</v>
      </c>
      <c r="G8" s="612" t="s">
        <v>280</v>
      </c>
      <c r="H8" s="143" t="s">
        <v>291</v>
      </c>
      <c r="I8" s="612" t="s">
        <v>179</v>
      </c>
    </row>
    <row r="9" spans="1:9" ht="42.75" customHeight="1" x14ac:dyDescent="0.25">
      <c r="A9" s="617"/>
      <c r="B9" s="612"/>
      <c r="C9" s="611"/>
      <c r="D9" s="612"/>
      <c r="E9" s="617"/>
      <c r="F9" s="618"/>
      <c r="G9" s="612"/>
      <c r="H9" s="143" t="s">
        <v>292</v>
      </c>
      <c r="I9" s="612"/>
    </row>
    <row r="10" spans="1:9" ht="42.75" customHeight="1" x14ac:dyDescent="0.25">
      <c r="A10" s="137">
        <v>5</v>
      </c>
      <c r="B10" s="138" t="s">
        <v>288</v>
      </c>
      <c r="C10" s="140" t="s">
        <v>158</v>
      </c>
      <c r="D10" s="138" t="s">
        <v>293</v>
      </c>
      <c r="E10" s="137">
        <v>65</v>
      </c>
      <c r="F10" s="139" t="s">
        <v>294</v>
      </c>
      <c r="G10" s="138" t="s">
        <v>280</v>
      </c>
      <c r="H10" s="138"/>
      <c r="I10" s="138"/>
    </row>
    <row r="11" spans="1:9" ht="42.75" customHeight="1" x14ac:dyDescent="0.25">
      <c r="A11" s="141">
        <v>6</v>
      </c>
      <c r="B11" s="142" t="s">
        <v>295</v>
      </c>
      <c r="C11" s="144" t="s">
        <v>158</v>
      </c>
      <c r="D11" s="142" t="s">
        <v>296</v>
      </c>
      <c r="E11" s="141">
        <v>65</v>
      </c>
      <c r="F11" s="143" t="s">
        <v>297</v>
      </c>
      <c r="G11" s="142" t="s">
        <v>280</v>
      </c>
      <c r="H11" s="143" t="s">
        <v>298</v>
      </c>
      <c r="I11" s="142" t="s">
        <v>299</v>
      </c>
    </row>
    <row r="12" spans="1:9" ht="42.75" customHeight="1" x14ac:dyDescent="0.25">
      <c r="A12" s="137">
        <v>7</v>
      </c>
      <c r="B12" s="138" t="s">
        <v>300</v>
      </c>
      <c r="C12" s="140" t="s">
        <v>158</v>
      </c>
      <c r="D12" s="138" t="s">
        <v>301</v>
      </c>
      <c r="E12" s="137">
        <v>65</v>
      </c>
      <c r="F12" s="139" t="s">
        <v>302</v>
      </c>
      <c r="G12" s="138" t="s">
        <v>280</v>
      </c>
      <c r="H12" s="139" t="s">
        <v>303</v>
      </c>
      <c r="I12" s="138" t="s">
        <v>64</v>
      </c>
    </row>
    <row r="13" spans="1:9" s="161" customFormat="1" ht="42.75" customHeight="1" x14ac:dyDescent="0.25">
      <c r="A13" s="157">
        <v>8</v>
      </c>
      <c r="B13" s="158" t="s">
        <v>304</v>
      </c>
      <c r="C13" s="159" t="s">
        <v>204</v>
      </c>
      <c r="D13" s="158" t="s">
        <v>305</v>
      </c>
      <c r="E13" s="157">
        <v>25</v>
      </c>
      <c r="F13" s="160" t="s">
        <v>501</v>
      </c>
      <c r="G13" s="158" t="s">
        <v>280</v>
      </c>
      <c r="H13" s="160" t="s">
        <v>502</v>
      </c>
      <c r="I13" s="158" t="s">
        <v>55</v>
      </c>
    </row>
    <row r="14" spans="1:9" s="161" customFormat="1" ht="42.75" customHeight="1" x14ac:dyDescent="0.25">
      <c r="A14" s="162">
        <v>9</v>
      </c>
      <c r="B14" s="163" t="s">
        <v>304</v>
      </c>
      <c r="C14" s="164" t="s">
        <v>204</v>
      </c>
      <c r="D14" s="163" t="s">
        <v>306</v>
      </c>
      <c r="E14" s="162">
        <v>25</v>
      </c>
      <c r="F14" s="165" t="s">
        <v>503</v>
      </c>
      <c r="G14" s="163" t="s">
        <v>280</v>
      </c>
      <c r="H14" s="165" t="s">
        <v>504</v>
      </c>
      <c r="I14" s="163" t="s">
        <v>63</v>
      </c>
    </row>
    <row r="15" spans="1:9" ht="42.75" customHeight="1" x14ac:dyDescent="0.25">
      <c r="A15" s="141">
        <v>10</v>
      </c>
      <c r="B15" s="142" t="s">
        <v>307</v>
      </c>
      <c r="C15" s="144" t="s">
        <v>204</v>
      </c>
      <c r="D15" s="142" t="s">
        <v>308</v>
      </c>
      <c r="E15" s="141">
        <v>65</v>
      </c>
      <c r="F15" s="143" t="s">
        <v>290</v>
      </c>
      <c r="G15" s="142" t="s">
        <v>280</v>
      </c>
      <c r="H15" s="143" t="s">
        <v>309</v>
      </c>
      <c r="I15" s="142" t="s">
        <v>195</v>
      </c>
    </row>
    <row r="16" spans="1:9" s="161" customFormat="1" ht="42.75" customHeight="1" x14ac:dyDescent="0.25">
      <c r="A16" s="162">
        <v>11</v>
      </c>
      <c r="B16" s="163" t="s">
        <v>310</v>
      </c>
      <c r="C16" s="164" t="s">
        <v>158</v>
      </c>
      <c r="D16" s="163" t="s">
        <v>311</v>
      </c>
      <c r="E16" s="162">
        <v>65</v>
      </c>
      <c r="F16" s="165" t="s">
        <v>501</v>
      </c>
      <c r="G16" s="163" t="s">
        <v>280</v>
      </c>
      <c r="H16" s="165" t="s">
        <v>505</v>
      </c>
      <c r="I16" s="163" t="s">
        <v>60</v>
      </c>
    </row>
    <row r="17" spans="1:9" s="161" customFormat="1" ht="42.75" customHeight="1" x14ac:dyDescent="0.25">
      <c r="A17" s="157">
        <v>12</v>
      </c>
      <c r="B17" s="158" t="s">
        <v>312</v>
      </c>
      <c r="C17" s="159" t="s">
        <v>204</v>
      </c>
      <c r="D17" s="158" t="s">
        <v>313</v>
      </c>
      <c r="E17" s="157">
        <v>25</v>
      </c>
      <c r="F17" s="160" t="s">
        <v>506</v>
      </c>
      <c r="G17" s="158" t="s">
        <v>280</v>
      </c>
      <c r="H17" s="160" t="s">
        <v>507</v>
      </c>
      <c r="I17" s="158" t="s">
        <v>54</v>
      </c>
    </row>
    <row r="18" spans="1:9" s="161" customFormat="1" ht="42.75" customHeight="1" x14ac:dyDescent="0.25">
      <c r="A18" s="162">
        <v>13</v>
      </c>
      <c r="B18" s="163" t="s">
        <v>312</v>
      </c>
      <c r="C18" s="164" t="s">
        <v>204</v>
      </c>
      <c r="D18" s="163" t="s">
        <v>314</v>
      </c>
      <c r="E18" s="162">
        <v>25</v>
      </c>
      <c r="F18" s="165" t="s">
        <v>503</v>
      </c>
      <c r="G18" s="163" t="s">
        <v>280</v>
      </c>
      <c r="H18" s="165" t="s">
        <v>508</v>
      </c>
      <c r="I18" s="163" t="s">
        <v>208</v>
      </c>
    </row>
    <row r="19" spans="1:9" ht="42.75" customHeight="1" x14ac:dyDescent="0.25">
      <c r="A19" s="141">
        <v>14</v>
      </c>
      <c r="B19" s="142" t="s">
        <v>315</v>
      </c>
      <c r="C19" s="144" t="s">
        <v>204</v>
      </c>
      <c r="D19" s="142" t="s">
        <v>316</v>
      </c>
      <c r="E19" s="141">
        <v>65</v>
      </c>
      <c r="F19" s="143" t="s">
        <v>317</v>
      </c>
      <c r="G19" s="142" t="s">
        <v>280</v>
      </c>
      <c r="H19" s="143" t="s">
        <v>318</v>
      </c>
      <c r="I19" s="142" t="s">
        <v>62</v>
      </c>
    </row>
    <row r="20" spans="1:9" ht="42.75" customHeight="1" x14ac:dyDescent="0.25">
      <c r="A20" s="137">
        <v>15</v>
      </c>
      <c r="B20" s="153" t="s">
        <v>315</v>
      </c>
      <c r="C20" s="155" t="s">
        <v>204</v>
      </c>
      <c r="D20" s="153" t="s">
        <v>319</v>
      </c>
      <c r="E20" s="152">
        <v>65</v>
      </c>
      <c r="F20" s="139" t="s">
        <v>317</v>
      </c>
      <c r="G20" s="138" t="s">
        <v>280</v>
      </c>
      <c r="H20" s="139" t="s">
        <v>320</v>
      </c>
      <c r="I20" s="138" t="s">
        <v>57</v>
      </c>
    </row>
    <row r="21" spans="1:9" ht="42.75" customHeight="1" x14ac:dyDescent="0.25">
      <c r="A21" s="141">
        <v>16</v>
      </c>
      <c r="B21" s="149" t="s">
        <v>315</v>
      </c>
      <c r="C21" s="151" t="s">
        <v>204</v>
      </c>
      <c r="D21" s="149" t="s">
        <v>321</v>
      </c>
      <c r="E21" s="148">
        <v>65</v>
      </c>
      <c r="F21" s="143" t="s">
        <v>322</v>
      </c>
      <c r="G21" s="142" t="s">
        <v>280</v>
      </c>
      <c r="H21" s="143" t="s">
        <v>323</v>
      </c>
      <c r="I21" s="142" t="s">
        <v>62</v>
      </c>
    </row>
    <row r="22" spans="1:9" ht="42.75" customHeight="1" x14ac:dyDescent="0.25">
      <c r="A22" s="137">
        <v>17</v>
      </c>
      <c r="B22" s="153" t="s">
        <v>315</v>
      </c>
      <c r="C22" s="155" t="s">
        <v>204</v>
      </c>
      <c r="D22" s="153" t="s">
        <v>324</v>
      </c>
      <c r="E22" s="152">
        <v>65</v>
      </c>
      <c r="F22" s="139" t="s">
        <v>317</v>
      </c>
      <c r="G22" s="138" t="s">
        <v>280</v>
      </c>
      <c r="H22" s="139" t="s">
        <v>325</v>
      </c>
      <c r="I22" s="138" t="s">
        <v>53</v>
      </c>
    </row>
    <row r="23" spans="1:9" s="161" customFormat="1" ht="42.75" customHeight="1" x14ac:dyDescent="0.25">
      <c r="A23" s="617">
        <v>18</v>
      </c>
      <c r="B23" s="612" t="s">
        <v>67</v>
      </c>
      <c r="C23" s="611" t="s">
        <v>204</v>
      </c>
      <c r="D23" s="612" t="s">
        <v>326</v>
      </c>
      <c r="E23" s="617">
        <v>25</v>
      </c>
      <c r="F23" s="618" t="s">
        <v>290</v>
      </c>
      <c r="G23" s="612" t="s">
        <v>280</v>
      </c>
      <c r="H23" s="160" t="s">
        <v>509</v>
      </c>
      <c r="I23" s="612" t="s">
        <v>58</v>
      </c>
    </row>
    <row r="24" spans="1:9" ht="42.75" customHeight="1" x14ac:dyDescent="0.25">
      <c r="A24" s="617"/>
      <c r="B24" s="612"/>
      <c r="C24" s="611"/>
      <c r="D24" s="612"/>
      <c r="E24" s="617"/>
      <c r="F24" s="618"/>
      <c r="G24" s="612"/>
      <c r="H24" s="143" t="s">
        <v>327</v>
      </c>
      <c r="I24" s="612"/>
    </row>
    <row r="25" spans="1:9" s="161" customFormat="1" ht="42.75" customHeight="1" x14ac:dyDescent="0.25">
      <c r="A25" s="613">
        <v>19</v>
      </c>
      <c r="B25" s="614" t="s">
        <v>67</v>
      </c>
      <c r="C25" s="616" t="s">
        <v>204</v>
      </c>
      <c r="D25" s="614" t="s">
        <v>328</v>
      </c>
      <c r="E25" s="613">
        <v>25</v>
      </c>
      <c r="F25" s="615" t="s">
        <v>290</v>
      </c>
      <c r="G25" s="614" t="s">
        <v>280</v>
      </c>
      <c r="H25" s="165" t="s">
        <v>510</v>
      </c>
      <c r="I25" s="614"/>
    </row>
    <row r="26" spans="1:9" ht="42.75" customHeight="1" x14ac:dyDescent="0.25">
      <c r="A26" s="613"/>
      <c r="B26" s="614"/>
      <c r="C26" s="616"/>
      <c r="D26" s="614"/>
      <c r="E26" s="613"/>
      <c r="F26" s="615"/>
      <c r="G26" s="614"/>
      <c r="H26" s="139" t="s">
        <v>329</v>
      </c>
      <c r="I26" s="614"/>
    </row>
    <row r="27" spans="1:9" s="161" customFormat="1" ht="42.75" customHeight="1" x14ac:dyDescent="0.25">
      <c r="A27" s="617">
        <v>20</v>
      </c>
      <c r="B27" s="612" t="s">
        <v>67</v>
      </c>
      <c r="C27" s="611" t="s">
        <v>204</v>
      </c>
      <c r="D27" s="612" t="s">
        <v>330</v>
      </c>
      <c r="E27" s="617">
        <v>25</v>
      </c>
      <c r="F27" s="618" t="s">
        <v>290</v>
      </c>
      <c r="G27" s="612" t="s">
        <v>280</v>
      </c>
      <c r="H27" s="160" t="s">
        <v>511</v>
      </c>
      <c r="I27" s="612" t="s">
        <v>208</v>
      </c>
    </row>
    <row r="28" spans="1:9" ht="42.75" customHeight="1" x14ac:dyDescent="0.25">
      <c r="A28" s="617"/>
      <c r="B28" s="612"/>
      <c r="C28" s="611"/>
      <c r="D28" s="612"/>
      <c r="E28" s="617"/>
      <c r="F28" s="618"/>
      <c r="G28" s="612"/>
      <c r="H28" s="143" t="s">
        <v>331</v>
      </c>
      <c r="I28" s="612"/>
    </row>
    <row r="29" spans="1:9" s="161" customFormat="1" ht="42.75" customHeight="1" x14ac:dyDescent="0.25">
      <c r="A29" s="613">
        <v>21</v>
      </c>
      <c r="B29" s="614" t="s">
        <v>67</v>
      </c>
      <c r="C29" s="616" t="s">
        <v>204</v>
      </c>
      <c r="D29" s="614" t="s">
        <v>332</v>
      </c>
      <c r="E29" s="613">
        <v>25</v>
      </c>
      <c r="F29" s="615" t="s">
        <v>290</v>
      </c>
      <c r="G29" s="614" t="s">
        <v>280</v>
      </c>
      <c r="H29" s="165" t="s">
        <v>512</v>
      </c>
      <c r="I29" s="614" t="s">
        <v>58</v>
      </c>
    </row>
    <row r="30" spans="1:9" ht="42.75" customHeight="1" x14ac:dyDescent="0.25">
      <c r="A30" s="613"/>
      <c r="B30" s="614"/>
      <c r="C30" s="616"/>
      <c r="D30" s="614"/>
      <c r="E30" s="613"/>
      <c r="F30" s="615"/>
      <c r="G30" s="614"/>
      <c r="H30" s="139" t="s">
        <v>333</v>
      </c>
      <c r="I30" s="614"/>
    </row>
    <row r="31" spans="1:9" s="161" customFormat="1" ht="42.75" customHeight="1" x14ac:dyDescent="0.25">
      <c r="A31" s="617">
        <v>22</v>
      </c>
      <c r="B31" s="612" t="s">
        <v>67</v>
      </c>
      <c r="C31" s="611" t="s">
        <v>204</v>
      </c>
      <c r="D31" s="612" t="s">
        <v>334</v>
      </c>
      <c r="E31" s="617">
        <v>25</v>
      </c>
      <c r="F31" s="618" t="s">
        <v>335</v>
      </c>
      <c r="G31" s="612" t="s">
        <v>280</v>
      </c>
      <c r="H31" s="160" t="s">
        <v>513</v>
      </c>
      <c r="I31" s="612" t="s">
        <v>60</v>
      </c>
    </row>
    <row r="32" spans="1:9" ht="42.75" customHeight="1" x14ac:dyDescent="0.25">
      <c r="A32" s="617"/>
      <c r="B32" s="612"/>
      <c r="C32" s="611"/>
      <c r="D32" s="612"/>
      <c r="E32" s="617"/>
      <c r="F32" s="618"/>
      <c r="G32" s="612"/>
      <c r="H32" s="143" t="s">
        <v>336</v>
      </c>
      <c r="I32" s="612"/>
    </row>
    <row r="33" spans="1:9" s="161" customFormat="1" ht="42.75" customHeight="1" x14ac:dyDescent="0.25">
      <c r="A33" s="613">
        <v>23</v>
      </c>
      <c r="B33" s="614" t="s">
        <v>67</v>
      </c>
      <c r="C33" s="616" t="s">
        <v>204</v>
      </c>
      <c r="D33" s="614" t="s">
        <v>337</v>
      </c>
      <c r="E33" s="613">
        <v>25</v>
      </c>
      <c r="F33" s="615" t="s">
        <v>338</v>
      </c>
      <c r="G33" s="614" t="s">
        <v>280</v>
      </c>
      <c r="H33" s="165" t="s">
        <v>514</v>
      </c>
      <c r="I33" s="614" t="s">
        <v>56</v>
      </c>
    </row>
    <row r="34" spans="1:9" ht="42.75" customHeight="1" x14ac:dyDescent="0.25">
      <c r="A34" s="613"/>
      <c r="B34" s="614"/>
      <c r="C34" s="616"/>
      <c r="D34" s="614"/>
      <c r="E34" s="613"/>
      <c r="F34" s="615"/>
      <c r="G34" s="614"/>
      <c r="H34" s="139" t="s">
        <v>339</v>
      </c>
      <c r="I34" s="614"/>
    </row>
    <row r="35" spans="1:9" s="161" customFormat="1" ht="42.75" customHeight="1" x14ac:dyDescent="0.25">
      <c r="A35" s="617">
        <v>24</v>
      </c>
      <c r="B35" s="612" t="s">
        <v>67</v>
      </c>
      <c r="C35" s="611" t="s">
        <v>204</v>
      </c>
      <c r="D35" s="612" t="s">
        <v>340</v>
      </c>
      <c r="E35" s="617">
        <v>25</v>
      </c>
      <c r="F35" s="618" t="s">
        <v>338</v>
      </c>
      <c r="G35" s="612" t="s">
        <v>280</v>
      </c>
      <c r="H35" s="160" t="s">
        <v>515</v>
      </c>
      <c r="I35" s="612" t="s">
        <v>57</v>
      </c>
    </row>
    <row r="36" spans="1:9" ht="42.75" customHeight="1" x14ac:dyDescent="0.25">
      <c r="A36" s="617"/>
      <c r="B36" s="612"/>
      <c r="C36" s="611"/>
      <c r="D36" s="612"/>
      <c r="E36" s="617"/>
      <c r="F36" s="618"/>
      <c r="G36" s="612"/>
      <c r="H36" s="143" t="s">
        <v>341</v>
      </c>
      <c r="I36" s="612"/>
    </row>
    <row r="37" spans="1:9" s="161" customFormat="1" ht="42.75" customHeight="1" x14ac:dyDescent="0.25">
      <c r="A37" s="613">
        <v>25</v>
      </c>
      <c r="B37" s="614" t="s">
        <v>67</v>
      </c>
      <c r="C37" s="616" t="s">
        <v>204</v>
      </c>
      <c r="D37" s="614" t="s">
        <v>342</v>
      </c>
      <c r="E37" s="613">
        <v>25</v>
      </c>
      <c r="F37" s="615" t="s">
        <v>343</v>
      </c>
      <c r="G37" s="614" t="s">
        <v>280</v>
      </c>
      <c r="H37" s="165" t="s">
        <v>516</v>
      </c>
      <c r="I37" s="614" t="s">
        <v>53</v>
      </c>
    </row>
    <row r="38" spans="1:9" ht="42.75" customHeight="1" x14ac:dyDescent="0.25">
      <c r="A38" s="613"/>
      <c r="B38" s="614"/>
      <c r="C38" s="616"/>
      <c r="D38" s="614"/>
      <c r="E38" s="613"/>
      <c r="F38" s="615"/>
      <c r="G38" s="614"/>
      <c r="H38" s="139" t="s">
        <v>344</v>
      </c>
      <c r="I38" s="614"/>
    </row>
    <row r="39" spans="1:9" s="161" customFormat="1" ht="42.75" customHeight="1" x14ac:dyDescent="0.25">
      <c r="A39" s="617">
        <v>26</v>
      </c>
      <c r="B39" s="612" t="s">
        <v>67</v>
      </c>
      <c r="C39" s="611" t="s">
        <v>204</v>
      </c>
      <c r="D39" s="612" t="s">
        <v>345</v>
      </c>
      <c r="E39" s="617">
        <v>25</v>
      </c>
      <c r="F39" s="618" t="s">
        <v>346</v>
      </c>
      <c r="G39" s="612" t="s">
        <v>280</v>
      </c>
      <c r="H39" s="160" t="s">
        <v>517</v>
      </c>
      <c r="I39" s="612" t="s">
        <v>60</v>
      </c>
    </row>
    <row r="40" spans="1:9" ht="42.75" customHeight="1" x14ac:dyDescent="0.25">
      <c r="A40" s="617"/>
      <c r="B40" s="612"/>
      <c r="C40" s="611"/>
      <c r="D40" s="612"/>
      <c r="E40" s="617"/>
      <c r="F40" s="618"/>
      <c r="G40" s="612"/>
      <c r="H40" s="143" t="s">
        <v>347</v>
      </c>
      <c r="I40" s="612"/>
    </row>
    <row r="41" spans="1:9" s="161" customFormat="1" ht="42.75" customHeight="1" x14ac:dyDescent="0.25">
      <c r="A41" s="613">
        <v>27</v>
      </c>
      <c r="B41" s="614" t="s">
        <v>67</v>
      </c>
      <c r="C41" s="616" t="s">
        <v>204</v>
      </c>
      <c r="D41" s="614" t="s">
        <v>348</v>
      </c>
      <c r="E41" s="613">
        <v>25</v>
      </c>
      <c r="F41" s="615" t="s">
        <v>349</v>
      </c>
      <c r="G41" s="614" t="s">
        <v>280</v>
      </c>
      <c r="H41" s="165" t="s">
        <v>518</v>
      </c>
      <c r="I41" s="614"/>
    </row>
    <row r="42" spans="1:9" ht="42.75" customHeight="1" x14ac:dyDescent="0.25">
      <c r="A42" s="613"/>
      <c r="B42" s="614"/>
      <c r="C42" s="616"/>
      <c r="D42" s="614"/>
      <c r="E42" s="613"/>
      <c r="F42" s="615"/>
      <c r="G42" s="614"/>
      <c r="H42" s="139" t="s">
        <v>350</v>
      </c>
      <c r="I42" s="614"/>
    </row>
    <row r="43" spans="1:9" s="161" customFormat="1" ht="42.75" customHeight="1" x14ac:dyDescent="0.25">
      <c r="A43" s="617">
        <v>28</v>
      </c>
      <c r="B43" s="612" t="s">
        <v>67</v>
      </c>
      <c r="C43" s="611" t="s">
        <v>204</v>
      </c>
      <c r="D43" s="612" t="s">
        <v>351</v>
      </c>
      <c r="E43" s="617">
        <v>25</v>
      </c>
      <c r="F43" s="618" t="s">
        <v>352</v>
      </c>
      <c r="G43" s="612" t="s">
        <v>280</v>
      </c>
      <c r="H43" s="160" t="s">
        <v>519</v>
      </c>
      <c r="I43" s="612" t="s">
        <v>57</v>
      </c>
    </row>
    <row r="44" spans="1:9" ht="42.75" customHeight="1" x14ac:dyDescent="0.25">
      <c r="A44" s="617"/>
      <c r="B44" s="612"/>
      <c r="C44" s="611"/>
      <c r="D44" s="612"/>
      <c r="E44" s="617"/>
      <c r="F44" s="618"/>
      <c r="G44" s="612"/>
      <c r="H44" s="143" t="s">
        <v>353</v>
      </c>
      <c r="I44" s="612"/>
    </row>
    <row r="45" spans="1:9" ht="42.75" customHeight="1" x14ac:dyDescent="0.25">
      <c r="A45" s="613">
        <v>29</v>
      </c>
      <c r="B45" s="614" t="s">
        <v>354</v>
      </c>
      <c r="C45" s="616" t="s">
        <v>238</v>
      </c>
      <c r="D45" s="614" t="s">
        <v>355</v>
      </c>
      <c r="E45" s="613">
        <v>75</v>
      </c>
      <c r="F45" s="615" t="s">
        <v>356</v>
      </c>
      <c r="G45" s="614" t="s">
        <v>251</v>
      </c>
      <c r="H45" s="139" t="s">
        <v>357</v>
      </c>
      <c r="I45" s="614" t="s">
        <v>243</v>
      </c>
    </row>
    <row r="46" spans="1:9" ht="42.75" customHeight="1" x14ac:dyDescent="0.25">
      <c r="A46" s="613"/>
      <c r="B46" s="614"/>
      <c r="C46" s="616"/>
      <c r="D46" s="614"/>
      <c r="E46" s="613"/>
      <c r="F46" s="615"/>
      <c r="G46" s="614"/>
      <c r="H46" s="139" t="s">
        <v>358</v>
      </c>
      <c r="I46" s="614"/>
    </row>
    <row r="47" spans="1:9" ht="42.75" customHeight="1" x14ac:dyDescent="0.25">
      <c r="A47" s="613"/>
      <c r="B47" s="614"/>
      <c r="C47" s="616"/>
      <c r="D47" s="614"/>
      <c r="E47" s="613"/>
      <c r="F47" s="615"/>
      <c r="G47" s="614"/>
      <c r="H47" s="139" t="s">
        <v>359</v>
      </c>
      <c r="I47" s="614"/>
    </row>
    <row r="48" spans="1:9" ht="42.75" customHeight="1" x14ac:dyDescent="0.25">
      <c r="A48" s="613"/>
      <c r="B48" s="614"/>
      <c r="C48" s="616"/>
      <c r="D48" s="614"/>
      <c r="E48" s="613"/>
      <c r="F48" s="615"/>
      <c r="G48" s="614"/>
      <c r="H48" s="139" t="s">
        <v>360</v>
      </c>
      <c r="I48" s="614"/>
    </row>
    <row r="49" spans="1:9" ht="42.75" customHeight="1" x14ac:dyDescent="0.25">
      <c r="A49" s="613"/>
      <c r="B49" s="614"/>
      <c r="C49" s="616"/>
      <c r="D49" s="614"/>
      <c r="E49" s="613"/>
      <c r="F49" s="615"/>
      <c r="G49" s="614"/>
      <c r="H49" s="139" t="s">
        <v>361</v>
      </c>
      <c r="I49" s="614"/>
    </row>
    <row r="50" spans="1:9" ht="42.75" customHeight="1" x14ac:dyDescent="0.25">
      <c r="A50" s="141">
        <v>30</v>
      </c>
      <c r="B50" s="142" t="s">
        <v>354</v>
      </c>
      <c r="C50" s="144" t="s">
        <v>238</v>
      </c>
      <c r="D50" s="142" t="s">
        <v>362</v>
      </c>
      <c r="E50" s="141">
        <v>25</v>
      </c>
      <c r="F50" s="143" t="s">
        <v>294</v>
      </c>
      <c r="G50" s="142" t="s">
        <v>280</v>
      </c>
      <c r="H50" s="142"/>
      <c r="I50" s="142"/>
    </row>
    <row r="51" spans="1:9" ht="42.75" customHeight="1" x14ac:dyDescent="0.25">
      <c r="A51" s="137">
        <v>31</v>
      </c>
      <c r="B51" s="138" t="s">
        <v>354</v>
      </c>
      <c r="C51" s="140" t="s">
        <v>238</v>
      </c>
      <c r="D51" s="138" t="s">
        <v>363</v>
      </c>
      <c r="E51" s="137">
        <v>25</v>
      </c>
      <c r="F51" s="139" t="s">
        <v>294</v>
      </c>
      <c r="G51" s="138" t="s">
        <v>280</v>
      </c>
      <c r="H51" s="138"/>
      <c r="I51" s="138"/>
    </row>
    <row r="52" spans="1:9" ht="42.75" customHeight="1" x14ac:dyDescent="0.25">
      <c r="A52" s="141">
        <v>32</v>
      </c>
      <c r="B52" s="142" t="s">
        <v>354</v>
      </c>
      <c r="C52" s="144" t="s">
        <v>238</v>
      </c>
      <c r="D52" s="142" t="s">
        <v>364</v>
      </c>
      <c r="E52" s="141">
        <v>25</v>
      </c>
      <c r="F52" s="143" t="s">
        <v>294</v>
      </c>
      <c r="G52" s="142" t="s">
        <v>280</v>
      </c>
      <c r="H52" s="142"/>
      <c r="I52" s="142"/>
    </row>
    <row r="53" spans="1:9" ht="42.75" customHeight="1" x14ac:dyDescent="0.25">
      <c r="A53" s="613">
        <v>33</v>
      </c>
      <c r="B53" s="614" t="s">
        <v>365</v>
      </c>
      <c r="C53" s="616" t="s">
        <v>204</v>
      </c>
      <c r="D53" s="614" t="s">
        <v>366</v>
      </c>
      <c r="E53" s="613">
        <v>71</v>
      </c>
      <c r="F53" s="615" t="s">
        <v>367</v>
      </c>
      <c r="G53" s="614" t="s">
        <v>251</v>
      </c>
      <c r="H53" s="139" t="s">
        <v>368</v>
      </c>
      <c r="I53" s="614" t="s">
        <v>369</v>
      </c>
    </row>
    <row r="54" spans="1:9" ht="42.75" customHeight="1" x14ac:dyDescent="0.25">
      <c r="A54" s="613"/>
      <c r="B54" s="614"/>
      <c r="C54" s="616"/>
      <c r="D54" s="614"/>
      <c r="E54" s="613"/>
      <c r="F54" s="615"/>
      <c r="G54" s="614"/>
      <c r="H54" s="139" t="s">
        <v>370</v>
      </c>
      <c r="I54" s="614"/>
    </row>
    <row r="55" spans="1:9" ht="42.75" customHeight="1" x14ac:dyDescent="0.25">
      <c r="A55" s="613"/>
      <c r="B55" s="614"/>
      <c r="C55" s="616"/>
      <c r="D55" s="614"/>
      <c r="E55" s="613"/>
      <c r="F55" s="615"/>
      <c r="G55" s="614"/>
      <c r="H55" s="139" t="s">
        <v>371</v>
      </c>
      <c r="I55" s="614"/>
    </row>
    <row r="56" spans="1:9" ht="42.75" customHeight="1" x14ac:dyDescent="0.25">
      <c r="A56" s="613"/>
      <c r="B56" s="614"/>
      <c r="C56" s="616"/>
      <c r="D56" s="614"/>
      <c r="E56" s="613"/>
      <c r="F56" s="615"/>
      <c r="G56" s="614"/>
      <c r="H56" s="139" t="s">
        <v>372</v>
      </c>
      <c r="I56" s="614"/>
    </row>
    <row r="57" spans="1:9" ht="42.75" customHeight="1" x14ac:dyDescent="0.25">
      <c r="A57" s="613"/>
      <c r="B57" s="614"/>
      <c r="C57" s="616"/>
      <c r="D57" s="614"/>
      <c r="E57" s="613"/>
      <c r="F57" s="615"/>
      <c r="G57" s="614"/>
      <c r="H57" s="139" t="s">
        <v>373</v>
      </c>
      <c r="I57" s="614"/>
    </row>
    <row r="58" spans="1:9" ht="42.75" customHeight="1" x14ac:dyDescent="0.25">
      <c r="A58" s="617">
        <v>34</v>
      </c>
      <c r="B58" s="612" t="s">
        <v>365</v>
      </c>
      <c r="C58" s="611" t="s">
        <v>204</v>
      </c>
      <c r="D58" s="612" t="s">
        <v>374</v>
      </c>
      <c r="E58" s="617">
        <v>71</v>
      </c>
      <c r="F58" s="618" t="s">
        <v>367</v>
      </c>
      <c r="G58" s="612" t="s">
        <v>251</v>
      </c>
      <c r="H58" s="143" t="s">
        <v>375</v>
      </c>
      <c r="I58" s="612" t="s">
        <v>376</v>
      </c>
    </row>
    <row r="59" spans="1:9" ht="42.75" customHeight="1" x14ac:dyDescent="0.25">
      <c r="A59" s="617"/>
      <c r="B59" s="612"/>
      <c r="C59" s="611"/>
      <c r="D59" s="612"/>
      <c r="E59" s="617"/>
      <c r="F59" s="618"/>
      <c r="G59" s="612"/>
      <c r="H59" s="143" t="s">
        <v>377</v>
      </c>
      <c r="I59" s="612"/>
    </row>
    <row r="60" spans="1:9" ht="42.75" customHeight="1" x14ac:dyDescent="0.25">
      <c r="A60" s="617"/>
      <c r="B60" s="612"/>
      <c r="C60" s="611"/>
      <c r="D60" s="612"/>
      <c r="E60" s="617"/>
      <c r="F60" s="618"/>
      <c r="G60" s="612"/>
      <c r="H60" s="143" t="s">
        <v>378</v>
      </c>
      <c r="I60" s="612"/>
    </row>
    <row r="61" spans="1:9" ht="42.75" customHeight="1" x14ac:dyDescent="0.25">
      <c r="A61" s="617"/>
      <c r="B61" s="612"/>
      <c r="C61" s="611"/>
      <c r="D61" s="612"/>
      <c r="E61" s="617"/>
      <c r="F61" s="618"/>
      <c r="G61" s="612"/>
      <c r="H61" s="143" t="s">
        <v>379</v>
      </c>
      <c r="I61" s="612"/>
    </row>
    <row r="62" spans="1:9" ht="42.75" customHeight="1" x14ac:dyDescent="0.25">
      <c r="A62" s="617"/>
      <c r="B62" s="612"/>
      <c r="C62" s="611"/>
      <c r="D62" s="612"/>
      <c r="E62" s="617"/>
      <c r="F62" s="618"/>
      <c r="G62" s="612"/>
      <c r="H62" s="143" t="s">
        <v>380</v>
      </c>
      <c r="I62" s="612"/>
    </row>
    <row r="63" spans="1:9" ht="42.75" customHeight="1" x14ac:dyDescent="0.25">
      <c r="A63" s="613">
        <v>35</v>
      </c>
      <c r="B63" s="614" t="s">
        <v>365</v>
      </c>
      <c r="C63" s="616" t="s">
        <v>204</v>
      </c>
      <c r="D63" s="614" t="s">
        <v>381</v>
      </c>
      <c r="E63" s="613">
        <v>71</v>
      </c>
      <c r="F63" s="615" t="s">
        <v>367</v>
      </c>
      <c r="G63" s="614" t="s">
        <v>251</v>
      </c>
      <c r="H63" s="139" t="s">
        <v>382</v>
      </c>
      <c r="I63" s="614" t="s">
        <v>376</v>
      </c>
    </row>
    <row r="64" spans="1:9" ht="42.75" customHeight="1" x14ac:dyDescent="0.25">
      <c r="A64" s="613"/>
      <c r="B64" s="614"/>
      <c r="C64" s="616"/>
      <c r="D64" s="614"/>
      <c r="E64" s="613"/>
      <c r="F64" s="615"/>
      <c r="G64" s="614"/>
      <c r="H64" s="139" t="s">
        <v>383</v>
      </c>
      <c r="I64" s="614"/>
    </row>
    <row r="65" spans="1:9" ht="42.75" customHeight="1" x14ac:dyDescent="0.25">
      <c r="A65" s="613"/>
      <c r="B65" s="614"/>
      <c r="C65" s="616"/>
      <c r="D65" s="614"/>
      <c r="E65" s="613"/>
      <c r="F65" s="615"/>
      <c r="G65" s="614"/>
      <c r="H65" s="139" t="s">
        <v>384</v>
      </c>
      <c r="I65" s="614"/>
    </row>
    <row r="66" spans="1:9" ht="42.75" customHeight="1" x14ac:dyDescent="0.25">
      <c r="A66" s="613"/>
      <c r="B66" s="614"/>
      <c r="C66" s="616"/>
      <c r="D66" s="614"/>
      <c r="E66" s="613"/>
      <c r="F66" s="615"/>
      <c r="G66" s="614"/>
      <c r="H66" s="139" t="s">
        <v>385</v>
      </c>
      <c r="I66" s="614"/>
    </row>
    <row r="67" spans="1:9" ht="42.75" customHeight="1" x14ac:dyDescent="0.25">
      <c r="A67" s="613"/>
      <c r="B67" s="614"/>
      <c r="C67" s="616"/>
      <c r="D67" s="614"/>
      <c r="E67" s="613"/>
      <c r="F67" s="615"/>
      <c r="G67" s="614"/>
      <c r="H67" s="139" t="s">
        <v>386</v>
      </c>
      <c r="I67" s="614"/>
    </row>
  </sheetData>
  <mergeCells count="129">
    <mergeCell ref="A1:I1"/>
    <mergeCell ref="A8:A9"/>
    <mergeCell ref="B8:B9"/>
    <mergeCell ref="C8:C9"/>
    <mergeCell ref="D8:D9"/>
    <mergeCell ref="E8:E9"/>
    <mergeCell ref="F8:F9"/>
    <mergeCell ref="G8:G9"/>
    <mergeCell ref="I8:I9"/>
    <mergeCell ref="G23:G24"/>
    <mergeCell ref="I23:I24"/>
    <mergeCell ref="A25:A26"/>
    <mergeCell ref="B25:B26"/>
    <mergeCell ref="C25:C26"/>
    <mergeCell ref="D25:D26"/>
    <mergeCell ref="E25:E26"/>
    <mergeCell ref="F25:F26"/>
    <mergeCell ref="G25:G26"/>
    <mergeCell ref="I25:I26"/>
    <mergeCell ref="A23:A24"/>
    <mergeCell ref="B23:B24"/>
    <mergeCell ref="C23:C24"/>
    <mergeCell ref="D23:D24"/>
    <mergeCell ref="E23:E24"/>
    <mergeCell ref="F23:F24"/>
    <mergeCell ref="G27:G28"/>
    <mergeCell ref="I27:I28"/>
    <mergeCell ref="A29:A30"/>
    <mergeCell ref="B29:B30"/>
    <mergeCell ref="C29:C30"/>
    <mergeCell ref="D29:D30"/>
    <mergeCell ref="E29:E30"/>
    <mergeCell ref="F29:F30"/>
    <mergeCell ref="G29:G30"/>
    <mergeCell ref="I29:I30"/>
    <mergeCell ref="A27:A28"/>
    <mergeCell ref="B27:B28"/>
    <mergeCell ref="C27:C28"/>
    <mergeCell ref="D27:D28"/>
    <mergeCell ref="E27:E28"/>
    <mergeCell ref="F27:F28"/>
    <mergeCell ref="G31:G32"/>
    <mergeCell ref="I31:I32"/>
    <mergeCell ref="A33:A34"/>
    <mergeCell ref="B33:B34"/>
    <mergeCell ref="C33:C34"/>
    <mergeCell ref="D33:D34"/>
    <mergeCell ref="E33:E34"/>
    <mergeCell ref="F33:F34"/>
    <mergeCell ref="G33:G34"/>
    <mergeCell ref="I33:I34"/>
    <mergeCell ref="A31:A32"/>
    <mergeCell ref="B31:B32"/>
    <mergeCell ref="C31:C32"/>
    <mergeCell ref="D31:D32"/>
    <mergeCell ref="E31:E32"/>
    <mergeCell ref="F31:F32"/>
    <mergeCell ref="G35:G36"/>
    <mergeCell ref="I35:I36"/>
    <mergeCell ref="A37:A38"/>
    <mergeCell ref="B37:B38"/>
    <mergeCell ref="C37:C38"/>
    <mergeCell ref="D37:D38"/>
    <mergeCell ref="E37:E38"/>
    <mergeCell ref="F37:F38"/>
    <mergeCell ref="G37:G38"/>
    <mergeCell ref="I37:I38"/>
    <mergeCell ref="A35:A36"/>
    <mergeCell ref="B35:B36"/>
    <mergeCell ref="C35:C36"/>
    <mergeCell ref="D35:D36"/>
    <mergeCell ref="E35:E36"/>
    <mergeCell ref="F35:F36"/>
    <mergeCell ref="G39:G40"/>
    <mergeCell ref="I39:I40"/>
    <mergeCell ref="A41:A42"/>
    <mergeCell ref="B41:B42"/>
    <mergeCell ref="C41:C42"/>
    <mergeCell ref="D41:D42"/>
    <mergeCell ref="E41:E42"/>
    <mergeCell ref="F41:F42"/>
    <mergeCell ref="G41:G42"/>
    <mergeCell ref="I41:I42"/>
    <mergeCell ref="A39:A40"/>
    <mergeCell ref="B39:B40"/>
    <mergeCell ref="C39:C40"/>
    <mergeCell ref="D39:D40"/>
    <mergeCell ref="E39:E40"/>
    <mergeCell ref="F39:F40"/>
    <mergeCell ref="G43:G44"/>
    <mergeCell ref="I43:I44"/>
    <mergeCell ref="A45:A49"/>
    <mergeCell ref="B45:B49"/>
    <mergeCell ref="C45:C49"/>
    <mergeCell ref="D45:D49"/>
    <mergeCell ref="E45:E49"/>
    <mergeCell ref="F45:F49"/>
    <mergeCell ref="G45:G49"/>
    <mergeCell ref="I45:I49"/>
    <mergeCell ref="A43:A44"/>
    <mergeCell ref="B43:B44"/>
    <mergeCell ref="C43:C44"/>
    <mergeCell ref="D43:D44"/>
    <mergeCell ref="E43:E44"/>
    <mergeCell ref="F43:F44"/>
    <mergeCell ref="G63:G67"/>
    <mergeCell ref="I63:I67"/>
    <mergeCell ref="A63:A67"/>
    <mergeCell ref="B63:B67"/>
    <mergeCell ref="C63:C67"/>
    <mergeCell ref="D63:D67"/>
    <mergeCell ref="E63:E67"/>
    <mergeCell ref="F63:F67"/>
    <mergeCell ref="G53:G57"/>
    <mergeCell ref="I53:I57"/>
    <mergeCell ref="A58:A62"/>
    <mergeCell ref="B58:B62"/>
    <mergeCell ref="C58:C62"/>
    <mergeCell ref="D58:D62"/>
    <mergeCell ref="E58:E62"/>
    <mergeCell ref="F58:F62"/>
    <mergeCell ref="G58:G62"/>
    <mergeCell ref="I58:I62"/>
    <mergeCell ref="A53:A57"/>
    <mergeCell ref="B53:B57"/>
    <mergeCell ref="C53:C57"/>
    <mergeCell ref="D53:D57"/>
    <mergeCell ref="E53:E57"/>
    <mergeCell ref="F53:F57"/>
  </mergeCells>
  <pageMargins left="0.11811023622047245" right="0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FBB93-DC4C-4197-8E0F-240E62E3C3A1}">
  <sheetPr>
    <tabColor rgb="FFFFC000"/>
  </sheetPr>
  <dimension ref="A1:I34"/>
  <sheetViews>
    <sheetView topLeftCell="A19" workbookViewId="0">
      <selection activeCell="A13" sqref="A13:I28"/>
    </sheetView>
  </sheetViews>
  <sheetFormatPr defaultRowHeight="15" x14ac:dyDescent="0.25"/>
  <cols>
    <col min="1" max="1" width="7" style="133" customWidth="1"/>
    <col min="2" max="2" width="19.140625" style="147" customWidth="1"/>
    <col min="3" max="4" width="9.140625" style="133"/>
    <col min="5" max="5" width="7.5703125" style="133" customWidth="1"/>
    <col min="6" max="6" width="15.7109375" style="133" customWidth="1"/>
    <col min="7" max="7" width="9.140625" style="133"/>
    <col min="8" max="8" width="37.42578125" style="128" customWidth="1"/>
    <col min="9" max="9" width="34" style="128" customWidth="1"/>
    <col min="10" max="16384" width="9.140625" style="128"/>
  </cols>
  <sheetData>
    <row r="1" spans="1:9" ht="49.5" customHeight="1" x14ac:dyDescent="0.25">
      <c r="A1" s="619" t="s">
        <v>387</v>
      </c>
      <c r="B1" s="619"/>
      <c r="C1" s="619"/>
      <c r="D1" s="619"/>
      <c r="E1" s="619"/>
      <c r="F1" s="619"/>
      <c r="G1" s="619"/>
      <c r="H1" s="619"/>
      <c r="I1" s="619"/>
    </row>
    <row r="2" spans="1:9" ht="38.25" customHeight="1" x14ac:dyDescent="0.25">
      <c r="A2" s="135" t="s">
        <v>148</v>
      </c>
      <c r="B2" s="136" t="s">
        <v>149</v>
      </c>
      <c r="C2" s="135" t="s">
        <v>150</v>
      </c>
      <c r="D2" s="135" t="s">
        <v>151</v>
      </c>
      <c r="E2" s="135" t="s">
        <v>152</v>
      </c>
      <c r="F2" s="135" t="s">
        <v>153</v>
      </c>
      <c r="G2" s="135" t="s">
        <v>154</v>
      </c>
      <c r="H2" s="136" t="s">
        <v>155</v>
      </c>
      <c r="I2" s="136" t="s">
        <v>156</v>
      </c>
    </row>
    <row r="3" spans="1:9" ht="33" customHeight="1" x14ac:dyDescent="0.25">
      <c r="A3" s="137">
        <v>1</v>
      </c>
      <c r="B3" s="145" t="s">
        <v>388</v>
      </c>
      <c r="C3" s="137" t="s">
        <v>158</v>
      </c>
      <c r="D3" s="137" t="s">
        <v>389</v>
      </c>
      <c r="E3" s="137">
        <v>65</v>
      </c>
      <c r="F3" s="140" t="s">
        <v>390</v>
      </c>
      <c r="G3" s="137" t="s">
        <v>280</v>
      </c>
      <c r="H3" s="139" t="s">
        <v>391</v>
      </c>
      <c r="I3" s="138" t="s">
        <v>58</v>
      </c>
    </row>
    <row r="4" spans="1:9" ht="33" customHeight="1" x14ac:dyDescent="0.25">
      <c r="A4" s="141">
        <v>2</v>
      </c>
      <c r="B4" s="146" t="s">
        <v>388</v>
      </c>
      <c r="C4" s="141" t="s">
        <v>158</v>
      </c>
      <c r="D4" s="141" t="s">
        <v>392</v>
      </c>
      <c r="E4" s="141">
        <v>65</v>
      </c>
      <c r="F4" s="144" t="s">
        <v>390</v>
      </c>
      <c r="G4" s="141" t="s">
        <v>280</v>
      </c>
      <c r="H4" s="143" t="s">
        <v>393</v>
      </c>
      <c r="I4" s="142" t="s">
        <v>59</v>
      </c>
    </row>
    <row r="5" spans="1:9" ht="33" customHeight="1" x14ac:dyDescent="0.25">
      <c r="A5" s="137">
        <v>3</v>
      </c>
      <c r="B5" s="145" t="s">
        <v>388</v>
      </c>
      <c r="C5" s="137" t="s">
        <v>158</v>
      </c>
      <c r="D5" s="137" t="s">
        <v>394</v>
      </c>
      <c r="E5" s="137">
        <v>65</v>
      </c>
      <c r="F5" s="140" t="s">
        <v>395</v>
      </c>
      <c r="G5" s="137" t="s">
        <v>280</v>
      </c>
      <c r="H5" s="139" t="s">
        <v>396</v>
      </c>
      <c r="I5" s="138" t="s">
        <v>59</v>
      </c>
    </row>
    <row r="6" spans="1:9" ht="33" customHeight="1" x14ac:dyDescent="0.25">
      <c r="A6" s="141">
        <v>4</v>
      </c>
      <c r="B6" s="146" t="s">
        <v>397</v>
      </c>
      <c r="C6" s="141" t="s">
        <v>158</v>
      </c>
      <c r="D6" s="141" t="s">
        <v>398</v>
      </c>
      <c r="E6" s="141">
        <v>65</v>
      </c>
      <c r="F6" s="144" t="s">
        <v>399</v>
      </c>
      <c r="G6" s="141" t="s">
        <v>280</v>
      </c>
      <c r="H6" s="143" t="s">
        <v>400</v>
      </c>
      <c r="I6" s="142" t="s">
        <v>55</v>
      </c>
    </row>
    <row r="7" spans="1:9" ht="33" customHeight="1" x14ac:dyDescent="0.25">
      <c r="A7" s="137">
        <v>5</v>
      </c>
      <c r="B7" s="145" t="s">
        <v>401</v>
      </c>
      <c r="C7" s="137" t="s">
        <v>204</v>
      </c>
      <c r="D7" s="137" t="s">
        <v>402</v>
      </c>
      <c r="E7" s="137">
        <v>65</v>
      </c>
      <c r="F7" s="140" t="s">
        <v>403</v>
      </c>
      <c r="G7" s="137" t="s">
        <v>280</v>
      </c>
      <c r="H7" s="139" t="s">
        <v>404</v>
      </c>
      <c r="I7" s="138" t="s">
        <v>59</v>
      </c>
    </row>
    <row r="8" spans="1:9" ht="33" customHeight="1" x14ac:dyDescent="0.25">
      <c r="A8" s="141">
        <v>6</v>
      </c>
      <c r="B8" s="146" t="s">
        <v>405</v>
      </c>
      <c r="C8" s="141" t="s">
        <v>204</v>
      </c>
      <c r="D8" s="141" t="s">
        <v>406</v>
      </c>
      <c r="E8" s="141">
        <v>33</v>
      </c>
      <c r="F8" s="144" t="s">
        <v>407</v>
      </c>
      <c r="G8" s="141" t="s">
        <v>280</v>
      </c>
      <c r="H8" s="143" t="s">
        <v>408</v>
      </c>
      <c r="I8" s="142" t="s">
        <v>409</v>
      </c>
    </row>
    <row r="9" spans="1:9" ht="33" customHeight="1" x14ac:dyDescent="0.25">
      <c r="A9" s="137">
        <v>7</v>
      </c>
      <c r="B9" s="145" t="s">
        <v>410</v>
      </c>
      <c r="C9" s="137" t="s">
        <v>158</v>
      </c>
      <c r="D9" s="137" t="s">
        <v>411</v>
      </c>
      <c r="E9" s="137">
        <v>34</v>
      </c>
      <c r="F9" s="140" t="s">
        <v>412</v>
      </c>
      <c r="G9" s="137" t="s">
        <v>280</v>
      </c>
      <c r="H9" s="139" t="s">
        <v>413</v>
      </c>
      <c r="I9" s="138" t="s">
        <v>65</v>
      </c>
    </row>
    <row r="10" spans="1:9" ht="33" customHeight="1" x14ac:dyDescent="0.25">
      <c r="A10" s="141">
        <v>8</v>
      </c>
      <c r="B10" s="146" t="s">
        <v>307</v>
      </c>
      <c r="C10" s="141" t="s">
        <v>204</v>
      </c>
      <c r="D10" s="141" t="s">
        <v>414</v>
      </c>
      <c r="E10" s="141">
        <v>14</v>
      </c>
      <c r="F10" s="144" t="s">
        <v>415</v>
      </c>
      <c r="G10" s="141" t="s">
        <v>416</v>
      </c>
      <c r="H10" s="143" t="s">
        <v>417</v>
      </c>
      <c r="I10" s="142" t="s">
        <v>195</v>
      </c>
    </row>
    <row r="11" spans="1:9" ht="33" customHeight="1" x14ac:dyDescent="0.25">
      <c r="A11" s="137">
        <v>9</v>
      </c>
      <c r="B11" s="145" t="s">
        <v>418</v>
      </c>
      <c r="C11" s="137" t="s">
        <v>158</v>
      </c>
      <c r="D11" s="137" t="s">
        <v>419</v>
      </c>
      <c r="E11" s="137">
        <v>39</v>
      </c>
      <c r="F11" s="140" t="s">
        <v>407</v>
      </c>
      <c r="G11" s="137" t="s">
        <v>280</v>
      </c>
      <c r="H11" s="139" t="s">
        <v>420</v>
      </c>
      <c r="I11" s="138" t="s">
        <v>164</v>
      </c>
    </row>
    <row r="12" spans="1:9" ht="33" customHeight="1" x14ac:dyDescent="0.25">
      <c r="A12" s="141">
        <v>10</v>
      </c>
      <c r="B12" s="146" t="s">
        <v>421</v>
      </c>
      <c r="C12" s="141" t="s">
        <v>204</v>
      </c>
      <c r="D12" s="141" t="s">
        <v>422</v>
      </c>
      <c r="E12" s="141">
        <v>34</v>
      </c>
      <c r="F12" s="144" t="s">
        <v>399</v>
      </c>
      <c r="G12" s="141" t="s">
        <v>280</v>
      </c>
      <c r="H12" s="143" t="s">
        <v>423</v>
      </c>
      <c r="I12" s="142" t="s">
        <v>58</v>
      </c>
    </row>
    <row r="13" spans="1:9" ht="33" customHeight="1" x14ac:dyDescent="0.25">
      <c r="A13" s="613">
        <v>11</v>
      </c>
      <c r="B13" s="620" t="s">
        <v>66</v>
      </c>
      <c r="C13" s="613" t="s">
        <v>238</v>
      </c>
      <c r="D13" s="613" t="s">
        <v>424</v>
      </c>
      <c r="E13" s="613">
        <v>25</v>
      </c>
      <c r="F13" s="616" t="s">
        <v>425</v>
      </c>
      <c r="G13" s="613" t="s">
        <v>280</v>
      </c>
      <c r="H13" s="139" t="s">
        <v>426</v>
      </c>
      <c r="I13" s="614" t="s">
        <v>49</v>
      </c>
    </row>
    <row r="14" spans="1:9" ht="33" customHeight="1" x14ac:dyDescent="0.25">
      <c r="A14" s="613"/>
      <c r="B14" s="620"/>
      <c r="C14" s="613"/>
      <c r="D14" s="613"/>
      <c r="E14" s="613"/>
      <c r="F14" s="616"/>
      <c r="G14" s="613"/>
      <c r="H14" s="139" t="s">
        <v>427</v>
      </c>
      <c r="I14" s="614"/>
    </row>
    <row r="15" spans="1:9" ht="38.25" customHeight="1" x14ac:dyDescent="0.25">
      <c r="A15" s="617">
        <v>12</v>
      </c>
      <c r="B15" s="621" t="s">
        <v>66</v>
      </c>
      <c r="C15" s="617" t="s">
        <v>238</v>
      </c>
      <c r="D15" s="617" t="s">
        <v>428</v>
      </c>
      <c r="E15" s="617">
        <v>25</v>
      </c>
      <c r="F15" s="611" t="s">
        <v>429</v>
      </c>
      <c r="G15" s="617" t="s">
        <v>280</v>
      </c>
      <c r="H15" s="143" t="s">
        <v>430</v>
      </c>
      <c r="I15" s="612" t="s">
        <v>53</v>
      </c>
    </row>
    <row r="16" spans="1:9" ht="38.25" customHeight="1" x14ac:dyDescent="0.25">
      <c r="A16" s="617"/>
      <c r="B16" s="621"/>
      <c r="C16" s="617"/>
      <c r="D16" s="617"/>
      <c r="E16" s="617"/>
      <c r="F16" s="611"/>
      <c r="G16" s="617"/>
      <c r="H16" s="143" t="s">
        <v>431</v>
      </c>
      <c r="I16" s="612"/>
    </row>
    <row r="17" spans="1:9" ht="38.25" customHeight="1" x14ac:dyDescent="0.25">
      <c r="A17" s="613">
        <v>13</v>
      </c>
      <c r="B17" s="620" t="s">
        <v>66</v>
      </c>
      <c r="C17" s="613" t="s">
        <v>238</v>
      </c>
      <c r="D17" s="613" t="s">
        <v>432</v>
      </c>
      <c r="E17" s="613">
        <v>25</v>
      </c>
      <c r="F17" s="616" t="s">
        <v>433</v>
      </c>
      <c r="G17" s="613" t="s">
        <v>280</v>
      </c>
      <c r="H17" s="139" t="s">
        <v>434</v>
      </c>
      <c r="I17" s="614" t="s">
        <v>60</v>
      </c>
    </row>
    <row r="18" spans="1:9" ht="38.25" customHeight="1" x14ac:dyDescent="0.25">
      <c r="A18" s="613"/>
      <c r="B18" s="620"/>
      <c r="C18" s="613"/>
      <c r="D18" s="613"/>
      <c r="E18" s="613"/>
      <c r="F18" s="616"/>
      <c r="G18" s="613"/>
      <c r="H18" s="139" t="s">
        <v>435</v>
      </c>
      <c r="I18" s="614"/>
    </row>
    <row r="19" spans="1:9" ht="38.25" customHeight="1" x14ac:dyDescent="0.25">
      <c r="A19" s="617">
        <v>14</v>
      </c>
      <c r="B19" s="621" t="s">
        <v>66</v>
      </c>
      <c r="C19" s="617" t="s">
        <v>238</v>
      </c>
      <c r="D19" s="617" t="s">
        <v>436</v>
      </c>
      <c r="E19" s="617">
        <v>25</v>
      </c>
      <c r="F19" s="611" t="s">
        <v>425</v>
      </c>
      <c r="G19" s="617" t="s">
        <v>280</v>
      </c>
      <c r="H19" s="143" t="s">
        <v>437</v>
      </c>
      <c r="I19" s="612" t="s">
        <v>51</v>
      </c>
    </row>
    <row r="20" spans="1:9" ht="38.25" customHeight="1" x14ac:dyDescent="0.25">
      <c r="A20" s="617"/>
      <c r="B20" s="621"/>
      <c r="C20" s="617"/>
      <c r="D20" s="617"/>
      <c r="E20" s="617"/>
      <c r="F20" s="611"/>
      <c r="G20" s="617"/>
      <c r="H20" s="143" t="s">
        <v>438</v>
      </c>
      <c r="I20" s="612"/>
    </row>
    <row r="21" spans="1:9" ht="38.25" customHeight="1" x14ac:dyDescent="0.25">
      <c r="A21" s="613">
        <v>15</v>
      </c>
      <c r="B21" s="620" t="s">
        <v>66</v>
      </c>
      <c r="C21" s="613" t="s">
        <v>238</v>
      </c>
      <c r="D21" s="613" t="s">
        <v>439</v>
      </c>
      <c r="E21" s="613">
        <v>25</v>
      </c>
      <c r="F21" s="616" t="s">
        <v>429</v>
      </c>
      <c r="G21" s="613" t="s">
        <v>280</v>
      </c>
      <c r="H21" s="139" t="s">
        <v>440</v>
      </c>
      <c r="I21" s="614" t="s">
        <v>59</v>
      </c>
    </row>
    <row r="22" spans="1:9" ht="38.25" customHeight="1" x14ac:dyDescent="0.25">
      <c r="A22" s="613"/>
      <c r="B22" s="620"/>
      <c r="C22" s="613"/>
      <c r="D22" s="613"/>
      <c r="E22" s="613"/>
      <c r="F22" s="616"/>
      <c r="G22" s="613"/>
      <c r="H22" s="139" t="s">
        <v>441</v>
      </c>
      <c r="I22" s="614"/>
    </row>
    <row r="23" spans="1:9" ht="38.25" customHeight="1" x14ac:dyDescent="0.25">
      <c r="A23" s="617">
        <v>16</v>
      </c>
      <c r="B23" s="621" t="s">
        <v>66</v>
      </c>
      <c r="C23" s="617" t="s">
        <v>238</v>
      </c>
      <c r="D23" s="617" t="s">
        <v>442</v>
      </c>
      <c r="E23" s="617">
        <v>25</v>
      </c>
      <c r="F23" s="611" t="s">
        <v>433</v>
      </c>
      <c r="G23" s="617" t="s">
        <v>280</v>
      </c>
      <c r="H23" s="143" t="s">
        <v>443</v>
      </c>
      <c r="I23" s="612" t="s">
        <v>56</v>
      </c>
    </row>
    <row r="24" spans="1:9" ht="38.25" customHeight="1" x14ac:dyDescent="0.25">
      <c r="A24" s="617"/>
      <c r="B24" s="621"/>
      <c r="C24" s="617"/>
      <c r="D24" s="617"/>
      <c r="E24" s="617"/>
      <c r="F24" s="611"/>
      <c r="G24" s="617"/>
      <c r="H24" s="143" t="s">
        <v>444</v>
      </c>
      <c r="I24" s="612"/>
    </row>
    <row r="25" spans="1:9" ht="38.25" customHeight="1" x14ac:dyDescent="0.25">
      <c r="A25" s="613">
        <v>17</v>
      </c>
      <c r="B25" s="620" t="s">
        <v>66</v>
      </c>
      <c r="C25" s="613" t="s">
        <v>238</v>
      </c>
      <c r="D25" s="613" t="s">
        <v>445</v>
      </c>
      <c r="E25" s="613">
        <v>25</v>
      </c>
      <c r="F25" s="616" t="s">
        <v>425</v>
      </c>
      <c r="G25" s="613" t="s">
        <v>280</v>
      </c>
      <c r="H25" s="139" t="s">
        <v>446</v>
      </c>
      <c r="I25" s="614" t="s">
        <v>50</v>
      </c>
    </row>
    <row r="26" spans="1:9" ht="38.25" customHeight="1" x14ac:dyDescent="0.25">
      <c r="A26" s="613"/>
      <c r="B26" s="620"/>
      <c r="C26" s="613"/>
      <c r="D26" s="613"/>
      <c r="E26" s="613"/>
      <c r="F26" s="616"/>
      <c r="G26" s="613"/>
      <c r="H26" s="139" t="s">
        <v>447</v>
      </c>
      <c r="I26" s="614"/>
    </row>
    <row r="27" spans="1:9" ht="38.25" customHeight="1" x14ac:dyDescent="0.25">
      <c r="A27" s="617">
        <v>18</v>
      </c>
      <c r="B27" s="621" t="s">
        <v>66</v>
      </c>
      <c r="C27" s="617" t="s">
        <v>238</v>
      </c>
      <c r="D27" s="617" t="s">
        <v>448</v>
      </c>
      <c r="E27" s="617">
        <v>25</v>
      </c>
      <c r="F27" s="611" t="s">
        <v>429</v>
      </c>
      <c r="G27" s="617" t="s">
        <v>280</v>
      </c>
      <c r="H27" s="143" t="s">
        <v>449</v>
      </c>
      <c r="I27" s="612" t="s">
        <v>450</v>
      </c>
    </row>
    <row r="28" spans="1:9" ht="38.25" customHeight="1" x14ac:dyDescent="0.25">
      <c r="A28" s="617"/>
      <c r="B28" s="621"/>
      <c r="C28" s="617"/>
      <c r="D28" s="617"/>
      <c r="E28" s="617"/>
      <c r="F28" s="611"/>
      <c r="G28" s="617"/>
      <c r="H28" s="143" t="s">
        <v>451</v>
      </c>
      <c r="I28" s="612"/>
    </row>
    <row r="29" spans="1:9" ht="38.25" customHeight="1" x14ac:dyDescent="0.25">
      <c r="A29" s="613">
        <v>19</v>
      </c>
      <c r="B29" s="620" t="s">
        <v>452</v>
      </c>
      <c r="C29" s="613" t="s">
        <v>238</v>
      </c>
      <c r="D29" s="613" t="s">
        <v>453</v>
      </c>
      <c r="E29" s="613">
        <v>39</v>
      </c>
      <c r="F29" s="616" t="s">
        <v>454</v>
      </c>
      <c r="G29" s="613" t="s">
        <v>280</v>
      </c>
      <c r="H29" s="139" t="s">
        <v>455</v>
      </c>
      <c r="I29" s="614" t="s">
        <v>299</v>
      </c>
    </row>
    <row r="30" spans="1:9" ht="38.25" customHeight="1" x14ac:dyDescent="0.25">
      <c r="A30" s="613"/>
      <c r="B30" s="620"/>
      <c r="C30" s="613"/>
      <c r="D30" s="613"/>
      <c r="E30" s="613"/>
      <c r="F30" s="616"/>
      <c r="G30" s="613"/>
      <c r="H30" s="139" t="s">
        <v>456</v>
      </c>
      <c r="I30" s="614"/>
    </row>
    <row r="31" spans="1:9" ht="38.25" customHeight="1" x14ac:dyDescent="0.25">
      <c r="A31" s="141">
        <v>20</v>
      </c>
      <c r="B31" s="146" t="s">
        <v>457</v>
      </c>
      <c r="C31" s="141" t="s">
        <v>204</v>
      </c>
      <c r="D31" s="141" t="s">
        <v>458</v>
      </c>
      <c r="E31" s="141">
        <v>65</v>
      </c>
      <c r="F31" s="144" t="s">
        <v>459</v>
      </c>
      <c r="G31" s="141" t="s">
        <v>280</v>
      </c>
      <c r="H31" s="143" t="s">
        <v>460</v>
      </c>
      <c r="I31" s="142" t="s">
        <v>271</v>
      </c>
    </row>
    <row r="32" spans="1:9" ht="38.25" customHeight="1" x14ac:dyDescent="0.25">
      <c r="A32" s="137">
        <v>21</v>
      </c>
      <c r="B32" s="145" t="s">
        <v>457</v>
      </c>
      <c r="C32" s="137" t="s">
        <v>204</v>
      </c>
      <c r="D32" s="137" t="s">
        <v>461</v>
      </c>
      <c r="E32" s="137">
        <v>65</v>
      </c>
      <c r="F32" s="140" t="s">
        <v>459</v>
      </c>
      <c r="G32" s="137" t="s">
        <v>280</v>
      </c>
      <c r="H32" s="139" t="s">
        <v>462</v>
      </c>
      <c r="I32" s="138" t="s">
        <v>172</v>
      </c>
    </row>
    <row r="33" spans="1:9" ht="38.25" customHeight="1" x14ac:dyDescent="0.25">
      <c r="A33" s="141">
        <v>22</v>
      </c>
      <c r="B33" s="146" t="s">
        <v>457</v>
      </c>
      <c r="C33" s="141" t="s">
        <v>204</v>
      </c>
      <c r="D33" s="141" t="s">
        <v>463</v>
      </c>
      <c r="E33" s="141">
        <v>65</v>
      </c>
      <c r="F33" s="144" t="s">
        <v>464</v>
      </c>
      <c r="G33" s="141" t="s">
        <v>280</v>
      </c>
      <c r="H33" s="143" t="s">
        <v>465</v>
      </c>
      <c r="I33" s="142" t="s">
        <v>179</v>
      </c>
    </row>
    <row r="34" spans="1:9" x14ac:dyDescent="0.25">
      <c r="A34" s="132"/>
    </row>
  </sheetData>
  <mergeCells count="73">
    <mergeCell ref="A1:I1"/>
    <mergeCell ref="A13:A14"/>
    <mergeCell ref="B13:B14"/>
    <mergeCell ref="C13:C14"/>
    <mergeCell ref="D13:D14"/>
    <mergeCell ref="E13:E14"/>
    <mergeCell ref="F13:F14"/>
    <mergeCell ref="G13:G14"/>
    <mergeCell ref="I13:I14"/>
    <mergeCell ref="G15:G16"/>
    <mergeCell ref="I15:I16"/>
    <mergeCell ref="A17:A18"/>
    <mergeCell ref="B17:B18"/>
    <mergeCell ref="C17:C18"/>
    <mergeCell ref="D17:D18"/>
    <mergeCell ref="E17:E18"/>
    <mergeCell ref="F17:F18"/>
    <mergeCell ref="G17:G18"/>
    <mergeCell ref="I17:I18"/>
    <mergeCell ref="A15:A16"/>
    <mergeCell ref="B15:B16"/>
    <mergeCell ref="C15:C16"/>
    <mergeCell ref="D15:D16"/>
    <mergeCell ref="E15:E16"/>
    <mergeCell ref="F15:F16"/>
    <mergeCell ref="G19:G20"/>
    <mergeCell ref="I19:I20"/>
    <mergeCell ref="A21:A22"/>
    <mergeCell ref="B21:B22"/>
    <mergeCell ref="C21:C22"/>
    <mergeCell ref="D21:D22"/>
    <mergeCell ref="E21:E22"/>
    <mergeCell ref="F21:F22"/>
    <mergeCell ref="G21:G22"/>
    <mergeCell ref="I21:I22"/>
    <mergeCell ref="A19:A20"/>
    <mergeCell ref="B19:B20"/>
    <mergeCell ref="C19:C20"/>
    <mergeCell ref="D19:D20"/>
    <mergeCell ref="E19:E20"/>
    <mergeCell ref="F19:F20"/>
    <mergeCell ref="G23:G24"/>
    <mergeCell ref="I23:I24"/>
    <mergeCell ref="A25:A26"/>
    <mergeCell ref="B25:B26"/>
    <mergeCell ref="C25:C26"/>
    <mergeCell ref="D25:D26"/>
    <mergeCell ref="E25:E26"/>
    <mergeCell ref="F25:F26"/>
    <mergeCell ref="G25:G26"/>
    <mergeCell ref="I25:I26"/>
    <mergeCell ref="A23:A24"/>
    <mergeCell ref="B23:B24"/>
    <mergeCell ref="C23:C24"/>
    <mergeCell ref="D23:D24"/>
    <mergeCell ref="E23:E24"/>
    <mergeCell ref="F23:F24"/>
    <mergeCell ref="G27:G28"/>
    <mergeCell ref="I27:I28"/>
    <mergeCell ref="A29:A30"/>
    <mergeCell ref="B29:B30"/>
    <mergeCell ref="C29:C30"/>
    <mergeCell ref="D29:D30"/>
    <mergeCell ref="E29:E30"/>
    <mergeCell ref="F29:F30"/>
    <mergeCell ref="G29:G30"/>
    <mergeCell ref="I29:I30"/>
    <mergeCell ref="A27:A28"/>
    <mergeCell ref="B27:B28"/>
    <mergeCell ref="C27:C28"/>
    <mergeCell ref="D27:D28"/>
    <mergeCell ref="E27:E28"/>
    <mergeCell ref="F27:F28"/>
  </mergeCells>
  <pageMargins left="0.11811023622047245" right="0" top="0.15748031496062992" bottom="0.15748031496062992" header="0.31496062992125984" footer="0.31496062992125984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TUAN 25</vt:lpstr>
      <vt:lpstr>TUAN 24(BS)</vt:lpstr>
      <vt:lpstr>TUAN 23(BS)13,2</vt:lpstr>
      <vt:lpstr>TUAN 26(hk2)dc</vt:lpstr>
      <vt:lpstr>TUAN 27(13,3)</vt:lpstr>
      <vt:lpstr>TUAN 28)DC</vt:lpstr>
      <vt:lpstr>TUAN 29 (24,3)</vt:lpstr>
      <vt:lpstr>cham thi BS</vt:lpstr>
      <vt:lpstr>HK2. ĐHK15</vt:lpstr>
      <vt:lpstr>HK2. ĐH K16</vt:lpstr>
      <vt:lpstr>HK2.KHOA 17</vt:lpstr>
      <vt:lpstr>'HK2. ĐH K16'!Print_Titles</vt:lpstr>
      <vt:lpstr>'HK2. ĐHK15'!Print_Titles</vt:lpstr>
      <vt:lpstr>'HK2.KHOA 17'!Print_Titles</vt:lpstr>
      <vt:lpstr>'TUAN 23(BS)13,2'!Print_Titles</vt:lpstr>
      <vt:lpstr>'TUAN 24(BS)'!Print_Titles</vt:lpstr>
      <vt:lpstr>'TUAN 25'!Print_Titles</vt:lpstr>
      <vt:lpstr>'TUAN 26(hk2)dc'!Print_Titles</vt:lpstr>
      <vt:lpstr>'TUAN 27(13,3)'!Print_Titles</vt:lpstr>
      <vt:lpstr>'TUAN 28)DC'!Print_Titles</vt:lpstr>
      <vt:lpstr>'TUAN 29 (24,3)'!Print_Titles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2023-03-24T07:59:55Z</cp:lastPrinted>
  <dcterms:created xsi:type="dcterms:W3CDTF">2023-03-01T01:42:04Z</dcterms:created>
  <dcterms:modified xsi:type="dcterms:W3CDTF">2023-03-25T10:34:46Z</dcterms:modified>
</cp:coreProperties>
</file>