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AN LY DAO TẠO 2020-2021-2022-2023\1. SINH VIÊN\6. LỊCH HỌC THUC HANH\2020.2021 LICH GIANG DAY  THUC HANH\NAM HỌC 2022.2022\HỌC KỲ 2 (2022-2023)\"/>
    </mc:Choice>
  </mc:AlternateContent>
  <xr:revisionPtr revIDLastSave="0" documentId="8_{EBF2DC4D-67F6-45DA-BA78-C0CDC18C7B3F}" xr6:coauthVersionLast="47" xr6:coauthVersionMax="47" xr10:uidLastSave="{00000000-0000-0000-0000-000000000000}"/>
  <bookViews>
    <workbookView xWindow="-120" yWindow="-120" windowWidth="29040" windowHeight="15840" firstSheet="4" activeTab="7" xr2:uid="{9FDA2BE3-62AE-4A5A-BBCE-EFF45954E49E}"/>
  </bookViews>
  <sheets>
    <sheet name="TUAN 25" sheetId="7" r:id="rId1"/>
    <sheet name="TUAN 24(BS)" sheetId="6" r:id="rId2"/>
    <sheet name="TUAN 23(BS)13,2" sheetId="5" r:id="rId3"/>
    <sheet name="TUAN 26(hk2)dc" sheetId="1" r:id="rId4"/>
    <sheet name="TUAN 27(13,3)" sheetId="8" r:id="rId5"/>
    <sheet name="TUAN 28)DC" sheetId="9" r:id="rId6"/>
    <sheet name="TUAN 29 (28,3)" sheetId="11" r:id="rId7"/>
    <sheet name="TUAN 30" sheetId="13" r:id="rId8"/>
    <sheet name="Sheet1" sheetId="12" r:id="rId9"/>
    <sheet name="cham thi BS" sheetId="10" r:id="rId10"/>
    <sheet name="HK2. ĐHK15" sheetId="2" r:id="rId11"/>
    <sheet name="HK2. ĐH K16" sheetId="3" r:id="rId12"/>
    <sheet name="HK2.KHOA 17" sheetId="4" r:id="rId13"/>
  </sheets>
  <externalReferences>
    <externalReference r:id="rId14"/>
    <externalReference r:id="rId15"/>
  </externalReferences>
  <definedNames>
    <definedName name="_xlnm._FilterDatabase" localSheetId="11" hidden="1">'HK2. ĐH K16'!$A$4:$I$67</definedName>
    <definedName name="_xlnm._FilterDatabase" localSheetId="10" hidden="1">'HK2. ĐHK15'!$A$4:$I$59</definedName>
    <definedName name="_xlnm._FilterDatabase" localSheetId="2" hidden="1">'TUAN 23(BS)13,2'!$A$8:$BD$94</definedName>
    <definedName name="_xlnm._FilterDatabase" localSheetId="1" hidden="1">'TUAN 24(BS)'!$A$8:$BD$98</definedName>
    <definedName name="_xlnm._FilterDatabase" localSheetId="0" hidden="1">'TUAN 25'!$A$8:$BE$96</definedName>
    <definedName name="_xlnm._FilterDatabase" localSheetId="3" hidden="1">'TUAN 26(hk2)dc'!$A$8:$BK$54</definedName>
    <definedName name="_xlnm._FilterDatabase" localSheetId="4" hidden="1">'TUAN 27(13,3)'!$A$8:$BK$54</definedName>
    <definedName name="_xlnm._FilterDatabase" localSheetId="5" hidden="1">'TUAN 28)DC'!$A$8:$BK$65</definedName>
    <definedName name="_xlnm._FilterDatabase" localSheetId="6" hidden="1">'TUAN 29 (28,3)'!$A$8:$BL$57</definedName>
    <definedName name="_xlnm._FilterDatabase" localSheetId="7" hidden="1">'TUAN 30'!$A$8:$BL$55</definedName>
    <definedName name="_xlnm.Print_Titles" localSheetId="11">'HK2. ĐH K16'!$4:$4</definedName>
    <definedName name="_xlnm.Print_Titles" localSheetId="10">'HK2. ĐHK15'!$4:$4</definedName>
    <definedName name="_xlnm.Print_Titles" localSheetId="12">'HK2.KHOA 17'!$2:$2</definedName>
    <definedName name="_xlnm.Print_Titles" localSheetId="2">'TUAN 23(BS)13,2'!$6:$8</definedName>
    <definedName name="_xlnm.Print_Titles" localSheetId="1">'TUAN 24(BS)'!$6:$8</definedName>
    <definedName name="_xlnm.Print_Titles" localSheetId="0">'TUAN 25'!$6:$8</definedName>
    <definedName name="_xlnm.Print_Titles" localSheetId="3">'TUAN 26(hk2)dc'!$6:$8</definedName>
    <definedName name="_xlnm.Print_Titles" localSheetId="4">'TUAN 27(13,3)'!$6:$8</definedName>
    <definedName name="_xlnm.Print_Titles" localSheetId="5">'TUAN 28)DC'!$6:$8</definedName>
    <definedName name="_xlnm.Print_Titles" localSheetId="6">'TUAN 29 (28,3)'!$6:$8</definedName>
    <definedName name="_xlnm.Print_Titles" localSheetId="7">'TUAN 30'!$6:$8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45" i="13" l="1"/>
  <c r="AJ101" i="13"/>
  <c r="BA57" i="13"/>
  <c r="BA46" i="13"/>
  <c r="AD46" i="13"/>
  <c r="BB45" i="13"/>
  <c r="AD45" i="13"/>
  <c r="BB44" i="13"/>
  <c r="AD44" i="13"/>
  <c r="AD43" i="13"/>
  <c r="BC43" i="13" s="1"/>
  <c r="BB42" i="13"/>
  <c r="AD42" i="13"/>
  <c r="BB41" i="13"/>
  <c r="AD41" i="13"/>
  <c r="BB40" i="13"/>
  <c r="AD40" i="13"/>
  <c r="BB39" i="13"/>
  <c r="AD39" i="13"/>
  <c r="BB38" i="13"/>
  <c r="AD38" i="13"/>
  <c r="BB37" i="13"/>
  <c r="AD37" i="13"/>
  <c r="BB36" i="13"/>
  <c r="AD36" i="13"/>
  <c r="BB35" i="13"/>
  <c r="AD35" i="13"/>
  <c r="AD34" i="13"/>
  <c r="BC34" i="13" s="1"/>
  <c r="AD33" i="13"/>
  <c r="BC33" i="13" s="1"/>
  <c r="BB32" i="13"/>
  <c r="AD32" i="13"/>
  <c r="BB31" i="13"/>
  <c r="AD31" i="13"/>
  <c r="AD30" i="13"/>
  <c r="BC30" i="13" s="1"/>
  <c r="BB29" i="13"/>
  <c r="AD29" i="13"/>
  <c r="BB28" i="13"/>
  <c r="AD28" i="13"/>
  <c r="BB27" i="13"/>
  <c r="AD27" i="13"/>
  <c r="BB26" i="13"/>
  <c r="AD26" i="13"/>
  <c r="BB25" i="13"/>
  <c r="AD25" i="13"/>
  <c r="BB24" i="13"/>
  <c r="AD24" i="13"/>
  <c r="BB23" i="13"/>
  <c r="AD23" i="13"/>
  <c r="BB22" i="13"/>
  <c r="AD22" i="13"/>
  <c r="BB21" i="13"/>
  <c r="AD21" i="13"/>
  <c r="BB20" i="13"/>
  <c r="AD20" i="13"/>
  <c r="BB19" i="13"/>
  <c r="AD19" i="13"/>
  <c r="BB18" i="13"/>
  <c r="AD18" i="13"/>
  <c r="BB17" i="13"/>
  <c r="AD17" i="13"/>
  <c r="BB16" i="13"/>
  <c r="AD16" i="13"/>
  <c r="BB15" i="13"/>
  <c r="AD15" i="13"/>
  <c r="BB14" i="13"/>
  <c r="AD14" i="13"/>
  <c r="BB13" i="13"/>
  <c r="AD13" i="13"/>
  <c r="BB12" i="13"/>
  <c r="AD12" i="13"/>
  <c r="BB11" i="13"/>
  <c r="AD11" i="13"/>
  <c r="BB10" i="13"/>
  <c r="AD10" i="13"/>
  <c r="BB9" i="13"/>
  <c r="AD9" i="13"/>
  <c r="BC145" i="11"/>
  <c r="AJ101" i="11"/>
  <c r="BA57" i="11"/>
  <c r="BA46" i="11"/>
  <c r="AD46" i="11"/>
  <c r="BB45" i="11"/>
  <c r="AD45" i="11"/>
  <c r="BB44" i="11"/>
  <c r="AD44" i="11"/>
  <c r="AD43" i="11"/>
  <c r="BB42" i="11"/>
  <c r="AD42" i="11"/>
  <c r="BB41" i="11"/>
  <c r="AD41" i="11"/>
  <c r="BB40" i="11"/>
  <c r="AD40" i="11"/>
  <c r="BB39" i="11"/>
  <c r="AD39" i="11"/>
  <c r="BB38" i="11"/>
  <c r="AD38" i="11"/>
  <c r="BB37" i="11"/>
  <c r="AD37" i="11"/>
  <c r="BB36" i="11"/>
  <c r="AD36" i="11"/>
  <c r="BB35" i="11"/>
  <c r="AD35" i="11"/>
  <c r="AD34" i="11"/>
  <c r="BC34" i="11" s="1"/>
  <c r="AD33" i="11"/>
  <c r="BC33" i="11" s="1"/>
  <c r="BB32" i="11"/>
  <c r="AD32" i="11"/>
  <c r="BB31" i="11"/>
  <c r="AD31" i="11"/>
  <c r="AD30" i="11"/>
  <c r="BB29" i="11"/>
  <c r="AD29" i="11"/>
  <c r="BB28" i="11"/>
  <c r="AD28" i="11"/>
  <c r="BB27" i="11"/>
  <c r="AD27" i="11"/>
  <c r="BB26" i="11"/>
  <c r="AD26" i="11"/>
  <c r="BB25" i="11"/>
  <c r="AD25" i="11"/>
  <c r="BB24" i="11"/>
  <c r="AD24" i="11"/>
  <c r="BB23" i="11"/>
  <c r="AD23" i="11"/>
  <c r="BB22" i="11"/>
  <c r="AD22" i="11"/>
  <c r="BB21" i="11"/>
  <c r="AD21" i="11"/>
  <c r="BB20" i="11"/>
  <c r="AD20" i="11"/>
  <c r="BB19" i="11"/>
  <c r="AD19" i="11"/>
  <c r="BB18" i="11"/>
  <c r="AD18" i="11"/>
  <c r="BB17" i="11"/>
  <c r="AD17" i="11"/>
  <c r="BB16" i="11"/>
  <c r="AD16" i="11"/>
  <c r="BB15" i="11"/>
  <c r="AD15" i="11"/>
  <c r="BB14" i="11"/>
  <c r="AD14" i="11"/>
  <c r="BB13" i="11"/>
  <c r="AD13" i="11"/>
  <c r="BB12" i="11"/>
  <c r="AD12" i="11"/>
  <c r="BB11" i="11"/>
  <c r="AD11" i="11"/>
  <c r="BB10" i="11"/>
  <c r="AD10" i="11"/>
  <c r="BB9" i="11"/>
  <c r="AD9" i="11"/>
  <c r="BA65" i="9"/>
  <c r="AD65" i="9"/>
  <c r="BC39" i="13" l="1"/>
  <c r="BC42" i="13"/>
  <c r="BC17" i="13"/>
  <c r="BC15" i="13"/>
  <c r="BC38" i="13"/>
  <c r="BC10" i="13"/>
  <c r="BC22" i="13"/>
  <c r="BC27" i="13"/>
  <c r="BC36" i="13"/>
  <c r="BC21" i="13"/>
  <c r="BC40" i="13"/>
  <c r="BC11" i="13"/>
  <c r="BC19" i="13"/>
  <c r="BC28" i="13"/>
  <c r="BC13" i="13"/>
  <c r="BC16" i="13"/>
  <c r="BC37" i="13"/>
  <c r="BC25" i="13"/>
  <c r="BC9" i="13"/>
  <c r="BC23" i="13"/>
  <c r="BC18" i="13"/>
  <c r="BC29" i="13"/>
  <c r="BC12" i="13"/>
  <c r="BC24" i="13"/>
  <c r="BC32" i="13"/>
  <c r="BC35" i="13"/>
  <c r="BC20" i="13"/>
  <c r="BC41" i="13"/>
  <c r="BC44" i="13"/>
  <c r="BC14" i="13"/>
  <c r="BC26" i="13"/>
  <c r="BC31" i="13"/>
  <c r="BC45" i="13"/>
  <c r="BC41" i="11"/>
  <c r="BC20" i="11"/>
  <c r="BC26" i="11"/>
  <c r="BC32" i="11"/>
  <c r="BC36" i="11"/>
  <c r="BC42" i="11"/>
  <c r="BC45" i="11"/>
  <c r="BC40" i="11"/>
  <c r="BC16" i="11"/>
  <c r="BC22" i="11"/>
  <c r="BC9" i="11"/>
  <c r="BC10" i="11"/>
  <c r="BC31" i="11"/>
  <c r="BC21" i="11"/>
  <c r="BC38" i="11"/>
  <c r="BC44" i="11"/>
  <c r="BC39" i="11"/>
  <c r="BC28" i="11"/>
  <c r="BC37" i="11"/>
  <c r="BC35" i="11"/>
  <c r="BC12" i="11"/>
  <c r="BC23" i="11"/>
  <c r="BC29" i="11"/>
  <c r="BC43" i="11"/>
  <c r="BC14" i="11"/>
  <c r="BC18" i="11"/>
  <c r="BC24" i="11"/>
  <c r="BC30" i="11"/>
  <c r="BC19" i="11"/>
  <c r="BC17" i="11"/>
  <c r="BC15" i="11"/>
  <c r="BC13" i="11"/>
  <c r="BC25" i="11"/>
  <c r="BC27" i="11"/>
  <c r="BC11" i="11"/>
  <c r="BC156" i="9"/>
  <c r="AJ112" i="9"/>
  <c r="BA68" i="9"/>
  <c r="BA53" i="9"/>
  <c r="AZ53" i="9"/>
  <c r="BA52" i="9"/>
  <c r="AZ52" i="9"/>
  <c r="BA51" i="9"/>
  <c r="AZ51" i="9"/>
  <c r="BA50" i="9"/>
  <c r="AZ50" i="9"/>
  <c r="BA49" i="9"/>
  <c r="AZ49" i="9"/>
  <c r="BA48" i="9"/>
  <c r="AZ48" i="9"/>
  <c r="BA47" i="9"/>
  <c r="AZ47" i="9"/>
  <c r="BA46" i="9"/>
  <c r="AD46" i="9"/>
  <c r="BB45" i="9"/>
  <c r="AD45" i="9"/>
  <c r="BB44" i="9"/>
  <c r="AD44" i="9"/>
  <c r="BB43" i="9"/>
  <c r="AD43" i="9"/>
  <c r="BB42" i="9"/>
  <c r="AD42" i="9"/>
  <c r="BB41" i="9"/>
  <c r="AD41" i="9"/>
  <c r="BB40" i="9"/>
  <c r="AD40" i="9"/>
  <c r="BB39" i="9"/>
  <c r="AD39" i="9"/>
  <c r="BB38" i="9"/>
  <c r="AD38" i="9"/>
  <c r="BB37" i="9"/>
  <c r="AD37" i="9"/>
  <c r="BB36" i="9"/>
  <c r="AD36" i="9"/>
  <c r="BB35" i="9"/>
  <c r="AD35" i="9"/>
  <c r="AD34" i="9"/>
  <c r="BC34" i="9" s="1"/>
  <c r="AD33" i="9"/>
  <c r="BC33" i="9" s="1"/>
  <c r="BB32" i="9"/>
  <c r="AD32" i="9"/>
  <c r="BB31" i="9"/>
  <c r="AD31" i="9"/>
  <c r="BB30" i="9"/>
  <c r="AD30" i="9"/>
  <c r="BB29" i="9"/>
  <c r="AD29" i="9"/>
  <c r="BB28" i="9"/>
  <c r="AD28" i="9"/>
  <c r="BB27" i="9"/>
  <c r="AD27" i="9"/>
  <c r="BB26" i="9"/>
  <c r="AD26" i="9"/>
  <c r="BB25" i="9"/>
  <c r="AD25" i="9"/>
  <c r="BB24" i="9"/>
  <c r="AD24" i="9"/>
  <c r="BB23" i="9"/>
  <c r="AD23" i="9"/>
  <c r="BB22" i="9"/>
  <c r="AD22" i="9"/>
  <c r="BB21" i="9"/>
  <c r="AD21" i="9"/>
  <c r="BB20" i="9"/>
  <c r="AD20" i="9"/>
  <c r="BB19" i="9"/>
  <c r="AD19" i="9"/>
  <c r="BB18" i="9"/>
  <c r="AD18" i="9"/>
  <c r="BB17" i="9"/>
  <c r="AD17" i="9"/>
  <c r="BB16" i="9"/>
  <c r="AD16" i="9"/>
  <c r="BB15" i="9"/>
  <c r="AD15" i="9"/>
  <c r="BB14" i="9"/>
  <c r="AD14" i="9"/>
  <c r="BB13" i="9"/>
  <c r="AD13" i="9"/>
  <c r="BB12" i="9"/>
  <c r="AD12" i="9"/>
  <c r="BB11" i="9"/>
  <c r="AD11" i="9"/>
  <c r="BB10" i="9"/>
  <c r="AD10" i="9"/>
  <c r="BB9" i="9"/>
  <c r="AD9" i="9"/>
  <c r="BC142" i="8"/>
  <c r="AJ98" i="8"/>
  <c r="BA54" i="8"/>
  <c r="BA53" i="8"/>
  <c r="AZ53" i="8"/>
  <c r="BA52" i="8"/>
  <c r="AZ52" i="8"/>
  <c r="BA51" i="8"/>
  <c r="AZ51" i="8"/>
  <c r="BA50" i="8"/>
  <c r="AZ50" i="8"/>
  <c r="BA49" i="8"/>
  <c r="AZ49" i="8"/>
  <c r="BA48" i="8"/>
  <c r="AZ48" i="8"/>
  <c r="BA47" i="8"/>
  <c r="AZ47" i="8"/>
  <c r="BA46" i="8"/>
  <c r="AD46" i="8"/>
  <c r="BB45" i="8"/>
  <c r="AD45" i="8"/>
  <c r="BB44" i="8"/>
  <c r="AD44" i="8"/>
  <c r="BB43" i="8"/>
  <c r="AD43" i="8"/>
  <c r="BB42" i="8"/>
  <c r="AD42" i="8"/>
  <c r="BB41" i="8"/>
  <c r="AD41" i="8"/>
  <c r="BB40" i="8"/>
  <c r="AD40" i="8"/>
  <c r="BB39" i="8"/>
  <c r="AD39" i="8"/>
  <c r="BB38" i="8"/>
  <c r="AD38" i="8"/>
  <c r="BB37" i="8"/>
  <c r="AD37" i="8"/>
  <c r="BB36" i="8"/>
  <c r="AD36" i="8"/>
  <c r="BB35" i="8"/>
  <c r="AD35" i="8"/>
  <c r="AD34" i="8"/>
  <c r="BC34" i="8" s="1"/>
  <c r="AD33" i="8"/>
  <c r="BC33" i="8" s="1"/>
  <c r="BB32" i="8"/>
  <c r="AD32" i="8"/>
  <c r="BB31" i="8"/>
  <c r="AD31" i="8"/>
  <c r="BB30" i="8"/>
  <c r="AD30" i="8"/>
  <c r="BB29" i="8"/>
  <c r="AD29" i="8"/>
  <c r="BB28" i="8"/>
  <c r="AD28" i="8"/>
  <c r="BB27" i="8"/>
  <c r="AD27" i="8"/>
  <c r="BB26" i="8"/>
  <c r="AD26" i="8"/>
  <c r="BB25" i="8"/>
  <c r="AD25" i="8"/>
  <c r="BB24" i="8"/>
  <c r="AD24" i="8"/>
  <c r="BB23" i="8"/>
  <c r="AD23" i="8"/>
  <c r="BB22" i="8"/>
  <c r="AD22" i="8"/>
  <c r="BB21" i="8"/>
  <c r="AD21" i="8"/>
  <c r="BB20" i="8"/>
  <c r="AD20" i="8"/>
  <c r="BB19" i="8"/>
  <c r="AD19" i="8"/>
  <c r="BB18" i="8"/>
  <c r="AD18" i="8"/>
  <c r="BB17" i="8"/>
  <c r="AD17" i="8"/>
  <c r="BB16" i="8"/>
  <c r="AD16" i="8"/>
  <c r="BB15" i="8"/>
  <c r="AD15" i="8"/>
  <c r="BB14" i="8"/>
  <c r="AD14" i="8"/>
  <c r="BB13" i="8"/>
  <c r="AD13" i="8"/>
  <c r="BB12" i="8"/>
  <c r="AD12" i="8"/>
  <c r="BB11" i="8"/>
  <c r="AD11" i="8"/>
  <c r="BB10" i="8"/>
  <c r="AD10" i="8"/>
  <c r="BB9" i="8"/>
  <c r="AD9" i="8"/>
  <c r="AW94" i="5"/>
  <c r="AY94" i="5"/>
  <c r="AW93" i="5"/>
  <c r="AY93" i="5"/>
  <c r="AW92" i="5"/>
  <c r="AY92" i="5"/>
  <c r="AW91" i="5"/>
  <c r="AY91" i="5"/>
  <c r="AW90" i="5"/>
  <c r="AY90" i="5"/>
  <c r="AW89" i="5"/>
  <c r="AY89" i="5" s="1"/>
  <c r="AW88" i="5"/>
  <c r="AY88" i="5" s="1"/>
  <c r="BA186" i="7"/>
  <c r="AH142" i="7"/>
  <c r="BC113" i="7"/>
  <c r="BE104" i="7"/>
  <c r="AY98" i="7"/>
  <c r="AY96" i="7"/>
  <c r="AX96" i="7"/>
  <c r="AY95" i="7"/>
  <c r="AX95" i="7"/>
  <c r="AY94" i="7"/>
  <c r="AX94" i="7"/>
  <c r="AY93" i="7"/>
  <c r="AX93" i="7"/>
  <c r="AY92" i="7"/>
  <c r="AX92" i="7"/>
  <c r="AY91" i="7"/>
  <c r="AX91" i="7"/>
  <c r="AY90" i="7"/>
  <c r="AX90" i="7"/>
  <c r="AY89" i="7"/>
  <c r="AY88" i="7"/>
  <c r="AX88" i="7"/>
  <c r="AY87" i="7"/>
  <c r="AX87" i="7"/>
  <c r="Z87" i="7"/>
  <c r="AY86" i="7"/>
  <c r="AX86" i="7"/>
  <c r="AW86" i="7"/>
  <c r="AV86" i="7"/>
  <c r="AU86" i="7"/>
  <c r="AT86" i="7"/>
  <c r="AS86" i="7"/>
  <c r="AR86" i="7"/>
  <c r="AQ86" i="7"/>
  <c r="AP86" i="7"/>
  <c r="AO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Z86" i="7"/>
  <c r="AY85" i="7"/>
  <c r="AX85" i="7"/>
  <c r="AW85" i="7"/>
  <c r="AV85" i="7"/>
  <c r="AU85" i="7"/>
  <c r="AT85" i="7"/>
  <c r="AS85" i="7"/>
  <c r="AR85" i="7"/>
  <c r="AQ85" i="7"/>
  <c r="AP85" i="7"/>
  <c r="AO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Z85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Z84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Z83" i="7"/>
  <c r="AY82" i="7"/>
  <c r="AX82" i="7"/>
  <c r="AW82" i="7"/>
  <c r="AV82" i="7"/>
  <c r="AU82" i="7"/>
  <c r="AT82" i="7"/>
  <c r="AS82" i="7"/>
  <c r="AR82" i="7"/>
  <c r="AQ82" i="7"/>
  <c r="AP82" i="7"/>
  <c r="AO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Z82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Z81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Z80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Z79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E78" i="7"/>
  <c r="AD78" i="7"/>
  <c r="AC78" i="7"/>
  <c r="AB78" i="7"/>
  <c r="Z78" i="7"/>
  <c r="AY77" i="7"/>
  <c r="AX77" i="7"/>
  <c r="AW77" i="7"/>
  <c r="AV77" i="7"/>
  <c r="AU77" i="7"/>
  <c r="AT77" i="7"/>
  <c r="AS77" i="7"/>
  <c r="AR77" i="7"/>
  <c r="AQ77" i="7"/>
  <c r="AP77" i="7"/>
  <c r="AO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Z77" i="7"/>
  <c r="AY76" i="7"/>
  <c r="AX76" i="7"/>
  <c r="AW76" i="7"/>
  <c r="AV76" i="7"/>
  <c r="AU76" i="7"/>
  <c r="AT76" i="7"/>
  <c r="AS76" i="7"/>
  <c r="AR76" i="7"/>
  <c r="AQ76" i="7"/>
  <c r="AP76" i="7"/>
  <c r="AO76" i="7"/>
  <c r="AM76" i="7"/>
  <c r="AL76" i="7"/>
  <c r="AK76" i="7"/>
  <c r="AJ76" i="7"/>
  <c r="AI76" i="7"/>
  <c r="AH76" i="7"/>
  <c r="AG76" i="7"/>
  <c r="AF76" i="7"/>
  <c r="AD76" i="7"/>
  <c r="AC76" i="7"/>
  <c r="AB76" i="7"/>
  <c r="Z76" i="7"/>
  <c r="AY75" i="7"/>
  <c r="AX75" i="7"/>
  <c r="AW75" i="7"/>
  <c r="AV75" i="7"/>
  <c r="AU75" i="7"/>
  <c r="AT75" i="7"/>
  <c r="AS75" i="7"/>
  <c r="AR75" i="7"/>
  <c r="AQ75" i="7"/>
  <c r="AP75" i="7"/>
  <c r="AO75" i="7"/>
  <c r="AM75" i="7"/>
  <c r="AL75" i="7"/>
  <c r="AK75" i="7"/>
  <c r="AJ75" i="7"/>
  <c r="AI75" i="7"/>
  <c r="AH75" i="7"/>
  <c r="AG75" i="7"/>
  <c r="AB75" i="7"/>
  <c r="Z75" i="7"/>
  <c r="AY74" i="7"/>
  <c r="AX74" i="7"/>
  <c r="AW74" i="7"/>
  <c r="AV74" i="7"/>
  <c r="AU74" i="7"/>
  <c r="AT74" i="7"/>
  <c r="AS74" i="7"/>
  <c r="AR74" i="7"/>
  <c r="AQ74" i="7"/>
  <c r="AP74" i="7"/>
  <c r="AO74" i="7"/>
  <c r="AM74" i="7"/>
  <c r="AL74" i="7"/>
  <c r="AK74" i="7"/>
  <c r="AJ74" i="7"/>
  <c r="AI74" i="7"/>
  <c r="AH74" i="7"/>
  <c r="AF74" i="7"/>
  <c r="AB74" i="7"/>
  <c r="Z74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Z73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Z72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AY70" i="7"/>
  <c r="AX70" i="7"/>
  <c r="AW70" i="7"/>
  <c r="AV70" i="7"/>
  <c r="AU70" i="7"/>
  <c r="AT70" i="7"/>
  <c r="AS70" i="7"/>
  <c r="AR70" i="7"/>
  <c r="AQ70" i="7"/>
  <c r="AP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Z70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G69" i="7"/>
  <c r="AF69" i="7"/>
  <c r="AE69" i="7"/>
  <c r="AD69" i="7"/>
  <c r="AC69" i="7"/>
  <c r="AB69" i="7"/>
  <c r="Z69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Z68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Z67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Z66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Z65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Z64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Z63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Z62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Z61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Z60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Z59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Z58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Z57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Z56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H55" i="7"/>
  <c r="AG55" i="7"/>
  <c r="AF55" i="7"/>
  <c r="AE55" i="7"/>
  <c r="AD55" i="7"/>
  <c r="AC55" i="7"/>
  <c r="AB55" i="7"/>
  <c r="Z55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Z54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Z53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Z52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Z51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Z50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Z49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Z48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F47" i="7"/>
  <c r="AE47" i="7"/>
  <c r="AD47" i="7"/>
  <c r="AC47" i="7"/>
  <c r="AB47" i="7"/>
  <c r="Z47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H46" i="7"/>
  <c r="AG46" i="7"/>
  <c r="AF46" i="7"/>
  <c r="AE46" i="7"/>
  <c r="AD46" i="7"/>
  <c r="AC46" i="7"/>
  <c r="AB46" i="7"/>
  <c r="Z46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Z45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Z44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Z43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Z42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Z41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Z40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Z37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I34" i="7"/>
  <c r="AH34" i="7"/>
  <c r="AG34" i="7"/>
  <c r="AF34" i="7"/>
  <c r="AE34" i="7"/>
  <c r="AD34" i="7"/>
  <c r="AC34" i="7"/>
  <c r="AB34" i="7"/>
  <c r="Z34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Z29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H18" i="7"/>
  <c r="AG18" i="7"/>
  <c r="AF18" i="7"/>
  <c r="AE18" i="7"/>
  <c r="AD18" i="7"/>
  <c r="AC18" i="7"/>
  <c r="AB18" i="7"/>
  <c r="Z18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AE17" i="7"/>
  <c r="AD17" i="7"/>
  <c r="AC17" i="7"/>
  <c r="AB17" i="7"/>
  <c r="Z17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Z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D13" i="7"/>
  <c r="AC13" i="7"/>
  <c r="AB13" i="7"/>
  <c r="Z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Z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Z9" i="7"/>
  <c r="BC15" i="9" l="1"/>
  <c r="BC21" i="9"/>
  <c r="BC27" i="9"/>
  <c r="BC37" i="9"/>
  <c r="BC43" i="9"/>
  <c r="BC11" i="9"/>
  <c r="BC17" i="9"/>
  <c r="BC23" i="9"/>
  <c r="BC19" i="9"/>
  <c r="BC26" i="9"/>
  <c r="BC14" i="9"/>
  <c r="BC25" i="9"/>
  <c r="BC31" i="9"/>
  <c r="BC38" i="9"/>
  <c r="BC44" i="9"/>
  <c r="BC9" i="9"/>
  <c r="BC12" i="9"/>
  <c r="BC29" i="9"/>
  <c r="BC18" i="9"/>
  <c r="BC13" i="9"/>
  <c r="BC24" i="9"/>
  <c r="BC30" i="9"/>
  <c r="BC10" i="9"/>
  <c r="BC22" i="9"/>
  <c r="BC20" i="9"/>
  <c r="BC32" i="9"/>
  <c r="BC36" i="9"/>
  <c r="BC42" i="9"/>
  <c r="BC16" i="9"/>
  <c r="BC28" i="9"/>
  <c r="BC35" i="9"/>
  <c r="BC41" i="9"/>
  <c r="BC45" i="9"/>
  <c r="BC39" i="9"/>
  <c r="BC40" i="9"/>
  <c r="AZ85" i="7"/>
  <c r="BA85" i="7" s="1"/>
  <c r="BC30" i="8"/>
  <c r="BC43" i="8"/>
  <c r="BC27" i="8"/>
  <c r="BC25" i="8"/>
  <c r="BC35" i="8"/>
  <c r="BC20" i="8"/>
  <c r="BC10" i="8"/>
  <c r="BC16" i="8"/>
  <c r="BC26" i="8"/>
  <c r="BC42" i="8"/>
  <c r="BC45" i="8"/>
  <c r="BC12" i="8"/>
  <c r="BC13" i="8"/>
  <c r="BC19" i="8"/>
  <c r="BC22" i="8"/>
  <c r="BC28" i="8"/>
  <c r="BC31" i="8"/>
  <c r="BC14" i="8"/>
  <c r="BC32" i="8"/>
  <c r="BC15" i="8"/>
  <c r="BC18" i="8"/>
  <c r="BC24" i="8"/>
  <c r="BC17" i="8"/>
  <c r="BC29" i="8"/>
  <c r="BC37" i="8"/>
  <c r="BC38" i="8"/>
  <c r="BC44" i="8"/>
  <c r="BC41" i="8"/>
  <c r="BC11" i="8"/>
  <c r="BC23" i="8"/>
  <c r="BC36" i="8"/>
  <c r="BC9" i="8"/>
  <c r="BC21" i="8"/>
  <c r="BC39" i="8"/>
  <c r="BC40" i="8"/>
  <c r="AZ17" i="7"/>
  <c r="BA17" i="7" s="1"/>
  <c r="AZ20" i="7"/>
  <c r="BA20" i="7" s="1"/>
  <c r="AZ21" i="7"/>
  <c r="BA21" i="7" s="1"/>
  <c r="AZ25" i="7"/>
  <c r="AZ39" i="7"/>
  <c r="BA39" i="7" s="1"/>
  <c r="AZ45" i="7"/>
  <c r="BA45" i="7" s="1"/>
  <c r="AZ48" i="7"/>
  <c r="BA48" i="7" s="1"/>
  <c r="AZ54" i="7"/>
  <c r="BA54" i="7" s="1"/>
  <c r="AZ61" i="7"/>
  <c r="BA61" i="7" s="1"/>
  <c r="AZ67" i="7"/>
  <c r="BA67" i="7" s="1"/>
  <c r="AZ69" i="7"/>
  <c r="BA69" i="7" s="1"/>
  <c r="AZ72" i="7"/>
  <c r="BA72" i="7" s="1"/>
  <c r="AZ78" i="7"/>
  <c r="BA78" i="7" s="1"/>
  <c r="AZ82" i="7"/>
  <c r="AZ11" i="7"/>
  <c r="BA11" i="7" s="1"/>
  <c r="AZ27" i="7"/>
  <c r="AZ32" i="7"/>
  <c r="BA32" i="7" s="1"/>
  <c r="AZ12" i="7"/>
  <c r="BA12" i="7" s="1"/>
  <c r="AZ14" i="7"/>
  <c r="BA14" i="7" s="1"/>
  <c r="AZ22" i="7"/>
  <c r="BA22" i="7" s="1"/>
  <c r="AZ23" i="7"/>
  <c r="BA23" i="7" s="1"/>
  <c r="AZ40" i="7"/>
  <c r="BA40" i="7" s="1"/>
  <c r="AZ47" i="7"/>
  <c r="BA47" i="7" s="1"/>
  <c r="AZ49" i="7"/>
  <c r="BA49" i="7" s="1"/>
  <c r="AZ55" i="7"/>
  <c r="BA55" i="7" s="1"/>
  <c r="AZ56" i="7"/>
  <c r="BA56" i="7" s="1"/>
  <c r="AZ62" i="7"/>
  <c r="BA62" i="7" s="1"/>
  <c r="AZ68" i="7"/>
  <c r="BA68" i="7" s="1"/>
  <c r="AZ75" i="7"/>
  <c r="AZ86" i="7"/>
  <c r="BA86" i="7" s="1"/>
  <c r="AZ10" i="7"/>
  <c r="BA10" i="7" s="1"/>
  <c r="AZ13" i="7"/>
  <c r="BA13" i="7" s="1"/>
  <c r="AZ28" i="7"/>
  <c r="BA28" i="7" s="1"/>
  <c r="AZ29" i="7"/>
  <c r="BA29" i="7" s="1"/>
  <c r="AZ34" i="7"/>
  <c r="BA34" i="7" s="1"/>
  <c r="AZ35" i="7"/>
  <c r="BA35" i="7" s="1"/>
  <c r="AZ41" i="7"/>
  <c r="BA41" i="7" s="1"/>
  <c r="AZ50" i="7"/>
  <c r="BA50" i="7" s="1"/>
  <c r="AZ57" i="7"/>
  <c r="BA57" i="7" s="1"/>
  <c r="AZ63" i="7"/>
  <c r="BA63" i="7" s="1"/>
  <c r="AZ71" i="7"/>
  <c r="BA71" i="7" s="1"/>
  <c r="AZ77" i="7"/>
  <c r="BA77" i="7" s="1"/>
  <c r="AZ80" i="7"/>
  <c r="BA80" i="7" s="1"/>
  <c r="AZ15" i="7"/>
  <c r="BA15" i="7" s="1"/>
  <c r="AZ16" i="7"/>
  <c r="BA16" i="7" s="1"/>
  <c r="AZ19" i="7"/>
  <c r="BA19" i="7" s="1"/>
  <c r="AZ24" i="7"/>
  <c r="BA24" i="7" s="1"/>
  <c r="BA25" i="7"/>
  <c r="AZ36" i="7"/>
  <c r="BA36" i="7" s="1"/>
  <c r="AZ42" i="7"/>
  <c r="BA42" i="7" s="1"/>
  <c r="AZ51" i="7"/>
  <c r="BA51" i="7" s="1"/>
  <c r="AZ58" i="7"/>
  <c r="BA58" i="7" s="1"/>
  <c r="AZ64" i="7"/>
  <c r="BA64" i="7" s="1"/>
  <c r="AZ70" i="7"/>
  <c r="BA70" i="7" s="1"/>
  <c r="AZ76" i="7"/>
  <c r="BA76" i="7" s="1"/>
  <c r="AZ79" i="7"/>
  <c r="AZ9" i="7"/>
  <c r="BA9" i="7" s="1"/>
  <c r="AZ18" i="7"/>
  <c r="BA18" i="7" s="1"/>
  <c r="AZ30" i="7"/>
  <c r="BA30" i="7" s="1"/>
  <c r="AZ31" i="7"/>
  <c r="BA31" i="7" s="1"/>
  <c r="AZ37" i="7"/>
  <c r="BA37" i="7" s="1"/>
  <c r="AZ43" i="7"/>
  <c r="BA43" i="7" s="1"/>
  <c r="AZ46" i="7"/>
  <c r="BA46" i="7" s="1"/>
  <c r="AZ52" i="7"/>
  <c r="BA52" i="7" s="1"/>
  <c r="AZ59" i="7"/>
  <c r="BA59" i="7" s="1"/>
  <c r="AZ65" i="7"/>
  <c r="BA65" i="7" s="1"/>
  <c r="AZ73" i="7"/>
  <c r="BA73" i="7" s="1"/>
  <c r="AZ38" i="7"/>
  <c r="BA38" i="7" s="1"/>
  <c r="AZ44" i="7"/>
  <c r="BA44" i="7" s="1"/>
  <c r="AZ53" i="7"/>
  <c r="AZ60" i="7"/>
  <c r="BA60" i="7" s="1"/>
  <c r="AZ66" i="7"/>
  <c r="BA66" i="7" s="1"/>
  <c r="AZ74" i="7"/>
  <c r="BA74" i="7" s="1"/>
  <c r="AZ81" i="7"/>
  <c r="BA81" i="7" s="1"/>
  <c r="AZ83" i="7"/>
  <c r="BA83" i="7" s="1"/>
  <c r="AZ26" i="7"/>
  <c r="BA26" i="7" s="1"/>
  <c r="BA27" i="7"/>
  <c r="AZ33" i="7"/>
  <c r="BA33" i="7" s="1"/>
  <c r="BA75" i="7"/>
  <c r="AZ84" i="7"/>
  <c r="BA84" i="7" s="1"/>
  <c r="BA79" i="7"/>
  <c r="BA53" i="7"/>
  <c r="BA82" i="7"/>
  <c r="AZ186" i="6" l="1"/>
  <c r="AH142" i="6"/>
  <c r="BB113" i="6"/>
  <c r="BD104" i="6"/>
  <c r="AX96" i="6"/>
  <c r="AX95" i="6"/>
  <c r="AX94" i="6"/>
  <c r="AX93" i="6"/>
  <c r="AX92" i="6"/>
  <c r="AX91" i="6"/>
  <c r="AX90" i="6"/>
  <c r="AX88" i="6"/>
  <c r="AX87" i="6"/>
  <c r="Z87" i="6"/>
  <c r="AX86" i="6"/>
  <c r="AW86" i="6"/>
  <c r="AV86" i="6"/>
  <c r="AU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Z86" i="6"/>
  <c r="AX85" i="6"/>
  <c r="AW85" i="6"/>
  <c r="AV85" i="6"/>
  <c r="AU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Z85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Z84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Z83" i="6"/>
  <c r="AX82" i="6"/>
  <c r="AW82" i="6"/>
  <c r="AV82" i="6"/>
  <c r="AU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Z82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Z81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Z80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Z79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E78" i="6"/>
  <c r="AD78" i="6"/>
  <c r="AC78" i="6"/>
  <c r="AB78" i="6"/>
  <c r="Z78" i="6"/>
  <c r="AX77" i="6"/>
  <c r="AW77" i="6"/>
  <c r="AV77" i="6"/>
  <c r="AU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Z77" i="6"/>
  <c r="AX76" i="6"/>
  <c r="AW76" i="6"/>
  <c r="AV76" i="6"/>
  <c r="AU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G76" i="6"/>
  <c r="AF76" i="6"/>
  <c r="AD76" i="6"/>
  <c r="AC76" i="6"/>
  <c r="AB76" i="6"/>
  <c r="Z76" i="6"/>
  <c r="AX75" i="6"/>
  <c r="AW75" i="6"/>
  <c r="AV75" i="6"/>
  <c r="AU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G75" i="6"/>
  <c r="AB75" i="6"/>
  <c r="Z75" i="6"/>
  <c r="AX74" i="6"/>
  <c r="AW74" i="6"/>
  <c r="AV74" i="6"/>
  <c r="AU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B74" i="6"/>
  <c r="Z74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Z73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Z72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AX70" i="6"/>
  <c r="AW70" i="6"/>
  <c r="AV70" i="6"/>
  <c r="AU70" i="6"/>
  <c r="AT70" i="6"/>
  <c r="AS70" i="6"/>
  <c r="AR70" i="6"/>
  <c r="AQ70" i="6"/>
  <c r="AP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Z70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G69" i="6"/>
  <c r="AF69" i="6"/>
  <c r="AE69" i="6"/>
  <c r="AD69" i="6"/>
  <c r="AC69" i="6"/>
  <c r="AB69" i="6"/>
  <c r="Z69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Z68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Z67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Z66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Z65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Z64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Z63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Z62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Z61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Z60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Z59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Z57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Z56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H55" i="6"/>
  <c r="AG55" i="6"/>
  <c r="AF55" i="6"/>
  <c r="AE55" i="6"/>
  <c r="AD55" i="6"/>
  <c r="AC55" i="6"/>
  <c r="AB55" i="6"/>
  <c r="Z55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Z54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Z53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Z52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Z51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Z50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Z49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Z48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F47" i="6"/>
  <c r="AE47" i="6"/>
  <c r="AD47" i="6"/>
  <c r="AC47" i="6"/>
  <c r="AB47" i="6"/>
  <c r="Z47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H46" i="6"/>
  <c r="AG46" i="6"/>
  <c r="AF46" i="6"/>
  <c r="AE46" i="6"/>
  <c r="AD46" i="6"/>
  <c r="AC46" i="6"/>
  <c r="AB46" i="6"/>
  <c r="Z46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Z45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Z44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Z43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Z42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Z41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Z40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Z39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Z38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Z37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Z36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Z35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I34" i="6"/>
  <c r="AH34" i="6"/>
  <c r="AG34" i="6"/>
  <c r="AF34" i="6"/>
  <c r="AE34" i="6"/>
  <c r="AD34" i="6"/>
  <c r="AC34" i="6"/>
  <c r="AB34" i="6"/>
  <c r="Z34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Z33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Z32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Z31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Z30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Z29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Z28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Z25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Z24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Z23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Z22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Z21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Z20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Z19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Z18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F17" i="6"/>
  <c r="AE17" i="6"/>
  <c r="AD17" i="6"/>
  <c r="AC17" i="6"/>
  <c r="AB17" i="6"/>
  <c r="Z17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Z16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Z15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4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D13" i="6"/>
  <c r="AC13" i="6"/>
  <c r="AB13" i="6"/>
  <c r="Z13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Z12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Z11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Z10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Z184" i="5"/>
  <c r="AH140" i="5"/>
  <c r="AW87" i="5"/>
  <c r="AY87" i="5" s="1"/>
  <c r="AZ87" i="5" s="1"/>
  <c r="AW86" i="5"/>
  <c r="AV86" i="5"/>
  <c r="AU86" i="5"/>
  <c r="AT86" i="5"/>
  <c r="AS86" i="5"/>
  <c r="AR86" i="5"/>
  <c r="AQ86" i="5"/>
  <c r="AP86" i="5"/>
  <c r="AO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Z86" i="5"/>
  <c r="AW85" i="5"/>
  <c r="AV85" i="5"/>
  <c r="AU85" i="5"/>
  <c r="AT85" i="5"/>
  <c r="AS85" i="5"/>
  <c r="AR85" i="5"/>
  <c r="AQ85" i="5"/>
  <c r="AP85" i="5"/>
  <c r="AO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Z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Z84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Z83" i="5"/>
  <c r="AW82" i="5"/>
  <c r="AV82" i="5"/>
  <c r="AU82" i="5"/>
  <c r="AT82" i="5"/>
  <c r="AS82" i="5"/>
  <c r="AR82" i="5"/>
  <c r="AQ82" i="5"/>
  <c r="AP82" i="5"/>
  <c r="AO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Z82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Z81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Z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Z79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E78" i="5"/>
  <c r="AD78" i="5"/>
  <c r="AC78" i="5"/>
  <c r="AB78" i="5"/>
  <c r="Z78" i="5"/>
  <c r="AW77" i="5"/>
  <c r="AV77" i="5"/>
  <c r="AU77" i="5"/>
  <c r="AT77" i="5"/>
  <c r="AS77" i="5"/>
  <c r="AR77" i="5"/>
  <c r="AQ77" i="5"/>
  <c r="AP77" i="5"/>
  <c r="AO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Z77" i="5"/>
  <c r="AW76" i="5"/>
  <c r="AV76" i="5"/>
  <c r="AU76" i="5"/>
  <c r="AT76" i="5"/>
  <c r="AS76" i="5"/>
  <c r="AR76" i="5"/>
  <c r="AQ76" i="5"/>
  <c r="AP76" i="5"/>
  <c r="AO76" i="5"/>
  <c r="AM76" i="5"/>
  <c r="AL76" i="5"/>
  <c r="AK76" i="5"/>
  <c r="AJ76" i="5"/>
  <c r="AI76" i="5"/>
  <c r="AH76" i="5"/>
  <c r="AG76" i="5"/>
  <c r="AF76" i="5"/>
  <c r="AD76" i="5"/>
  <c r="AC76" i="5"/>
  <c r="AB76" i="5"/>
  <c r="Z76" i="5"/>
  <c r="AW75" i="5"/>
  <c r="AV75" i="5"/>
  <c r="AU75" i="5"/>
  <c r="AT75" i="5"/>
  <c r="AS75" i="5"/>
  <c r="AR75" i="5"/>
  <c r="AQ75" i="5"/>
  <c r="AP75" i="5"/>
  <c r="AO75" i="5"/>
  <c r="AM75" i="5"/>
  <c r="AL75" i="5"/>
  <c r="AK75" i="5"/>
  <c r="AJ75" i="5"/>
  <c r="AI75" i="5"/>
  <c r="AH75" i="5"/>
  <c r="AG75" i="5"/>
  <c r="AB75" i="5"/>
  <c r="Z75" i="5"/>
  <c r="AW74" i="5"/>
  <c r="AV74" i="5"/>
  <c r="AU74" i="5"/>
  <c r="AT74" i="5"/>
  <c r="AS74" i="5"/>
  <c r="AR74" i="5"/>
  <c r="AQ74" i="5"/>
  <c r="AP74" i="5"/>
  <c r="AO74" i="5"/>
  <c r="AM74" i="5"/>
  <c r="AL74" i="5"/>
  <c r="AK74" i="5"/>
  <c r="AJ74" i="5"/>
  <c r="AI74" i="5"/>
  <c r="AH74" i="5"/>
  <c r="AF74" i="5"/>
  <c r="AB74" i="5"/>
  <c r="Z74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Z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Z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AW70" i="5"/>
  <c r="AV70" i="5"/>
  <c r="AU70" i="5"/>
  <c r="AT70" i="5"/>
  <c r="AS70" i="5"/>
  <c r="AR70" i="5"/>
  <c r="AQ70" i="5"/>
  <c r="AP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Z70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G69" i="5"/>
  <c r="AF69" i="5"/>
  <c r="AE69" i="5"/>
  <c r="AD69" i="5"/>
  <c r="AC69" i="5"/>
  <c r="AB69" i="5"/>
  <c r="Z69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Z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Z67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Z66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Z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Z64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Z62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Z61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Z60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Z59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Z58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Z57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Z56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H55" i="5"/>
  <c r="AG55" i="5"/>
  <c r="AF55" i="5"/>
  <c r="AE55" i="5"/>
  <c r="AD55" i="5"/>
  <c r="AC55" i="5"/>
  <c r="AB55" i="5"/>
  <c r="Z55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Z54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Z53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Z52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Z51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Z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Z49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F47" i="5"/>
  <c r="AE47" i="5"/>
  <c r="AD47" i="5"/>
  <c r="AC47" i="5"/>
  <c r="AB47" i="5"/>
  <c r="Z47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H46" i="5"/>
  <c r="AG46" i="5"/>
  <c r="AF46" i="5"/>
  <c r="AE46" i="5"/>
  <c r="AD46" i="5"/>
  <c r="AC46" i="5"/>
  <c r="AB46" i="5"/>
  <c r="Z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Z45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Z44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Z43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Z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Z41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Z40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Z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Z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Z37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Z36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Z35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I34" i="5"/>
  <c r="AH34" i="5"/>
  <c r="AG34" i="5"/>
  <c r="AF34" i="5"/>
  <c r="AE34" i="5"/>
  <c r="AD34" i="5"/>
  <c r="AC34" i="5"/>
  <c r="AB34" i="5"/>
  <c r="Z34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Z33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Z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Z31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Z30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Z29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Z28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Z27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Z26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Z2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Z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Z22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Z21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20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Z19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H18" i="5"/>
  <c r="AG18" i="5"/>
  <c r="AF18" i="5"/>
  <c r="AE18" i="5"/>
  <c r="AD18" i="5"/>
  <c r="AC18" i="5"/>
  <c r="AB18" i="5"/>
  <c r="Z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F17" i="5"/>
  <c r="AE17" i="5"/>
  <c r="AD17" i="5"/>
  <c r="AC17" i="5"/>
  <c r="AB17" i="5"/>
  <c r="Z17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Z16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Z15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Z14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D13" i="5"/>
  <c r="AC13" i="5"/>
  <c r="AB13" i="5"/>
  <c r="Z13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Z12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Z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Z10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AD46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9" i="1"/>
  <c r="BC142" i="1"/>
  <c r="AJ98" i="1"/>
  <c r="BA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BB45" i="1"/>
  <c r="BB44" i="1"/>
  <c r="BB43" i="1"/>
  <c r="BB42" i="1"/>
  <c r="BB41" i="1"/>
  <c r="BB40" i="1"/>
  <c r="BB39" i="1"/>
  <c r="BB38" i="1"/>
  <c r="BB37" i="1"/>
  <c r="BB36" i="1"/>
  <c r="BB35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Y86" i="6" l="1"/>
  <c r="AZ86" i="6" s="1"/>
  <c r="AY15" i="6"/>
  <c r="AZ15" i="6" s="1"/>
  <c r="AY16" i="6"/>
  <c r="AZ16" i="6" s="1"/>
  <c r="AY63" i="6"/>
  <c r="AZ63" i="6" s="1"/>
  <c r="AY66" i="6"/>
  <c r="AZ66" i="6" s="1"/>
  <c r="AY79" i="6"/>
  <c r="AZ79" i="6" s="1"/>
  <c r="AY81" i="6"/>
  <c r="AZ81" i="6" s="1"/>
  <c r="AY82" i="6"/>
  <c r="AZ82" i="6" s="1"/>
  <c r="AY9" i="5"/>
  <c r="AZ9" i="5" s="1"/>
  <c r="AY36" i="5"/>
  <c r="AZ36" i="5" s="1"/>
  <c r="AY37" i="5"/>
  <c r="AZ37" i="5" s="1"/>
  <c r="AY43" i="5"/>
  <c r="AZ43" i="5" s="1"/>
  <c r="AY46" i="5"/>
  <c r="AZ46" i="5" s="1"/>
  <c r="AY49" i="5"/>
  <c r="AZ49" i="5" s="1"/>
  <c r="AY50" i="5"/>
  <c r="AZ50" i="5" s="1"/>
  <c r="AY55" i="5"/>
  <c r="AY57" i="5"/>
  <c r="AZ57" i="5" s="1"/>
  <c r="AY60" i="5"/>
  <c r="AZ60" i="5" s="1"/>
  <c r="AY63" i="5"/>
  <c r="AZ63" i="5" s="1"/>
  <c r="AY66" i="5"/>
  <c r="AZ66" i="5" s="1"/>
  <c r="AY67" i="5"/>
  <c r="AZ67" i="5" s="1"/>
  <c r="AY73" i="5"/>
  <c r="AY80" i="5"/>
  <c r="AZ80" i="5" s="1"/>
  <c r="AY40" i="5"/>
  <c r="AZ40" i="5" s="1"/>
  <c r="AY52" i="5"/>
  <c r="AZ52" i="5" s="1"/>
  <c r="AY21" i="5"/>
  <c r="AZ21" i="5" s="1"/>
  <c r="AY30" i="5"/>
  <c r="AZ30" i="5" s="1"/>
  <c r="AY33" i="5"/>
  <c r="AZ33" i="5" s="1"/>
  <c r="AY38" i="5"/>
  <c r="AZ38" i="5" s="1"/>
  <c r="AY12" i="5"/>
  <c r="AZ12" i="5" s="1"/>
  <c r="AY20" i="5"/>
  <c r="AZ20" i="5" s="1"/>
  <c r="AY26" i="5"/>
  <c r="AZ26" i="5" s="1"/>
  <c r="AY28" i="5"/>
  <c r="AZ28" i="5" s="1"/>
  <c r="AY29" i="5"/>
  <c r="AZ29" i="5" s="1"/>
  <c r="AY32" i="5"/>
  <c r="AZ32" i="5" s="1"/>
  <c r="AY47" i="5"/>
  <c r="AZ47" i="5" s="1"/>
  <c r="AY70" i="5"/>
  <c r="AZ70" i="5" s="1"/>
  <c r="AY76" i="5"/>
  <c r="AZ76" i="5" s="1"/>
  <c r="AY14" i="6"/>
  <c r="AZ14" i="6" s="1"/>
  <c r="AY20" i="6"/>
  <c r="AZ20" i="6" s="1"/>
  <c r="AY21" i="6"/>
  <c r="AZ21" i="6" s="1"/>
  <c r="AY23" i="6"/>
  <c r="AZ23" i="6" s="1"/>
  <c r="AY24" i="6"/>
  <c r="AZ24" i="6" s="1"/>
  <c r="AY26" i="6"/>
  <c r="AZ26" i="6" s="1"/>
  <c r="AY27" i="6"/>
  <c r="AZ27" i="6" s="1"/>
  <c r="AY29" i="6"/>
  <c r="AY30" i="6"/>
  <c r="AZ30" i="6" s="1"/>
  <c r="AY32" i="6"/>
  <c r="AZ32" i="6" s="1"/>
  <c r="AY33" i="6"/>
  <c r="AZ33" i="6" s="1"/>
  <c r="AY47" i="6"/>
  <c r="AZ47" i="6" s="1"/>
  <c r="AY48" i="6"/>
  <c r="AZ48" i="6" s="1"/>
  <c r="AY51" i="6"/>
  <c r="AZ51" i="6" s="1"/>
  <c r="AY54" i="6"/>
  <c r="AZ54" i="6" s="1"/>
  <c r="AY75" i="6"/>
  <c r="AZ75" i="6" s="1"/>
  <c r="AY84" i="6"/>
  <c r="AZ84" i="6" s="1"/>
  <c r="AY23" i="5"/>
  <c r="AZ23" i="5" s="1"/>
  <c r="AY35" i="5"/>
  <c r="AZ35" i="5" s="1"/>
  <c r="AY14" i="5"/>
  <c r="AZ14" i="5" s="1"/>
  <c r="AY18" i="5"/>
  <c r="AZ18" i="5" s="1"/>
  <c r="AY11" i="5"/>
  <c r="AZ11" i="5" s="1"/>
  <c r="AY16" i="5"/>
  <c r="AZ16" i="5" s="1"/>
  <c r="AY17" i="5"/>
  <c r="AZ17" i="5" s="1"/>
  <c r="AY19" i="5"/>
  <c r="AZ19" i="5" s="1"/>
  <c r="AY25" i="5"/>
  <c r="AZ25" i="5" s="1"/>
  <c r="AY31" i="5"/>
  <c r="AZ31" i="5" s="1"/>
  <c r="AY42" i="5"/>
  <c r="AZ42" i="5" s="1"/>
  <c r="AY51" i="5"/>
  <c r="AZ51" i="5" s="1"/>
  <c r="AY56" i="5"/>
  <c r="AZ56" i="5" s="1"/>
  <c r="AY59" i="5"/>
  <c r="AZ59" i="5" s="1"/>
  <c r="AY62" i="5"/>
  <c r="AZ62" i="5" s="1"/>
  <c r="AY65" i="5"/>
  <c r="AZ65" i="5" s="1"/>
  <c r="AY68" i="5"/>
  <c r="AZ68" i="5" s="1"/>
  <c r="AY72" i="5"/>
  <c r="AZ72" i="5" s="1"/>
  <c r="AY79" i="5"/>
  <c r="AZ79" i="5" s="1"/>
  <c r="AY82" i="5"/>
  <c r="AZ82" i="5" s="1"/>
  <c r="AY86" i="5"/>
  <c r="AZ86" i="5" s="1"/>
  <c r="AY46" i="6"/>
  <c r="AZ46" i="6" s="1"/>
  <c r="AY56" i="6"/>
  <c r="AZ56" i="6" s="1"/>
  <c r="AY58" i="6"/>
  <c r="AZ58" i="6" s="1"/>
  <c r="AY59" i="6"/>
  <c r="AZ59" i="6" s="1"/>
  <c r="AY61" i="6"/>
  <c r="AZ61" i="6" s="1"/>
  <c r="AY62" i="6"/>
  <c r="AZ62" i="6" s="1"/>
  <c r="AY64" i="6"/>
  <c r="AZ64" i="6" s="1"/>
  <c r="AY65" i="6"/>
  <c r="AZ65" i="6" s="1"/>
  <c r="AY67" i="6"/>
  <c r="AZ67" i="6" s="1"/>
  <c r="AY68" i="6"/>
  <c r="AZ68" i="6" s="1"/>
  <c r="AY70" i="6"/>
  <c r="AZ70" i="6" s="1"/>
  <c r="AY73" i="6"/>
  <c r="AZ73" i="6" s="1"/>
  <c r="AY76" i="6"/>
  <c r="AZ76" i="6" s="1"/>
  <c r="AY15" i="5"/>
  <c r="AZ15" i="5" s="1"/>
  <c r="AY10" i="5"/>
  <c r="AZ10" i="5" s="1"/>
  <c r="AY41" i="5"/>
  <c r="AZ41" i="5" s="1"/>
  <c r="AZ55" i="5"/>
  <c r="AY61" i="5"/>
  <c r="AZ61" i="5" s="1"/>
  <c r="AY69" i="5"/>
  <c r="AZ69" i="5" s="1"/>
  <c r="AY78" i="5"/>
  <c r="AZ78" i="5" s="1"/>
  <c r="AY81" i="5"/>
  <c r="AZ81" i="5" s="1"/>
  <c r="AY11" i="6"/>
  <c r="AZ11" i="6" s="1"/>
  <c r="AY34" i="6"/>
  <c r="AZ34" i="6" s="1"/>
  <c r="AY37" i="6"/>
  <c r="AZ37" i="6" s="1"/>
  <c r="AY40" i="6"/>
  <c r="AZ40" i="6" s="1"/>
  <c r="AY43" i="6"/>
  <c r="AZ43" i="6" s="1"/>
  <c r="AY49" i="6"/>
  <c r="AZ49" i="6" s="1"/>
  <c r="AY50" i="6"/>
  <c r="AZ50" i="6" s="1"/>
  <c r="AY52" i="6"/>
  <c r="AZ52" i="6" s="1"/>
  <c r="AY53" i="6"/>
  <c r="AZ53" i="6" s="1"/>
  <c r="AY55" i="6"/>
  <c r="AZ55" i="6" s="1"/>
  <c r="AY77" i="6"/>
  <c r="AZ77" i="6" s="1"/>
  <c r="AY83" i="6"/>
  <c r="AZ83" i="6" s="1"/>
  <c r="AY85" i="6"/>
  <c r="AZ85" i="6" s="1"/>
  <c r="AY22" i="5"/>
  <c r="AZ22" i="5" s="1"/>
  <c r="AY34" i="5"/>
  <c r="AZ34" i="5" s="1"/>
  <c r="AY39" i="5"/>
  <c r="AZ39" i="5" s="1"/>
  <c r="AY45" i="5"/>
  <c r="AZ45" i="5" s="1"/>
  <c r="AY48" i="5"/>
  <c r="AZ48" i="5" s="1"/>
  <c r="AY54" i="5"/>
  <c r="AZ54" i="5" s="1"/>
  <c r="AY77" i="5"/>
  <c r="AZ77" i="5" s="1"/>
  <c r="AY84" i="5"/>
  <c r="AZ84" i="5" s="1"/>
  <c r="AY9" i="6"/>
  <c r="AZ9" i="6" s="1"/>
  <c r="AY10" i="6"/>
  <c r="AZ10" i="6" s="1"/>
  <c r="AY12" i="6"/>
  <c r="AZ12" i="6" s="1"/>
  <c r="AY13" i="6"/>
  <c r="AZ13" i="6" s="1"/>
  <c r="AY18" i="6"/>
  <c r="AZ18" i="6" s="1"/>
  <c r="AY19" i="6"/>
  <c r="AZ19" i="6" s="1"/>
  <c r="AY22" i="6"/>
  <c r="AZ22" i="6" s="1"/>
  <c r="AY25" i="6"/>
  <c r="AZ25" i="6" s="1"/>
  <c r="AY28" i="6"/>
  <c r="AZ28" i="6" s="1"/>
  <c r="AY31" i="6"/>
  <c r="AZ31" i="6" s="1"/>
  <c r="AY57" i="6"/>
  <c r="AZ57" i="6" s="1"/>
  <c r="AY60" i="6"/>
  <c r="AZ60" i="6" s="1"/>
  <c r="AY69" i="6"/>
  <c r="AZ69" i="6" s="1"/>
  <c r="AY78" i="6"/>
  <c r="AZ78" i="6" s="1"/>
  <c r="AY13" i="5"/>
  <c r="AZ13" i="5" s="1"/>
  <c r="AY24" i="5"/>
  <c r="AZ24" i="5" s="1"/>
  <c r="AY27" i="5"/>
  <c r="AZ27" i="5" s="1"/>
  <c r="AY44" i="5"/>
  <c r="AZ44" i="5" s="1"/>
  <c r="AY53" i="5"/>
  <c r="AZ53" i="5" s="1"/>
  <c r="AY58" i="5"/>
  <c r="AZ58" i="5" s="1"/>
  <c r="AY64" i="5"/>
  <c r="AZ64" i="5" s="1"/>
  <c r="AY71" i="5"/>
  <c r="AZ71" i="5" s="1"/>
  <c r="AZ73" i="5"/>
  <c r="AY74" i="5"/>
  <c r="AZ74" i="5" s="1"/>
  <c r="AY75" i="5"/>
  <c r="AZ75" i="5" s="1"/>
  <c r="AY83" i="5"/>
  <c r="AZ83" i="5" s="1"/>
  <c r="AY85" i="5"/>
  <c r="AZ85" i="5" s="1"/>
  <c r="AY17" i="6"/>
  <c r="AZ17" i="6" s="1"/>
  <c r="AY35" i="6"/>
  <c r="AZ35" i="6" s="1"/>
  <c r="AY36" i="6"/>
  <c r="AZ36" i="6" s="1"/>
  <c r="AY38" i="6"/>
  <c r="AZ38" i="6" s="1"/>
  <c r="AY39" i="6"/>
  <c r="AZ39" i="6" s="1"/>
  <c r="AY41" i="6"/>
  <c r="AZ41" i="6" s="1"/>
  <c r="AY42" i="6"/>
  <c r="AZ42" i="6" s="1"/>
  <c r="AY44" i="6"/>
  <c r="AZ44" i="6" s="1"/>
  <c r="AY45" i="6"/>
  <c r="AZ45" i="6" s="1"/>
  <c r="AY71" i="6"/>
  <c r="AZ71" i="6" s="1"/>
  <c r="AY72" i="6"/>
  <c r="AZ72" i="6" s="1"/>
  <c r="AY74" i="6"/>
  <c r="AZ74" i="6" s="1"/>
  <c r="AY80" i="6"/>
  <c r="AZ80" i="6" s="1"/>
  <c r="AZ29" i="6"/>
  <c r="BC17" i="1"/>
  <c r="BC40" i="1"/>
  <c r="BC36" i="1"/>
  <c r="BC23" i="1"/>
  <c r="BC9" i="1"/>
  <c r="BC14" i="1"/>
  <c r="BC20" i="1"/>
  <c r="BC26" i="1"/>
  <c r="BC32" i="1"/>
  <c r="BC37" i="1"/>
  <c r="BC39" i="1"/>
  <c r="BC42" i="1"/>
  <c r="BC12" i="1"/>
  <c r="BC18" i="1"/>
  <c r="BC24" i="1"/>
  <c r="BC30" i="1"/>
  <c r="BC35" i="1"/>
  <c r="BC15" i="1"/>
  <c r="BC21" i="1"/>
  <c r="BC27" i="1"/>
  <c r="BC33" i="1"/>
  <c r="BC41" i="1"/>
  <c r="BC44" i="1"/>
  <c r="BC22" i="1"/>
  <c r="BC28" i="1"/>
  <c r="BC34" i="1"/>
  <c r="BC13" i="1"/>
  <c r="BC43" i="1"/>
  <c r="BC45" i="1"/>
  <c r="BC29" i="1"/>
  <c r="BC16" i="1"/>
  <c r="BC19" i="1"/>
  <c r="BC25" i="1"/>
  <c r="BC10" i="1"/>
  <c r="BC31" i="1"/>
  <c r="BC11" i="1"/>
  <c r="B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tc={1D65CD9C-D4FE-4035-9B58-9BBF14CC5D24}</author>
    <author>Admin</author>
    <author>tc={4D5282A1-9E2A-465C-ADA4-0452C436FA4B}</author>
    <author>tc={585E8615-8901-4410-B8F3-2B1A6C472A1A}</author>
    <author>tc={F9CCACB3-2939-4D26-B0B8-8D0D13A73353}</author>
    <author>tc={D2BB64CC-759E-4B5B-9204-1AA9586762A5}</author>
    <author>tc={DBD8050C-77D9-4F7D-AE57-A27871CFAEE7}</author>
    <author>tc={4666BA33-598C-4974-9F14-B26AF8B3ACE0}</author>
    <author>tc={9EFE40DE-BA02-471C-8AD7-1515FE563B88}</author>
    <author>tc={51671278-A524-4442-88EB-5A54D3EF6F3E}</author>
    <author>tc={47E9FE6F-F018-4C2E-B8DD-64F74B86CF2D}</author>
    <author>tc={CFD3F739-53D1-44ED-8318-AF421B57A004}</author>
  </authors>
  <commentList>
    <comment ref="K28" authorId="0" shapeId="0" xr:uid="{1D65CD9C-D4FE-4035-9B58-9BBF14CC5D24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8F02FDD3-888F-465A-BAC1-CF04FB13D4C1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D5282A1-9E2A-465C-ADA4-0452C436FA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585E8615-8901-4410-B8F3-2B1A6C472A1A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F9CCACB3-2939-4D26-B0B8-8D0D13A7335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D2BB64CC-759E-4B5B-9204-1AA9586762A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6" shapeId="0" xr:uid="{DBD8050C-77D9-4F7D-AE57-A27871CFAEE7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0" authorId="7" shapeId="0" xr:uid="{4666BA33-598C-4974-9F14-B26AF8B3ACE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1" authorId="8" shapeId="0" xr:uid="{9EFE40DE-BA02-471C-8AD7-1515FE563B88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9" shapeId="0" xr:uid="{51671278-A524-4442-88EB-5A54D3EF6F3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10" shapeId="0" xr:uid="{47E9FE6F-F018-4C2E-B8DD-64F74B86CF2D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1" shapeId="0" xr:uid="{CFD3F739-53D1-44ED-8318-AF421B57A004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101" authorId="1" shapeId="0" xr:uid="{0BD18842-FAD1-4F64-A338-5B3ABC91E1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tc={24B16D80-F079-4AF6-86BE-FB8BAEBE06C3}</author>
    <author>Admin</author>
    <author>tc={1165DE4A-6022-4041-8710-B460697B686C}</author>
    <author>tc={AA216F44-C3E0-44C4-8C82-75DCA44D9259}</author>
    <author>tc={A1663826-5FE9-4188-89A5-5DC8AA716852}</author>
    <author>tc={98E97DA5-892A-4880-A4EA-AD6A57CE4D7B}</author>
    <author>tc={02D4A580-6F3D-4F99-A573-4606BF2F1EBA}</author>
    <author>tc={9FABF68E-672D-4350-90E3-191DA299A360}</author>
    <author>tc={4BEBA563-4B40-40FB-A28F-4EA536BA5993}</author>
    <author>tc={83AA6FAF-E3A1-418B-84B5-6B4168314E0E}</author>
    <author>tc={0A5B8672-740B-4EDE-BC58-5EA6FACFEC63}</author>
    <author>tc={A2DCA632-77E9-47D0-814E-535319337875}</author>
  </authors>
  <commentList>
    <comment ref="K28" authorId="0" shapeId="0" xr:uid="{24B16D80-F079-4AF6-86BE-FB8BAEBE06C3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879F7338-B1F2-4C57-A76F-78154A81C3C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1165DE4A-6022-4041-8710-B460697B686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AA216F44-C3E0-44C4-8C82-75DCA44D9259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A1663826-5FE9-4188-89A5-5DC8AA716852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98E97DA5-892A-4880-A4EA-AD6A57CE4D7B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6" shapeId="0" xr:uid="{02D4A580-6F3D-4F99-A573-4606BF2F1EBA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0" authorId="7" shapeId="0" xr:uid="{9FABF68E-672D-4350-90E3-191DA299A36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1" authorId="8" shapeId="0" xr:uid="{4BEBA563-4B40-40FB-A28F-4EA536BA599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9" shapeId="0" xr:uid="{83AA6FAF-E3A1-418B-84B5-6B4168314E0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10" shapeId="0" xr:uid="{0A5B8672-740B-4EDE-BC58-5EA6FACFEC6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1" shapeId="0" xr:uid="{A2DCA632-77E9-47D0-814E-53531933787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101" authorId="1" shapeId="0" xr:uid="{C265487D-D53C-4207-BB0B-C4B7263E930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tc={6CA0C5F5-3EBC-41C5-82FB-4B854DBC0E80}</author>
    <author>Admin</author>
    <author>tc={4966226E-CE6E-4A16-9D80-11AE3C844060}</author>
    <author>tc={EED1DABF-C97F-4918-975D-90EE5DC3096C}</author>
    <author>tc={FC5BD929-C3F3-4FA5-9765-6A30ABBE92A3}</author>
    <author>tc={2BC655D5-1779-4213-98C1-F2CF6B985A44}</author>
    <author>tc={1A576494-624F-49E0-8FDB-BECADFD3D7D0}</author>
    <author>tc={5DCF2E4C-4D56-4277-BD00-35DC94A61E65}</author>
    <author>tc={6AB66634-C40B-4D3D-9513-AF3CD733D570}</author>
    <author>tc={FECC5A70-E24F-4123-9DB8-546BB3BEE7CD}</author>
    <author>tc={7B90ADFA-0F2A-4DAF-8831-4D4814EDF22D}</author>
    <author>tc={37B4B29A-6B63-48EE-9DE5-5B6B931CD33E}</author>
  </authors>
  <commentList>
    <comment ref="K28" authorId="0" shapeId="0" xr:uid="{6CA0C5F5-3EBC-41C5-82FB-4B854DBC0E80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FC0EC224-D93F-4AFC-992D-8AE418F4447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966226E-CE6E-4A16-9D80-11AE3C8440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EED1DABF-C97F-4918-975D-90EE5DC3096C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FC5BD929-C3F3-4FA5-9765-6A30ABBE92A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2BC655D5-1779-4213-98C1-F2CF6B985A44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6" shapeId="0" xr:uid="{1A576494-624F-49E0-8FDB-BECADFD3D7D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0" authorId="7" shapeId="0" xr:uid="{5DCF2E4C-4D56-4277-BD00-35DC94A61E6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1" authorId="8" shapeId="0" xr:uid="{6AB66634-C40B-4D3D-9513-AF3CD733D57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9" shapeId="0" xr:uid="{FECC5A70-E24F-4123-9DB8-546BB3BEE7CD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10" shapeId="0" xr:uid="{7B90ADFA-0F2A-4DAF-8831-4D4814EDF22D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1" shapeId="0" xr:uid="{37B4B29A-6B63-48EE-9DE5-5B6B931CD33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99" authorId="1" shapeId="0" xr:uid="{A6652100-8796-425C-B3C7-624623E1D95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tc={0A627C12-F32E-436E-AAEE-2676489D6419}</author>
    <author>Admin</author>
  </authors>
  <commentList>
    <comment ref="K28" authorId="0" shapeId="0" xr:uid="{0A627C12-F32E-436E-AAEE-2676489D6419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57" authorId="1" shapeId="0" xr:uid="{B5D91B86-4C73-43A4-AAED-CB48B35098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tc={88E8404F-376A-40F7-8113-09AA1101EBE9}</author>
    <author>Admin</author>
  </authors>
  <commentList>
    <comment ref="K28" authorId="0" shapeId="0" xr:uid="{88E8404F-376A-40F7-8113-09AA1101EBE9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57" authorId="1" shapeId="0" xr:uid="{35DB58BA-19BF-47FD-916C-6FB4F31D7B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tc={4D8CF4A3-9E2B-4E72-9835-740F6D46E2AE}</author>
    <author>Admin</author>
  </authors>
  <commentList>
    <comment ref="K28" authorId="0" shapeId="0" xr:uid="{4D8CF4A3-9E2B-4E72-9835-740F6D46E2AE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71" authorId="1" shapeId="0" xr:uid="{B8785726-D987-4D9C-94E9-240591D6C2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tc={51EEE8E6-7732-46CB-B746-26E4D3AA1D88}</author>
    <author>Admin</author>
  </authors>
  <commentList>
    <comment ref="K28" authorId="0" shapeId="0" xr:uid="{51EEE8E6-7732-46CB-B746-26E4D3AA1D88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1" shapeId="0" xr:uid="{670DDF71-EA58-426F-8761-02870C8C76F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tc={ECB6B1D4-9DAE-451A-AB2F-9C3D0974FE3A}</author>
    <author>Admin</author>
  </authors>
  <commentList>
    <comment ref="K28" authorId="0" shapeId="0" xr:uid="{ECB6B1D4-9DAE-451A-AB2F-9C3D0974FE3A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1" shapeId="0" xr:uid="{050D1EBC-DAE0-412D-92D1-600C9A707C3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<sst xmlns="http://schemas.openxmlformats.org/spreadsheetml/2006/main" count="7192" uniqueCount="893">
  <si>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</si>
  <si>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</si>
  <si>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</si>
  <si>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</si>
  <si>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</si>
  <si>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</si>
  <si>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</si>
  <si>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</si>
  <si>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</si>
  <si>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PH.XM</t>
  </si>
  <si>
    <t xml:space="preserve">Tổng cộng </t>
  </si>
  <si>
    <t>TT</t>
  </si>
  <si>
    <t xml:space="preserve">hệ </t>
  </si>
  <si>
    <t>Khóa</t>
  </si>
  <si>
    <t>Lớp</t>
  </si>
  <si>
    <t xml:space="preserve">NHÓM </t>
  </si>
  <si>
    <t>Môn học</t>
  </si>
  <si>
    <t>GHI CHÚ</t>
  </si>
  <si>
    <t xml:space="preserve">Tổng số buổi </t>
  </si>
  <si>
    <t>Sĩ số</t>
  </si>
  <si>
    <t>Ca</t>
  </si>
  <si>
    <t xml:space="preserve">Phòng </t>
  </si>
  <si>
    <t>TC TUẦN</t>
  </si>
  <si>
    <t xml:space="preserve">LỚP </t>
  </si>
  <si>
    <t>Số TC</t>
  </si>
  <si>
    <t>Tổng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</si>
  <si>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</si>
  <si>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</si>
  <si>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</si>
  <si>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</si>
  <si>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</si>
  <si>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</si>
  <si>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</si>
  <si>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</si>
  <si>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</si>
  <si>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</si>
  <si>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</si>
  <si>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</si>
  <si>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</si>
  <si>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</si>
  <si>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</si>
  <si>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</si>
  <si>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</si>
  <si>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</si>
  <si>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T21</t>
  </si>
  <si>
    <t>T22</t>
  </si>
  <si>
    <t xml:space="preserve">Tổng </t>
  </si>
  <si>
    <t xml:space="preserve">Còn lại </t>
  </si>
  <si>
    <t>ĐH</t>
  </si>
  <si>
    <t>Nguyễn Thị Y Ngọc (CN M&amp;TKTT)</t>
  </si>
  <si>
    <t>Đỗ Thị Thủy (CN M&amp;TKTT)</t>
  </si>
  <si>
    <t>Đoàn Thị Thu Thủy (CN M&amp;TKTT)</t>
  </si>
  <si>
    <t>Phạm Thị Quỳnh Hương (CN M&amp;TKTT)</t>
  </si>
  <si>
    <t>Hoàng Thị Thanh Luyến (CN M&amp;TKTT)</t>
  </si>
  <si>
    <t>Nguyễn Thị Loan (CN M&amp;TKTT)</t>
  </si>
  <si>
    <t>Vũ Huyền Trang (CN M&amp;TKTT)</t>
  </si>
  <si>
    <t>Nguyễn Văn Du (CN M&amp;TKTT)</t>
  </si>
  <si>
    <t>Nguyễn Thị Mai Hoa (CN M&amp;TKTT)</t>
  </si>
  <si>
    <t>Phạm Thị Thắm (CN M&amp;TKTT)</t>
  </si>
  <si>
    <t>Phạm Thị Huyền (CN M&amp;TKTT)</t>
  </si>
  <si>
    <t>Nguyễn Thị Thắm (CN M&amp;TKTT)</t>
  </si>
  <si>
    <t>Nguyễn Thanh Tùng (CN M&amp;TKTT)</t>
  </si>
  <si>
    <t>Đinh Mai Hương (CN M&amp;TKTT)</t>
  </si>
  <si>
    <t>Vũ Thu Huyền (CN M&amp;TKTT)</t>
  </si>
  <si>
    <t>Phan Thị Phương (CN M&amp;TKTT)</t>
  </si>
  <si>
    <t>Nguyễn Phương Việt (CN M&amp;TKTT)</t>
  </si>
  <si>
    <t>Thực hành công nghệ may trang phục cơ bản - GF6053</t>
  </si>
  <si>
    <t>Thực hành thiết kế và chế thử trang phục cơ bản - GF6056</t>
  </si>
  <si>
    <t>XM</t>
  </si>
  <si>
    <t>PH</t>
  </si>
  <si>
    <t>CĐ</t>
  </si>
  <si>
    <t>THCNM2</t>
  </si>
  <si>
    <t>403-B7</t>
  </si>
  <si>
    <t>Thiết kế TP2</t>
  </si>
  <si>
    <t>tiết 1-4</t>
  </si>
  <si>
    <t>409-B7</t>
  </si>
  <si>
    <t>Cô Luyến</t>
  </si>
  <si>
    <t>Lý thuyết</t>
  </si>
  <si>
    <t>1 sinh viên</t>
  </si>
  <si>
    <t>TCSX &amp;ĐMKT</t>
  </si>
  <si>
    <t>Tiết 7-10</t>
  </si>
  <si>
    <t>411-B7</t>
  </si>
  <si>
    <t>Cô Quỳnh Hương</t>
  </si>
  <si>
    <t>Mỹ thuật TP</t>
  </si>
  <si>
    <t>Tiết 1-5</t>
  </si>
  <si>
    <t>307-B7</t>
  </si>
  <si>
    <t xml:space="preserve">CÔ Trang </t>
  </si>
  <si>
    <t>2 sinh viên</t>
  </si>
  <si>
    <t>Cơ sở TKTP</t>
  </si>
  <si>
    <t>Tiết 7-11</t>
  </si>
  <si>
    <t>313-B7</t>
  </si>
  <si>
    <t xml:space="preserve">Cô P.Thắm </t>
  </si>
  <si>
    <t>Thiết bị may</t>
  </si>
  <si>
    <t>314-B7</t>
  </si>
  <si>
    <t xml:space="preserve">T. Tùng </t>
  </si>
  <si>
    <t>Quản lý chất lượng TP</t>
  </si>
  <si>
    <t>Vật liệu May</t>
  </si>
  <si>
    <t>Tiết 2-6</t>
  </si>
  <si>
    <t>315-B7</t>
  </si>
  <si>
    <t xml:space="preserve">Cô Tho </t>
  </si>
  <si>
    <t xml:space="preserve">Ghi chú : </t>
  </si>
  <si>
    <t xml:space="preserve">Người lập </t>
  </si>
  <si>
    <t xml:space="preserve">Trần Thúy Hằng </t>
  </si>
  <si>
    <t>DANH MỤC PHÒNG THỰC HÀNH NHÀ B4 ; B7</t>
  </si>
  <si>
    <t>PHÒNG CŨ</t>
  </si>
  <si>
    <t>TÊN PHÒNG MỚI</t>
  </si>
  <si>
    <t>TÊN PHÒNG CŨ</t>
  </si>
  <si>
    <t>402-B4</t>
  </si>
  <si>
    <t>B7</t>
  </si>
  <si>
    <t>TK1</t>
  </si>
  <si>
    <t>B4</t>
  </si>
  <si>
    <t>TK4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</si>
  <si>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</si>
  <si>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</si>
  <si>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</si>
  <si>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</si>
  <si>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</si>
  <si>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</si>
  <si>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</si>
  <si>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</si>
  <si>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</si>
  <si>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</si>
  <si>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</si>
  <si>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</si>
  <si>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</si>
  <si>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403-B4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</si>
  <si>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</si>
  <si>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</si>
  <si>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</si>
  <si>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</si>
  <si>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</si>
  <si>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</si>
  <si>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</si>
  <si>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</si>
  <si>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</si>
  <si>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</si>
  <si>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</si>
  <si>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</si>
  <si>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</si>
  <si>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</si>
  <si>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</si>
  <si>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</si>
  <si>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</si>
  <si>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26-    NĂM HỌC 2022-2023</t>
  </si>
  <si>
    <t>Tuần từ 6.3.2023 ĐẾN 12.3.2023</t>
  </si>
  <si>
    <t xml:space="preserve">THỜI KHÓA BIỂU </t>
  </si>
  <si>
    <t>KHÓA 15</t>
  </si>
  <si>
    <t>HỌC KỲ 2 - 2022-2023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</si>
  <si>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</si>
  <si>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</si>
  <si>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</si>
  <si>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</si>
  <si>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</si>
  <si>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</si>
  <si>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</si>
  <si>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</si>
  <si>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</si>
  <si>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</si>
  <si>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</si>
  <si>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20222AA6002001</t>
  </si>
  <si>
    <r>
      <t>Từ</t>
    </r>
    <r>
      <rPr>
        <sz val="11"/>
        <color theme="1"/>
        <rFont val="Times New Roman"/>
        <family val="1"/>
        <scheme val="major"/>
      </rPr>
      <t> 11/03/2023 → 17/06/2023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</si>
  <si>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</si>
  <si>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20222AA6002002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</si>
  <si>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</si>
  <si>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Nguyễn Thị Kim Hòa (CN M&amp;TKTT)</t>
  </si>
  <si>
    <t>20222AA6002003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</si>
  <si>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</si>
  <si>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Công nghệ vải không dệt - GF6077</t>
  </si>
  <si>
    <t>20222GF6077001</t>
  </si>
  <si>
    <r>
      <t>Từ</t>
    </r>
    <r>
      <rPr>
        <sz val="11"/>
        <color theme="1"/>
        <rFont val="Times New Roman"/>
        <family val="1"/>
        <scheme val="major"/>
      </rPr>
      <t> 07/03/2023 → 07/04/2023</t>
    </r>
  </si>
  <si>
    <t>T3,6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</si>
  <si>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</si>
  <si>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Nguyễn Văn Hải (CN M&amp;TKTT)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</si>
  <si>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</si>
  <si>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Đồ án thiết kế dây chuyền sản xuất sợi - GF6083</t>
  </si>
  <si>
    <t>1.0</t>
  </si>
  <si>
    <t>20222GF6083001</t>
  </si>
  <si>
    <r>
      <t>Từ</t>
    </r>
    <r>
      <rPr>
        <sz val="11"/>
        <color theme="1"/>
        <rFont val="Times New Roman"/>
        <family val="1"/>
        <scheme val="major"/>
      </rPr>
      <t> 11/03/2023 → 15/04/2023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</si>
  <si>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11)</t>
    </r>
  </si>
  <si>
    <t>Phạm Thành Nam (CN M&amp;TKTT)</t>
  </si>
  <si>
    <t>Đồ án thiết kế dây chuyền vải dệt thoi - GF6084</t>
  </si>
  <si>
    <t>20222GF6084001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</si>
  <si>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5)</t>
    </r>
  </si>
  <si>
    <t>Kinh doanh thời trang - GF6017</t>
  </si>
  <si>
    <t>20222GF6017001</t>
  </si>
  <si>
    <r>
      <t>Từ</t>
    </r>
    <r>
      <rPr>
        <sz val="11"/>
        <color theme="1"/>
        <rFont val="Times New Roman"/>
        <family val="1"/>
        <scheme val="major"/>
      </rPr>
      <t> 08/03/2023 → 14/06/2023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</si>
  <si>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</si>
  <si>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t>20222GF6017002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</si>
  <si>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</si>
  <si>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20222GF6017003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</si>
  <si>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</si>
  <si>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Nhân trắc học - Ecgonomi - GF6025</t>
  </si>
  <si>
    <t>20222GF6025001</t>
  </si>
  <si>
    <r>
      <t>Từ</t>
    </r>
    <r>
      <rPr>
        <sz val="11"/>
        <color theme="1"/>
        <rFont val="Times New Roman"/>
        <family val="1"/>
        <scheme val="major"/>
      </rPr>
      <t> 06/03/2023 → 08/05/2023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</si>
  <si>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</si>
  <si>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Nguyễn Thị Quỳnh Mai (CN M&amp;TKTT)</t>
  </si>
  <si>
    <t>Quản lý xuất nhập khẩu ngành may - BM6050</t>
  </si>
  <si>
    <t>20222BM6050001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</si>
  <si>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</si>
  <si>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20222BM6050002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</si>
  <si>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</si>
  <si>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20222BM6050003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</si>
  <si>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</si>
  <si>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Thiết kế mẫu 3D - GF6037</t>
  </si>
  <si>
    <t>3.0</t>
  </si>
  <si>
    <t>20222GF6037001</t>
  </si>
  <si>
    <r>
      <t>Từ</t>
    </r>
    <r>
      <rPr>
        <sz val="11"/>
        <color theme="1"/>
        <rFont val="Times New Roman"/>
        <family val="1"/>
        <scheme val="major"/>
      </rPr>
      <t> 10/03/2023 → 16/06/2023</t>
    </r>
  </si>
  <si>
    <t>20222GF6037002</t>
  </si>
  <si>
    <t>Phạm Thu Cát (CN M&amp;TKTT)</t>
  </si>
  <si>
    <t>Thiết kế mẫu công nghiệp - GF6038</t>
  </si>
  <si>
    <t>20222GF6038001</t>
  </si>
  <si>
    <t>20222GF6038002</t>
  </si>
  <si>
    <t>20222GF6038003</t>
  </si>
  <si>
    <r>
      <t>Từ</t>
    </r>
    <r>
      <rPr>
        <sz val="11"/>
        <color theme="1"/>
        <rFont val="Times New Roman"/>
        <family val="1"/>
        <scheme val="major"/>
      </rPr>
      <t> 07/03/2023 → 13/06/2023</t>
    </r>
  </si>
  <si>
    <t>20222GF6038004</t>
  </si>
  <si>
    <t>20222GF6038005</t>
  </si>
  <si>
    <t>20222GF6038006</t>
  </si>
  <si>
    <t>20222GF6038007</t>
  </si>
  <si>
    <r>
      <t>Từ</t>
    </r>
    <r>
      <rPr>
        <sz val="11"/>
        <color theme="1"/>
        <rFont val="Times New Roman"/>
        <family val="1"/>
        <scheme val="major"/>
      </rPr>
      <t> 09/03/2023 → 15/06/2023</t>
    </r>
  </si>
  <si>
    <t>20222GF6038008</t>
  </si>
  <si>
    <t>20222GF6038009</t>
  </si>
  <si>
    <t>20222GF6038010</t>
  </si>
  <si>
    <t>Thiết kế thời trang dạ hội - GF6040</t>
  </si>
  <si>
    <t>20222GF6040001</t>
  </si>
  <si>
    <t>20222GF6040002</t>
  </si>
  <si>
    <t>Thực hành công nghệ may trang phục khoác ngoài - GF6054</t>
  </si>
  <si>
    <t>20222GF6054001</t>
  </si>
  <si>
    <t>20222GF6054002</t>
  </si>
  <si>
    <t>20222GF6054003</t>
  </si>
  <si>
    <r>
      <t>Từ</t>
    </r>
    <r>
      <rPr>
        <sz val="11"/>
        <color theme="1"/>
        <rFont val="Times New Roman"/>
        <family val="1"/>
        <scheme val="major"/>
      </rPr>
      <t> 07/03/2023 → 09/05/2023</t>
    </r>
  </si>
  <si>
    <t>20222GF6054004</t>
  </si>
  <si>
    <t>20222GF6054005</t>
  </si>
  <si>
    <t>20222GF6054006</t>
  </si>
  <si>
    <t>20222GF6054007</t>
  </si>
  <si>
    <t>20222GF6054008</t>
  </si>
  <si>
    <t>20222GF6054009</t>
  </si>
  <si>
    <t>20222GF6054010</t>
  </si>
  <si>
    <t>Thực tập công nghệ dệt kim - GF6091</t>
  </si>
  <si>
    <t>4.0</t>
  </si>
  <si>
    <t>20222GF6091001</t>
  </si>
  <si>
    <r>
      <t>Từ</t>
    </r>
    <r>
      <rPr>
        <sz val="11"/>
        <color theme="1"/>
        <rFont val="Times New Roman"/>
        <family val="1"/>
        <scheme val="major"/>
      </rPr>
      <t> 24/04/2023 → 02/05/2023</t>
    </r>
  </si>
  <si>
    <t>CẢ TUẦN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</si>
  <si>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</si>
  <si>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Nguyễn Văn Hải (CN M&amp;TKTT), Phạm Thành Nam (CN M&amp;TKTT)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</si>
  <si>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</si>
  <si>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</si>
  <si>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</si>
  <si>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</si>
  <si>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Thực tập công nghệ dệt thoi - GF6090</t>
  </si>
  <si>
    <t>20222GF6090001</t>
  </si>
  <si>
    <r>
      <t>Từ</t>
    </r>
    <r>
      <rPr>
        <sz val="11"/>
        <color theme="1"/>
        <rFont val="Times New Roman"/>
        <family val="1"/>
        <scheme val="major"/>
      </rPr>
      <t> 22/05/2023 → 30/05/2023</t>
    </r>
  </si>
  <si>
    <t>Cơ sở sản xuất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</si>
  <si>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</si>
  <si>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</si>
  <si>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</si>
  <si>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</si>
  <si>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</si>
  <si>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Tổ chức và quản lý sản xuất may công nghiệp - GF6034</t>
  </si>
  <si>
    <t>20222GF6034001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</si>
  <si>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</si>
  <si>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20222GF6034002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</si>
  <si>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</si>
  <si>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Nguyễn Thị Sinh (CN M&amp;TKTT)</t>
  </si>
  <si>
    <t>20222GF6034003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</si>
  <si>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</si>
  <si>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Trang phục cộng đồng các dân tộc Việt Nam - GF6061</t>
  </si>
  <si>
    <t>20222GF6061001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</si>
  <si>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</si>
  <si>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t>Xử lý hoàn tất sản phẩm dệt may - GF6064</t>
  </si>
  <si>
    <t>20222GF6064001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</si>
  <si>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</si>
  <si>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t>Nguyễn Trọng Tuấn (CN M&amp;TKTT)</t>
  </si>
  <si>
    <t>20222GF6064002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</si>
  <si>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</si>
  <si>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20222GF6064003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</si>
  <si>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</si>
  <si>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KHÓA 16</t>
  </si>
  <si>
    <t>An toàn lao động trong ngành dệt - GF6069</t>
  </si>
  <si>
    <t>20222GF6069001</t>
  </si>
  <si>
    <r>
      <t>Từ</t>
    </r>
    <r>
      <rPr>
        <sz val="11"/>
        <color theme="1"/>
        <rFont val="Times New Roman"/>
        <family val="1"/>
        <scheme val="major"/>
      </rPr>
      <t> 10/03/2023 → 21/04/2023</t>
    </r>
  </si>
  <si>
    <t>Cơ sở 2 - Khu B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</si>
  <si>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401 - B3 -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(8, 9)</t>
    </r>
  </si>
  <si>
    <t>Công nghệ và thiết bị dệt kim 1 - GF6075</t>
  </si>
  <si>
    <t>20222GF6075001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</si>
  <si>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</si>
  <si>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Công nghệ và thiết bị dệt thoi 2 - GF6074</t>
  </si>
  <si>
    <t>20222GF6074001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</si>
  <si>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</si>
  <si>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Công nghệ và thiết bị kéo sợi 2 - GF6072</t>
  </si>
  <si>
    <t>20222GF6072001</t>
  </si>
  <si>
    <r>
      <t>Từ</t>
    </r>
    <r>
      <rPr>
        <sz val="11"/>
        <color theme="1"/>
        <rFont val="Times New Roman"/>
        <family val="1"/>
        <scheme val="major"/>
      </rPr>
      <t> 06/03/2023 → 24/04/2023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</si>
  <si>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(10, 11)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</si>
  <si>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(10, 11)</t>
    </r>
  </si>
  <si>
    <t>20222GF6072002</t>
  </si>
  <si>
    <r>
      <t>Từ</t>
    </r>
    <r>
      <rPr>
        <sz val="11"/>
        <color theme="1"/>
        <rFont val="Times New Roman"/>
        <family val="1"/>
        <scheme val="major"/>
      </rPr>
      <t> →</t>
    </r>
  </si>
  <si>
    <t>Công nghệ và thiết bị tiền xử lý - GF6078</t>
  </si>
  <si>
    <t>20222GF6078001</t>
  </si>
  <si>
    <r>
      <t>Từ</t>
    </r>
    <r>
      <rPr>
        <sz val="11"/>
        <color theme="1"/>
        <rFont val="Times New Roman"/>
        <family val="1"/>
        <scheme val="major"/>
      </rPr>
      <t> 09/03/2023 → 01/06/2023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</si>
  <si>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</si>
  <si>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Lưu Thị Tho (CN M&amp;TKTT)</t>
  </si>
  <si>
    <t>Đại cương Văn hóa Việt Nam - GF6007</t>
  </si>
  <si>
    <t>20222GF6007001</t>
  </si>
  <si>
    <r>
      <t>Từ</t>
    </r>
    <r>
      <rPr>
        <sz val="11"/>
        <color theme="1"/>
        <rFont val="Times New Roman"/>
        <family val="1"/>
        <scheme val="major"/>
      </rPr>
      <t> 09/03/2023 → 13/04/2023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</si>
  <si>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</si>
  <si>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Đồ họa Thời trang - GF6012</t>
  </si>
  <si>
    <t>20222GF6012001</t>
  </si>
  <si>
    <t>20222GF6012002</t>
  </si>
  <si>
    <t>Nguyên lý thị giác - GF6024</t>
  </si>
  <si>
    <t>20222GF6024001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</si>
  <si>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</si>
  <si>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Thiết kế quần áo trẻ em - GF6039</t>
  </si>
  <si>
    <t>20222GF6039001</t>
  </si>
  <si>
    <t>Thiết kế thời trang trẻ em - GF6042</t>
  </si>
  <si>
    <t>20222GF6042001</t>
  </si>
  <si>
    <t>20222GF6042002</t>
  </si>
  <si>
    <t>Thiết kế trang phục khoác ngoài - GF6045</t>
  </si>
  <si>
    <t>20222GF6045001</t>
  </si>
  <si>
    <r>
      <t>Từ</t>
    </r>
    <r>
      <rPr>
        <sz val="11"/>
        <color theme="1"/>
        <rFont val="Times New Roman"/>
        <family val="1"/>
        <scheme val="major"/>
      </rPr>
      <t> 07/03/2023 → 23/05/2023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</si>
  <si>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</si>
  <si>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t>20222GF6045002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</si>
  <si>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</si>
  <si>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t>20222GF6045003</t>
  </si>
  <si>
    <r>
      <t>Từ</t>
    </r>
    <r>
      <rPr>
        <sz val="11"/>
        <color theme="1"/>
        <rFont val="Times New Roman"/>
        <family val="1"/>
        <scheme val="major"/>
      </rPr>
      <t> 09/03/2023 → 25/05/2023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</si>
  <si>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</si>
  <si>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t>20222GF6045004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</si>
  <si>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404 - B2 -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</si>
  <si>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t>20222GF6056001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</si>
  <si>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</si>
  <si>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20222GF6056002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</si>
  <si>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</si>
  <si>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20222GF6056003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</si>
  <si>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</si>
  <si>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20222GF6056004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</si>
  <si>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</si>
  <si>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20222GF6056005</t>
  </si>
  <si>
    <r>
      <t>Từ</t>
    </r>
    <r>
      <rPr>
        <sz val="11"/>
        <color theme="1"/>
        <rFont val="Times New Roman"/>
        <family val="1"/>
        <scheme val="major"/>
      </rPr>
      <t> 07/03/2023 → 25/04/2023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</si>
  <si>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</si>
  <si>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20222GF6056006</t>
  </si>
  <si>
    <r>
      <t>Từ</t>
    </r>
    <r>
      <rPr>
        <sz val="11"/>
        <color theme="1"/>
        <rFont val="Times New Roman"/>
        <family val="1"/>
        <scheme val="major"/>
      </rPr>
      <t> 08/03/2023 → 26/04/2023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</si>
  <si>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</si>
  <si>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20222GF6056007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</si>
  <si>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</si>
  <si>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20222GF6056008</t>
  </si>
  <si>
    <r>
      <t>Từ</t>
    </r>
    <r>
      <rPr>
        <sz val="11"/>
        <color theme="1"/>
        <rFont val="Times New Roman"/>
        <family val="1"/>
        <scheme val="major"/>
      </rPr>
      <t> 08/03/2023 → 03/05/2023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</si>
  <si>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</si>
  <si>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20222GF6056009</t>
  </si>
  <si>
    <r>
      <t>Từ</t>
    </r>
    <r>
      <rPr>
        <sz val="11"/>
        <color theme="1"/>
        <rFont val="Times New Roman"/>
        <family val="1"/>
        <scheme val="major"/>
      </rPr>
      <t> 08/03/2023 → 05/05/2023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</si>
  <si>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(13, 14, 15, 16)</t>
    </r>
  </si>
  <si>
    <t>20222GF6056010</t>
  </si>
  <si>
    <r>
      <t>Từ</t>
    </r>
    <r>
      <rPr>
        <sz val="11"/>
        <color theme="1"/>
        <rFont val="Times New Roman"/>
        <family val="1"/>
        <scheme val="major"/>
      </rPr>
      <t> 09/03/2023 → 27/04/2023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</si>
  <si>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</si>
  <si>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20222GF6056011</t>
  </si>
  <si>
    <r>
      <t>Từ</t>
    </r>
    <r>
      <rPr>
        <sz val="11"/>
        <color theme="1"/>
        <rFont val="Times New Roman"/>
        <family val="1"/>
        <scheme val="major"/>
      </rPr>
      <t> 07/03/2023 → 05/05/2023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</si>
  <si>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</si>
  <si>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Thực tập công nghệ kéo sợi - GF6089</t>
  </si>
  <si>
    <t>20222GF6089001</t>
  </si>
  <si>
    <r>
      <t>Từ</t>
    </r>
    <r>
      <rPr>
        <sz val="11"/>
        <color theme="1"/>
        <rFont val="Times New Roman"/>
        <family val="1"/>
        <scheme val="major"/>
      </rPr>
      <t> 22/05/2023 → 01/06/2023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</si>
  <si>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22 -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</si>
  <si>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</si>
  <si>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</si>
  <si>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26 -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</si>
  <si>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21 -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</si>
  <si>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20222GF6089002</t>
  </si>
  <si>
    <t>20222GF6089003</t>
  </si>
  <si>
    <t>20222GF6089004</t>
  </si>
  <si>
    <t>Thực tập sản xuất - GF6059</t>
  </si>
  <si>
    <t>20222GF6059001</t>
  </si>
  <si>
    <r>
      <t>Từ</t>
    </r>
    <r>
      <rPr>
        <sz val="11"/>
        <color theme="1"/>
        <rFont val="Times New Roman"/>
        <family val="1"/>
        <scheme val="major"/>
      </rPr>
      <t> 29/05/2023 → 16/06/2023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</si>
  <si>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</si>
  <si>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Huyền (CN M&amp;TKTT), Phạm Thị Thắm (CN M&amp;TKTT)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</si>
  <si>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108 -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</si>
  <si>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15 -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</si>
  <si>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</si>
  <si>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</si>
  <si>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20222GF6059002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</si>
  <si>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</si>
  <si>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Thắm (CN M&amp;TKTT)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</si>
  <si>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</si>
  <si>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</si>
  <si>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</si>
  <si>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</si>
  <si>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20222GF6059003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</si>
  <si>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19 -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</si>
  <si>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15 -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</si>
  <si>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18 -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</si>
  <si>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</si>
  <si>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</si>
  <si>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XEM THỜI KHÓA BIỂU CÁC LỚP TRONG KHOA</t>
  </si>
  <si>
    <t>Cơ sở thiết kế quần áo - GF6100</t>
  </si>
  <si>
    <t>20222GF6100001</t>
  </si>
  <si>
    <r>
      <t>Từ</t>
    </r>
    <r>
      <rPr>
        <sz val="11"/>
        <color theme="1"/>
        <rFont val="Times New Roman"/>
        <family val="1"/>
        <scheme val="major"/>
      </rPr>
      <t> 29/03/2023 → 10/05/2023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</si>
  <si>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</si>
  <si>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20222GF6100002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</si>
  <si>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</si>
  <si>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20222GF6100003</t>
  </si>
  <si>
    <r>
      <t>Từ</t>
    </r>
    <r>
      <rPr>
        <sz val="11"/>
        <color theme="1"/>
        <rFont val="Times New Roman"/>
        <family val="1"/>
        <scheme val="major"/>
      </rPr>
      <t> 30/03/2023 → 11/05/2023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</si>
  <si>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10, 11)</t>
    </r>
  </si>
  <si>
    <t>Cơ sở thiết kế thời trang - GF6004</t>
  </si>
  <si>
    <t>20222GF6004001</t>
  </si>
  <si>
    <r>
      <t>Từ</t>
    </r>
    <r>
      <rPr>
        <sz val="11"/>
        <color theme="1"/>
        <rFont val="Times New Roman"/>
        <family val="1"/>
        <scheme val="major"/>
      </rPr>
      <t> 29/03/2023 → 05/07/2023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</si>
  <si>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</si>
  <si>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Công nghệ may cơ bản - GF6002</t>
  </si>
  <si>
    <t>20222GF6002001</t>
  </si>
  <si>
    <r>
      <t>Từ</t>
    </r>
    <r>
      <rPr>
        <sz val="11"/>
        <color theme="1"/>
        <rFont val="Times New Roman"/>
        <family val="1"/>
        <scheme val="major"/>
      </rPr>
      <t> 28/03/2023 → 16/05/2023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</si>
  <si>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10, 11)</t>
    </r>
  </si>
  <si>
    <t>Hình hoạ 2 - GF6015</t>
  </si>
  <si>
    <t>20222GF6015001</t>
  </si>
  <si>
    <r>
      <t>Từ</t>
    </r>
    <r>
      <rPr>
        <sz val="11"/>
        <color theme="1"/>
        <rFont val="Times New Roman"/>
        <family val="1"/>
        <scheme val="major"/>
      </rPr>
      <t> 31/03/2023 → 07/07/2023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</si>
  <si>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</si>
  <si>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Nguyễn Phương Việt (CN M&amp;TKTT), Phan Thị Phương (CN M&amp;TKTT)</t>
  </si>
  <si>
    <t>Lịch sử mỹ thuật thế giới - GF6019</t>
  </si>
  <si>
    <t>20222GF6019001</t>
  </si>
  <si>
    <r>
      <t>Từ</t>
    </r>
    <r>
      <rPr>
        <sz val="11"/>
        <color theme="1"/>
        <rFont val="Times New Roman"/>
        <family val="1"/>
        <scheme val="major"/>
      </rPr>
      <t> 28/03/2023 → 04/07/2023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</si>
  <si>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</si>
  <si>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20222GF6024002</t>
  </si>
  <si>
    <r>
      <t>Từ</t>
    </r>
    <r>
      <rPr>
        <sz val="11"/>
        <color theme="1"/>
        <rFont val="Times New Roman"/>
        <family val="1"/>
        <scheme val="major"/>
      </rPr>
      <t> 31/03/2023 → 09/06/2023</t>
    </r>
  </si>
  <si>
    <t>Cơ sở 3 - Khu C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</si>
  <si>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303 - C3 -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</si>
  <si>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Quản trị thương hiệu dệt may - GF6066</t>
  </si>
  <si>
    <t>20222GF6066001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</si>
  <si>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</si>
  <si>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Thiết kế trang phục cơ bản - GF6043</t>
  </si>
  <si>
    <t>20222GF6043001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</si>
  <si>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10, 11)</t>
    </r>
  </si>
  <si>
    <t>20222GF6053001</t>
  </si>
  <si>
    <r>
      <t>Từ</t>
    </r>
    <r>
      <rPr>
        <sz val="11"/>
        <color theme="1"/>
        <rFont val="Times New Roman"/>
        <family val="1"/>
        <scheme val="major"/>
      </rPr>
      <t> 28/03/2023 → 02/06/2023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</si>
  <si>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</si>
  <si>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</si>
  <si>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20222GF6053002</t>
  </si>
  <si>
    <r>
      <t>Từ</t>
    </r>
    <r>
      <rPr>
        <sz val="11"/>
        <color theme="1"/>
        <rFont val="Times New Roman"/>
        <family val="1"/>
        <scheme val="major"/>
      </rPr>
      <t> 29/03/2023 → 03/06/2023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</si>
  <si>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</si>
  <si>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</si>
  <si>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20222GF6053003</t>
  </si>
  <si>
    <r>
      <t>Từ</t>
    </r>
    <r>
      <rPr>
        <sz val="11"/>
        <color theme="1"/>
        <rFont val="Times New Roman"/>
        <family val="1"/>
        <scheme val="major"/>
      </rPr>
      <t> 30/03/2023 → 03/06/2023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</si>
  <si>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</si>
  <si>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</si>
  <si>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20222GF6053004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</si>
  <si>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</si>
  <si>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</si>
  <si>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20222GF6053005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</si>
  <si>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</si>
  <si>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</si>
  <si>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20222GF6053006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</si>
  <si>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</si>
  <si>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</si>
  <si>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20222GF6053007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</si>
  <si>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</si>
  <si>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</si>
  <si>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20222GF6053008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</si>
  <si>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</si>
  <si>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Nguyễn Hoa Trung (CN M&amp;TKTT), Phạm Thị Quỳnh Hương (CN M&amp;TKTT)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</si>
  <si>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</si>
  <si>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Vật liệu dệt may - GF6070</t>
  </si>
  <si>
    <t>20222GF6070001</t>
  </si>
  <si>
    <r>
      <t>Từ</t>
    </r>
    <r>
      <rPr>
        <sz val="11"/>
        <color theme="1"/>
        <rFont val="Times New Roman"/>
        <family val="1"/>
        <scheme val="major"/>
      </rPr>
      <t> 30/03/2023 → 18/05/2023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</si>
  <si>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4, 5)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</si>
  <si>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4, 5)</t>
    </r>
  </si>
  <si>
    <t>Vật liệu may - GF6062</t>
  </si>
  <si>
    <t>20222GF6062001</t>
  </si>
  <si>
    <r>
      <t>Từ</t>
    </r>
    <r>
      <rPr>
        <sz val="11"/>
        <color theme="1"/>
        <rFont val="Times New Roman"/>
        <family val="1"/>
        <scheme val="major"/>
      </rPr>
      <t> 31/03/2023 → 26/05/2023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</si>
  <si>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(4, 5)</t>
    </r>
  </si>
  <si>
    <t>20222GF6062002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</si>
  <si>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(10, 11)</t>
    </r>
  </si>
  <si>
    <t>20222GF6062003</t>
  </si>
  <si>
    <r>
      <t>Từ</t>
    </r>
    <r>
      <rPr>
        <sz val="11"/>
        <color theme="1"/>
        <rFont val="Times New Roman"/>
        <family val="1"/>
        <scheme val="major"/>
      </rPr>
      <t> 30/03/2023 → 25/05/2023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</si>
  <si>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</si>
  <si>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Từ</t>
    </r>
    <r>
      <rPr>
        <sz val="11"/>
        <color rgb="FFFF0000"/>
        <rFont val="Times New Roman"/>
        <family val="1"/>
        <scheme val="major"/>
      </rPr>
      <t> 10/03/2023 → 16/06/2023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</si>
  <si>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10 -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</si>
  <si>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</si>
  <si>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06/03/2023 → 12/06/2023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</si>
  <si>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16 -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</si>
  <si>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</si>
  <si>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07/03/2023 → 13/06/2023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</si>
  <si>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</si>
  <si>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</si>
  <si>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08/03/2023 → 14/06/2023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</si>
  <si>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</si>
  <si>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</si>
  <si>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09/03/2023 → 15/06/2023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</si>
  <si>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06 -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</si>
  <si>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</si>
  <si>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10 -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</si>
  <si>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</si>
  <si>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11/03/2023 → 13/05/2023</t>
    </r>
  </si>
  <si>
    <r>
      <t>T7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05 -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</si>
  <si>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T7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</si>
  <si>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06/03/2023 → 08/05/2023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</si>
  <si>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</si>
  <si>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</si>
  <si>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07/03/2023 → 09/05/2023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</si>
  <si>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</si>
  <si>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</si>
  <si>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08/03/2023 → 10/05/2023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</si>
  <si>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</si>
  <si>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</si>
  <si>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09/03/2023 → 11/05/2023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</si>
  <si>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</si>
  <si>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</si>
  <si>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10/03/2023 → 12/05/2023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</si>
  <si>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</si>
  <si>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</si>
  <si>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06/03/2023 → 12/06/2023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</si>
  <si>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</si>
  <si>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10/03/2023 → 16/06/2023</t>
    </r>
  </si>
  <si>
    <r>
      <t>T6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</si>
  <si>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Khu B - Phòng Lý thuyết tạm 16 -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(4, 5)</t>
    </r>
  </si>
  <si>
    <r>
      <t>Từ</t>
    </r>
    <r>
      <rPr>
        <sz val="11"/>
        <color rgb="FF0000CC"/>
        <rFont val="Times New Roman"/>
        <family val="1"/>
        <scheme val="major"/>
      </rPr>
      <t> 07/03/2023 → 13/06/2023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</si>
  <si>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</si>
  <si>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T6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</si>
  <si>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</si>
  <si>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01 -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</si>
  <si>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</si>
  <si>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</si>
  <si>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01 -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</si>
  <si>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04 -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</si>
  <si>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03 -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</si>
  <si>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01 -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(13, 14, 15, 16)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</si>
  <si>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09 -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</si>
  <si>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</si>
  <si>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(13, 14, 15, 16)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</si>
  <si>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</si>
  <si>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</si>
  <si>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</si>
  <si>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</si>
  <si>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</si>
  <si>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</si>
  <si>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</si>
  <si>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</si>
  <si>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</si>
  <si>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</si>
  <si>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</si>
  <si>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</si>
  <si>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T7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</si>
  <si>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T7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</si>
  <si>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</si>
  <si>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</si>
  <si>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</si>
  <si>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</si>
  <si>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</si>
  <si>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</si>
  <si>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</si>
  <si>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</si>
  <si>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</si>
  <si>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</si>
  <si>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</si>
  <si>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</si>
  <si>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</si>
  <si>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</si>
  <si>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 xml:space="preserve">CT2 - , CTHU 5 P.   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</si>
  <si>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</si>
  <si>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</si>
  <si>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</si>
  <si>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</si>
  <si>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</si>
  <si>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</si>
  <si>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09 -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</si>
  <si>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</si>
  <si>
    <r>
      <t>Từ</t>
    </r>
    <r>
      <rPr>
        <sz val="10"/>
        <rFont val="Times New Roman"/>
        <family val="1"/>
        <scheme val="major"/>
      </rPr>
      <t> 10/03/2023 → 16/06/2023</t>
    </r>
  </si>
  <si>
    <r>
      <t>Từ</t>
    </r>
    <r>
      <rPr>
        <sz val="10"/>
        <rFont val="Times New Roman"/>
        <family val="1"/>
        <scheme val="major"/>
      </rPr>
      <t> 06/03/2023 → 12/06/2023</t>
    </r>
  </si>
  <si>
    <r>
      <t>Từ</t>
    </r>
    <r>
      <rPr>
        <sz val="10"/>
        <rFont val="Times New Roman"/>
        <family val="1"/>
        <scheme val="major"/>
      </rPr>
      <t> 07/03/2023 → 13/06/2023</t>
    </r>
  </si>
  <si>
    <r>
      <t>Từ</t>
    </r>
    <r>
      <rPr>
        <sz val="10"/>
        <rFont val="Times New Roman"/>
        <family val="1"/>
        <scheme val="major"/>
      </rPr>
      <t> 08/03/2023 → 14/06/2023</t>
    </r>
  </si>
  <si>
    <r>
      <t>Từ</t>
    </r>
    <r>
      <rPr>
        <sz val="10"/>
        <rFont val="Times New Roman"/>
        <family val="1"/>
        <scheme val="major"/>
      </rPr>
      <t> 09/03/2023 → 15/06/2023</t>
    </r>
  </si>
  <si>
    <r>
      <t>Từ</t>
    </r>
    <r>
      <rPr>
        <sz val="10"/>
        <rFont val="Times New Roman"/>
        <family val="1"/>
        <scheme val="major"/>
      </rPr>
      <t> 11/03/2023 → 13/05/2023</t>
    </r>
  </si>
  <si>
    <r>
      <t>Từ</t>
    </r>
    <r>
      <rPr>
        <sz val="10"/>
        <rFont val="Times New Roman"/>
        <family val="1"/>
        <scheme val="major"/>
      </rPr>
      <t> 06/03/2023 → 08/05/2023</t>
    </r>
  </si>
  <si>
    <r>
      <t>Từ</t>
    </r>
    <r>
      <rPr>
        <sz val="10"/>
        <rFont val="Times New Roman"/>
        <family val="1"/>
        <scheme val="major"/>
      </rPr>
      <t> 07/03/2023 → 09/05/2023</t>
    </r>
  </si>
  <si>
    <r>
      <t>Từ</t>
    </r>
    <r>
      <rPr>
        <sz val="10"/>
        <rFont val="Times New Roman"/>
        <family val="1"/>
        <scheme val="major"/>
      </rPr>
      <t> 08/03/2023 → 10/05/2023</t>
    </r>
  </si>
  <si>
    <r>
      <t>Từ</t>
    </r>
    <r>
      <rPr>
        <sz val="10"/>
        <rFont val="Times New Roman"/>
        <family val="1"/>
        <scheme val="major"/>
      </rPr>
      <t> 09/03/2023 → 11/05/2023</t>
    </r>
  </si>
  <si>
    <r>
      <t>Từ</t>
    </r>
    <r>
      <rPr>
        <sz val="10"/>
        <rFont val="Times New Roman"/>
        <family val="1"/>
        <scheme val="major"/>
      </rPr>
      <t> 10/03/2023 → 12/05/2023</t>
    </r>
  </si>
  <si>
    <r>
      <t>Từ</t>
    </r>
    <r>
      <rPr>
        <sz val="10"/>
        <rFont val="Times New Roman"/>
        <family val="1"/>
        <scheme val="major"/>
      </rPr>
      <t> 06/03/2023 → 24/04/2023</t>
    </r>
  </si>
  <si>
    <r>
      <t>T2</t>
    </r>
    <r>
      <rPr>
        <sz val="10"/>
        <rFont val="Times New Roman"/>
        <family val="1"/>
        <scheme val="major"/>
      </rPr>
      <t> -; T5 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</si>
  <si>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CT2 - CT4</t>
    </r>
    <r>
      <rPr>
        <sz val="10"/>
        <rFont val="Times New Roman"/>
        <family val="1"/>
        <scheme val="major"/>
      </rPr>
      <t xml:space="preserve"> ;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</si>
  <si>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ST2</t>
    </r>
    <r>
      <rPr>
        <sz val="10"/>
        <rFont val="Times New Roman"/>
        <family val="1"/>
        <scheme val="major"/>
      </rPr>
      <t> -;</t>
    </r>
    <r>
      <rPr>
        <b/>
        <sz val="10"/>
        <rFont val="Times New Roman"/>
        <family val="1"/>
        <scheme val="major"/>
      </rPr>
      <t xml:space="preserve"> ST3</t>
    </r>
    <r>
      <rPr>
        <sz val="10"/>
        <rFont val="Times New Roman"/>
        <family val="1"/>
        <scheme val="major"/>
      </rPr>
      <t xml:space="preserve"> 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</si>
  <si>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Từ</t>
    </r>
    <r>
      <rPr>
        <sz val="10"/>
        <rFont val="Times New Roman"/>
        <family val="1"/>
        <scheme val="major"/>
      </rPr>
      <t> 07/03/2023 → 25/04/2023</t>
    </r>
  </si>
  <si>
    <r>
      <t xml:space="preserve">CT3; CT7 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</si>
  <si>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Từ</t>
    </r>
    <r>
      <rPr>
        <sz val="10"/>
        <rFont val="Times New Roman"/>
        <family val="1"/>
        <scheme val="major"/>
      </rPr>
      <t> 08/03/2023 → 26/04/2023</t>
    </r>
  </si>
  <si>
    <r>
      <t xml:space="preserve">CT4 - ; ST6 </t>
    </r>
    <r>
      <rPr>
        <sz val="10"/>
        <rFont val="Times New Roman"/>
        <family val="1"/>
        <scheme val="major"/>
      </rPr>
      <t xml:space="preserve">-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</si>
  <si>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ST4</t>
    </r>
    <r>
      <rPr>
        <sz val="10"/>
        <rFont val="Times New Roman"/>
        <family val="1"/>
        <scheme val="major"/>
      </rPr>
      <t xml:space="preserve"> -; </t>
    </r>
    <r>
      <rPr>
        <b/>
        <sz val="10"/>
        <rFont val="Times New Roman"/>
        <family val="1"/>
        <scheme val="major"/>
      </rPr>
      <t>ST7</t>
    </r>
    <r>
      <rPr>
        <sz val="10"/>
        <rFont val="Times New Roman"/>
        <family val="1"/>
        <scheme val="major"/>
      </rPr>
      <t xml:space="preserve"> 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</si>
  <si>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Từ</t>
    </r>
    <r>
      <rPr>
        <sz val="10"/>
        <rFont val="Times New Roman"/>
        <family val="1"/>
        <scheme val="major"/>
      </rPr>
      <t> 08/03/2023 → 03/05/2023</t>
    </r>
  </si>
  <si>
    <r>
      <t>T4</t>
    </r>
    <r>
      <rPr>
        <sz val="10"/>
        <rFont val="Times New Roman"/>
        <family val="1"/>
        <scheme val="major"/>
      </rPr>
      <t xml:space="preserve"> - ; TOI THÚ 4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</si>
  <si>
    <r>
      <t>Từ</t>
    </r>
    <r>
      <rPr>
        <sz val="10"/>
        <rFont val="Times New Roman"/>
        <family val="1"/>
        <scheme val="major"/>
      </rPr>
      <t> 08/03/2023 → 05/05/2023</t>
    </r>
  </si>
  <si>
    <r>
      <t>T4</t>
    </r>
    <r>
      <rPr>
        <sz val="10"/>
        <rFont val="Times New Roman"/>
        <family val="1"/>
        <scheme val="major"/>
      </rPr>
      <t xml:space="preserve"> - TOI T6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09 -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</si>
  <si>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Từ</t>
    </r>
    <r>
      <rPr>
        <sz val="10"/>
        <rFont val="Times New Roman"/>
        <family val="1"/>
        <scheme val="major"/>
      </rPr>
      <t> 07/03/2023 → 05/05/2023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</si>
  <si>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  <r>
      <rPr>
        <b/>
        <sz val="10"/>
        <rFont val="Times New Roman"/>
        <family val="1"/>
        <scheme val="major"/>
      </rPr>
      <t xml:space="preserve"> CHIEU THU 6</t>
    </r>
  </si>
  <si>
    <t>ĐỒ ÁN</t>
  </si>
  <si>
    <t>410-B7</t>
  </si>
  <si>
    <t>308-B7</t>
  </si>
  <si>
    <t>405-B7</t>
  </si>
  <si>
    <t>nghỉ</t>
  </si>
  <si>
    <t>Kết thúc</t>
  </si>
  <si>
    <t>tiết 1-2</t>
  </si>
  <si>
    <t>TUẦN 23-    NĂM HỌC 2022-2023</t>
  </si>
  <si>
    <t xml:space="preserve">Tuần từ 13.2.2023 ĐẾN 19.2.2023 </t>
  </si>
  <si>
    <t xml:space="preserve">BS Phòng học </t>
  </si>
  <si>
    <t>20221GF6018001</t>
  </si>
  <si>
    <t>Kỹ thuật đánh giá mẫu - GF6018</t>
  </si>
  <si>
    <t>XONG</t>
  </si>
  <si>
    <t>OK</t>
  </si>
  <si>
    <t>20221GF6018002</t>
  </si>
  <si>
    <t>Nguyễn Thị Kim Hòa</t>
  </si>
  <si>
    <t>20221GF6018003</t>
  </si>
  <si>
    <t>20221GF6018004</t>
  </si>
  <si>
    <t>20221GF6018005</t>
  </si>
  <si>
    <t>20221GF6018006</t>
  </si>
  <si>
    <t>20221GF6018007</t>
  </si>
  <si>
    <t>20221GF6018008</t>
  </si>
  <si>
    <t>20221GF6036001</t>
  </si>
  <si>
    <t>Thiết kế chuyển đổi mẫu - GF6036</t>
  </si>
  <si>
    <t>20221GF6036002</t>
  </si>
  <si>
    <t>20221GF6047001</t>
  </si>
  <si>
    <t>Thiết kế trên manocanh - GF6047</t>
  </si>
  <si>
    <t>Nguyễn Thị Mai (CN M&amp;TKTT)</t>
  </si>
  <si>
    <t>20221GF6047002</t>
  </si>
  <si>
    <t>20221GF6047003</t>
  </si>
  <si>
    <t>20221GF6047004</t>
  </si>
  <si>
    <t>20221GF6047005</t>
  </si>
  <si>
    <t>20221GF6047006</t>
  </si>
  <si>
    <t>20221GF6047007</t>
  </si>
  <si>
    <t>20221GF6047008</t>
  </si>
  <si>
    <t>20221GF6048001</t>
  </si>
  <si>
    <t>Thiết kế và chế thử trang phục truyền thống - GF6048</t>
  </si>
  <si>
    <t>20221GF6048002</t>
  </si>
  <si>
    <t>20221GF6048003</t>
  </si>
  <si>
    <t>20221GF6048004</t>
  </si>
  <si>
    <t>20221GF6048005</t>
  </si>
  <si>
    <t>20221GF6048006</t>
  </si>
  <si>
    <t>20221GF6048007</t>
  </si>
  <si>
    <t>20221GF6048008</t>
  </si>
  <si>
    <t>20221GF6051001</t>
  </si>
  <si>
    <t>Thiết kế và giác sơ đồ trên máy tính - GF6051</t>
  </si>
  <si>
    <t>20221GF6051002</t>
  </si>
  <si>
    <t>20221GF6055001</t>
  </si>
  <si>
    <t>Thực hành thiết kế và chế thử comple - GF6055</t>
  </si>
  <si>
    <t>20221GF6055002</t>
  </si>
  <si>
    <t>20221GF6051003</t>
  </si>
  <si>
    <t>DC</t>
  </si>
  <si>
    <t>20221GF6051004</t>
  </si>
  <si>
    <t>20221GF6051005</t>
  </si>
  <si>
    <t>20221GF6051006</t>
  </si>
  <si>
    <t>20221GF6051007</t>
  </si>
  <si>
    <t>20221GF6051008</t>
  </si>
  <si>
    <t>20221GF6055003</t>
  </si>
  <si>
    <t>20221GF6055004</t>
  </si>
  <si>
    <t>BS</t>
  </si>
  <si>
    <t>20221GF6055005</t>
  </si>
  <si>
    <t>20221GF6055006</t>
  </si>
  <si>
    <t>20221GF6055007</t>
  </si>
  <si>
    <t>20221GF6055008</t>
  </si>
  <si>
    <t>20221GF6055009</t>
  </si>
  <si>
    <t>20221GF6055010</t>
  </si>
  <si>
    <t>20221GF6055011</t>
  </si>
  <si>
    <t>20221GF6055012</t>
  </si>
  <si>
    <t>20221GF6060001</t>
  </si>
  <si>
    <t>Trang điểm và nhiếp ảnh - GF6060</t>
  </si>
  <si>
    <t>TĐ : 5 ; NA : 5</t>
  </si>
  <si>
    <t>20221GF6060002</t>
  </si>
  <si>
    <t>20221GF6013001</t>
  </si>
  <si>
    <t>Đồ họa ứng dụng - GF6013</t>
  </si>
  <si>
    <t>20221GF6013002</t>
  </si>
  <si>
    <t>20221GF6013003</t>
  </si>
  <si>
    <t>20221GF6013004</t>
  </si>
  <si>
    <t>20221GF6013005</t>
  </si>
  <si>
    <t>20221GF6013006</t>
  </si>
  <si>
    <t>20221GF6053001</t>
  </si>
  <si>
    <t>20221GF6053002</t>
  </si>
  <si>
    <t>20221GF6053003</t>
  </si>
  <si>
    <t>20221GF6053004</t>
  </si>
  <si>
    <t>DẠY thay cô Mai</t>
  </si>
  <si>
    <t>20221GF6053005</t>
  </si>
  <si>
    <t>20221GF6053006</t>
  </si>
  <si>
    <t>20221GF6053007</t>
  </si>
  <si>
    <t>20221GF6053008</t>
  </si>
  <si>
    <t>20221GF6053009</t>
  </si>
  <si>
    <t>20221GF6056001</t>
  </si>
  <si>
    <t>`</t>
  </si>
  <si>
    <t>NGHỈ</t>
  </si>
  <si>
    <t>20221GF6056002</t>
  </si>
  <si>
    <t>20221GF6063001</t>
  </si>
  <si>
    <t xml:space="preserve">Vẽ Mỹ thuật </t>
  </si>
  <si>
    <t xml:space="preserve">Bổ sung </t>
  </si>
  <si>
    <t>20221GF6063002</t>
  </si>
  <si>
    <t>403_B4</t>
  </si>
  <si>
    <t xml:space="preserve">4 tiêt </t>
  </si>
  <si>
    <t>20221GF6063003</t>
  </si>
  <si>
    <t>ok</t>
  </si>
  <si>
    <t>1+2</t>
  </si>
  <si>
    <t>20221GF6014001</t>
  </si>
  <si>
    <t>Hình hoạ 1 - GF6014</t>
  </si>
  <si>
    <t>20221GF6053010</t>
  </si>
  <si>
    <t>xm</t>
  </si>
  <si>
    <t>20221GF6053011</t>
  </si>
  <si>
    <t>Tiết 1-4</t>
  </si>
  <si>
    <t>TUẦN 24-    NĂM HỌC 2022-2023</t>
  </si>
  <si>
    <t xml:space="preserve">Tuần từ 20.2.2023 ĐẾN 26.2.2023 </t>
  </si>
  <si>
    <t>đc 23.2.2022 ( MẤT ĐIỆN)</t>
  </si>
  <si>
    <t xml:space="preserve">BỔ SUNG </t>
  </si>
  <si>
    <t>VẬT LIỆU MAY</t>
  </si>
  <si>
    <t>TH, thí nghiệp VLDM</t>
  </si>
  <si>
    <t>316-B7</t>
  </si>
  <si>
    <t xml:space="preserve">Nguyễn Trọng Tuấn </t>
  </si>
  <si>
    <t>403-b7</t>
  </si>
  <si>
    <t xml:space="preserve">MẤT ĐIỆN </t>
  </si>
  <si>
    <t>HTDN</t>
  </si>
  <si>
    <t xml:space="preserve">XKLĐ_ THI </t>
  </si>
  <si>
    <t>5 sv</t>
  </si>
  <si>
    <t>TUẦN 25-    NĂM HỌC 2022-2023</t>
  </si>
  <si>
    <t xml:space="preserve">Tuần từ 27.2.2023 ĐẾN 5,3.2023 </t>
  </si>
  <si>
    <t>nghi</t>
  </si>
  <si>
    <t>điều chỉnh 6.3.2023</t>
  </si>
  <si>
    <t>TUẦN 27-    NĂM HỌC 2022-2023</t>
  </si>
  <si>
    <t>Tuần từ 12.3.2023 ĐẾN 19.3.2023</t>
  </si>
  <si>
    <t xml:space="preserve">DẠY thay thầy Tùng </t>
  </si>
  <si>
    <t xml:space="preserve">trùng </t>
  </si>
  <si>
    <t>CHUUYEN</t>
  </si>
  <si>
    <t>PH,XM</t>
  </si>
  <si>
    <t xml:space="preserve">Trùng lịch coi thi vấn đáp </t>
  </si>
  <si>
    <t>Điều chỉnh PH 14.3.2023</t>
  </si>
  <si>
    <t>409,406-B7</t>
  </si>
  <si>
    <t>CHUYỂN</t>
  </si>
  <si>
    <t>TUẦN 28-    NĂM HỌC 2022-2023</t>
  </si>
  <si>
    <t>Tuần từ 20.3.2023 ĐẾN 27.3.2023</t>
  </si>
  <si>
    <t>406-B7</t>
  </si>
  <si>
    <t>THDN</t>
  </si>
  <si>
    <t>XKLĐ</t>
  </si>
  <si>
    <t>7h30 -12h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</si>
  <si>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</si>
  <si>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</si>
  <si>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</si>
  <si>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</si>
  <si>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2022-2023</t>
  </si>
  <si>
    <t>Tên môn</t>
  </si>
  <si>
    <t>Hình thức thi</t>
  </si>
  <si>
    <t>Nhóm/Lớp</t>
  </si>
  <si>
    <t>Hệ</t>
  </si>
  <si>
    <t>Ngày thi</t>
  </si>
  <si>
    <t>Phòng thi</t>
  </si>
  <si>
    <t>Cán bộ ra đề</t>
  </si>
  <si>
    <t>Cán bộ chấm thi</t>
  </si>
  <si>
    <t>Nhập môn về CNDM</t>
  </si>
  <si>
    <t>Đồ án/BT lớn</t>
  </si>
  <si>
    <t>20221GF6026001</t>
  </si>
  <si>
    <t>ĐH - K17</t>
  </si>
  <si>
    <t>8h00
24/3/2023</t>
  </si>
  <si>
    <t>602 B4</t>
  </si>
  <si>
    <t>Đỗ Thị Thủy
Nguyễn Thanh Tùng</t>
  </si>
  <si>
    <t>20221GF6026002</t>
  </si>
  <si>
    <t>13h30
20/3/2023</t>
  </si>
  <si>
    <t>Nguyễn Thị Sinh
Nguyễn Thanh Tùng</t>
  </si>
  <si>
    <t>20221GF6026003</t>
  </si>
  <si>
    <t>13h30
24/3/2023</t>
  </si>
  <si>
    <t>Nguyễn Thanh Tùng
Đỗ Thị Thủy</t>
  </si>
  <si>
    <t>TT Tốt nghiệp</t>
  </si>
  <si>
    <t>BTL</t>
  </si>
  <si>
    <t xml:space="preserve"> 20212GF6057001</t>
  </si>
  <si>
    <t>ĐH K14</t>
  </si>
  <si>
    <t>8h00
23-03-2023</t>
  </si>
  <si>
    <t>308 B7</t>
  </si>
  <si>
    <t>Nguyễn Thị Sinh
Phạm Thị Quỳnh Hương</t>
  </si>
  <si>
    <t>307 B7</t>
  </si>
  <si>
    <t>Đỗ Thị Thủy
Nguyễn Thị Lệ</t>
  </si>
  <si>
    <t>410 B7</t>
  </si>
  <si>
    <t>Nguyễn Thị Kim Hòa
Nguyễn Thị Y Ngọc</t>
  </si>
  <si>
    <t>13h30
23-03-2023</t>
  </si>
  <si>
    <t>411 B7</t>
  </si>
  <si>
    <t>Đoàn Thị Thu Thủy
Đinh Mai Hương</t>
  </si>
  <si>
    <t>313B7</t>
  </si>
  <si>
    <t>Phạm Thị Thắm
Phạm Thị Huyền</t>
  </si>
  <si>
    <t>314B7</t>
  </si>
  <si>
    <t>Nguyễn Thanh Tùng
Nguyễn Thị Thắm</t>
  </si>
  <si>
    <t>10h00
23-03-2023</t>
  </si>
  <si>
    <t>Nguyễn Thanh Tùng Nguyễn Văn Du</t>
  </si>
  <si>
    <t>409 B7</t>
  </si>
  <si>
    <t>Hoàng Thị Thanh Luyến
Nguyễn Thị Mai Hoa</t>
  </si>
  <si>
    <t>Hà Nội, ngày     tháng    năm 2022</t>
  </si>
  <si>
    <t>Xác nhận đơn vị</t>
  </si>
  <si>
    <t>Người lập</t>
  </si>
  <si>
    <t>(Ký và ghi rõ họ tên)</t>
  </si>
  <si>
    <t>Nguyễn Thị Lệ</t>
  </si>
  <si>
    <t>Nguyễn Thanh Tùng</t>
  </si>
  <si>
    <t>Nhập môn về CNM</t>
  </si>
  <si>
    <t>14h00
23-03-2023</t>
  </si>
  <si>
    <t>Báo cáo TTTN</t>
  </si>
  <si>
    <t>Báo cáo môn học</t>
  </si>
  <si>
    <t>trùng BC</t>
  </si>
  <si>
    <t>412-B7</t>
  </si>
  <si>
    <t>Thi THCNM2</t>
  </si>
  <si>
    <t>404-B7</t>
  </si>
  <si>
    <t>Bổ sung</t>
  </si>
  <si>
    <t>13h</t>
  </si>
  <si>
    <t>CHUYỂN TUẦN SAU t4</t>
  </si>
  <si>
    <t>N</t>
  </si>
  <si>
    <t>Điều chỉnh PHÒNG HỌC 23.3.2023</t>
  </si>
  <si>
    <t xml:space="preserve">điều chỉnh </t>
  </si>
  <si>
    <t>TUẦN 29-    NĂM HỌC 2022-2023</t>
  </si>
  <si>
    <t>Tuần từ 27.3.2023 ĐẾN 2.4.2023</t>
  </si>
  <si>
    <t>T3 ; T6  P.Phòng thực hành Khoa CN May &amp; TKTT 28 - B - Tiết (7, 8, 9, 10, 11, 12)</t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</si>
  <si>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26 -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  <r>
      <rPr>
        <b/>
        <sz val="11"/>
        <color rgb="FFFF0000"/>
        <rFont val="Times New Roman"/>
        <family val="1"/>
        <scheme val="major"/>
      </rPr>
      <t>; T7 - P.Phòng thực hành Khoa CN May &amp; TKTT 26 - B - Tiết (1, 2, 3, 4, 5, 6)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</si>
  <si>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18 -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  <r>
      <rPr>
        <b/>
        <sz val="11"/>
        <color rgb="FFFF0000"/>
        <rFont val="Times New Roman"/>
        <family val="1"/>
        <scheme val="major"/>
      </rPr>
      <t>;T6 - P.Phòng thực hành Khoa CN May &amp; TKTT 18 - B - Tiết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</si>
  <si>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  <r>
      <rPr>
        <b/>
        <sz val="11"/>
        <color theme="1"/>
        <rFont val="Times New Roman"/>
        <family val="1"/>
        <scheme val="major"/>
      </rPr>
      <t>; T7 - P.Phòng thực hành Khoa CN May &amp; TKTT 28 - B - Tiết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</si>
  <si>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  <r>
      <rPr>
        <b/>
        <sz val="11"/>
        <color theme="1"/>
        <rFont val="Times New Roman"/>
        <family val="1"/>
        <scheme val="major"/>
      </rPr>
      <t>; T7 - P.Phòng thực hành Khoa CN May &amp; TKTT 28 - B - Tiết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</si>
  <si>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 xml:space="preserve"> (1, 2, 3, 4, 5, 6) ; </t>
    </r>
    <r>
      <rPr>
        <b/>
        <sz val="11"/>
        <color theme="1"/>
        <rFont val="Times New Roman"/>
        <family val="1"/>
        <scheme val="major"/>
      </rPr>
      <t>T6 - P.Phòng thực hành Khoa CN May &amp; TKTT 22 - B - Tiết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</si>
  <si>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  <r>
      <rPr>
        <b/>
        <sz val="11"/>
        <color theme="1"/>
        <rFont val="Times New Roman"/>
        <family val="1"/>
        <scheme val="major"/>
      </rPr>
      <t>; T7 - P.Phòng thực hành Khoa CN May &amp; TKTT 05 - B - Tiết (1, 2, 3, 4, 5, 6)</t>
    </r>
  </si>
  <si>
    <t xml:space="preserve"> Phan Thị Phương (CN M&amp;TKTT)</t>
  </si>
  <si>
    <t xml:space="preserve">CHUYỂN LỊCH </t>
  </si>
  <si>
    <t>HỘI THẢO</t>
  </si>
  <si>
    <t>DC SÁNG</t>
  </si>
  <si>
    <t>405-B4</t>
  </si>
  <si>
    <t>Đỗ Thị Thủy (CÔ Đoàn thủy dạy thay)</t>
  </si>
  <si>
    <r>
      <t>T3</t>
    </r>
    <r>
      <rPr>
        <sz val="10"/>
        <color theme="1"/>
        <rFont val="Times New Roman"/>
        <family val="1"/>
        <scheme val="major"/>
      </rPr>
      <t> - </t>
    </r>
    <r>
      <rPr>
        <b/>
        <sz val="10"/>
        <color theme="1"/>
        <rFont val="Times New Roman"/>
        <family val="1"/>
        <scheme val="major"/>
      </rPr>
      <t>P.</t>
    </r>
    <r>
      <rPr>
        <sz val="10"/>
        <color theme="1"/>
        <rFont val="Times New Roman"/>
        <family val="1"/>
        <scheme val="major"/>
      </rPr>
      <t>Phòng thực hành Khoa CN May &amp; TKTT 10 - B - </t>
    </r>
    <r>
      <rPr>
        <b/>
        <sz val="10"/>
        <color theme="1"/>
        <rFont val="Times New Roman"/>
        <family val="1"/>
        <scheme val="major"/>
      </rPr>
      <t>Tiết</t>
    </r>
    <r>
      <rPr>
        <sz val="10"/>
        <color theme="1"/>
        <rFont val="Times New Roman"/>
        <family val="1"/>
        <scheme val="major"/>
      </rPr>
      <t> (13, 14, 15, 16)</t>
    </r>
  </si>
  <si>
    <r>
      <t>Từ</t>
    </r>
    <r>
      <rPr>
        <sz val="10"/>
        <color theme="1"/>
        <rFont val="Times New Roman"/>
        <family val="1"/>
        <scheme val="major"/>
      </rPr>
      <t> 07/03/2023 → 05/05/2023</t>
    </r>
  </si>
  <si>
    <r>
      <t>T3</t>
    </r>
    <r>
      <rPr>
        <sz val="10"/>
        <color theme="1"/>
        <rFont val="Times New Roman"/>
        <family val="1"/>
        <scheme val="major"/>
      </rPr>
      <t> - </t>
    </r>
    <r>
      <rPr>
        <b/>
        <sz val="10"/>
        <color theme="1"/>
        <rFont val="Times New Roman"/>
        <family val="1"/>
        <scheme val="major"/>
      </rPr>
      <t>P.</t>
    </r>
    <r>
      <rPr>
        <sz val="10"/>
        <color theme="1"/>
        <rFont val="Times New Roman"/>
        <family val="1"/>
        <scheme val="major"/>
      </rPr>
      <t>Phòng thực hành Khoa CN May &amp; TKTT 10 - B - </t>
    </r>
    <r>
      <rPr>
        <b/>
        <sz val="10"/>
        <color theme="1"/>
        <rFont val="Times New Roman"/>
        <family val="1"/>
        <scheme val="major"/>
      </rPr>
      <t>Tiết</t>
    </r>
    <r>
      <rPr>
        <sz val="10"/>
        <color theme="1"/>
        <rFont val="Times New Roman"/>
        <family val="1"/>
        <scheme val="major"/>
      </rPr>
      <t> (13, 14, 15, 16)</t>
    </r>
    <r>
      <rPr>
        <b/>
        <sz val="10"/>
        <color theme="1"/>
        <rFont val="Times New Roman"/>
        <family val="1"/>
        <scheme val="major"/>
      </rPr>
      <t xml:space="preserve"> CHIEU THU 6</t>
    </r>
  </si>
  <si>
    <r>
      <t>T4</t>
    </r>
    <r>
      <rPr>
        <sz val="11"/>
        <color theme="1"/>
        <rFont val="Times New Roman"/>
        <family val="1"/>
        <scheme val="major"/>
      </rPr>
      <t xml:space="preserve"> ; T7 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  <r>
      <rPr>
        <b/>
        <sz val="11"/>
        <color theme="1"/>
        <rFont val="Times New Roman"/>
        <family val="1"/>
        <scheme val="major"/>
      </rPr>
      <t>;T7 - P.Phòng thực hành Khoa CN May &amp; TKTT 26 - B - Tiết (1, 2, 3, 4, 5, 6)</t>
    </r>
  </si>
  <si>
    <t>Năm bắt đầu</t>
  </si>
  <si>
    <t>                               </t>
  </si>
  <si>
    <t>Chọn khóa</t>
  </si>
  <si>
    <t>     </t>
  </si>
  <si>
    <t>Chọn kỳ mở lớp</t>
  </si>
  <si>
    <t>                           </t>
  </si>
  <si>
    <t>Chọn học kỳ theo khung</t>
  </si>
  <si>
    <t>Chọn địa điểm</t>
  </si>
  <si>
    <t>                                   </t>
  </si>
  <si>
    <t>Chọn học phần</t>
  </si>
  <si>
    <t>Đồ án tốt nghiệp - GF6098</t>
  </si>
  <si>
    <t>8.0</t>
  </si>
  <si>
    <t>20222GF6098001</t>
  </si>
  <si>
    <r>
      <t>Từ</t>
    </r>
    <r>
      <rPr>
        <sz val="10"/>
        <color rgb="FF000000"/>
        <rFont val="Roboto"/>
      </rPr>
      <t> 06/03/2023 → 08/03/2023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</si>
  <si>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</si>
  <si>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04 -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</si>
  <si>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</si>
  <si>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Đồ án tốt nghiệp - GF6010</t>
  </si>
  <si>
    <t>9.0</t>
  </si>
  <si>
    <t>20222GF6010001</t>
  </si>
  <si>
    <r>
      <t>Từ</t>
    </r>
    <r>
      <rPr>
        <sz val="10"/>
        <color rgb="FF000000"/>
        <rFont val="Roboto"/>
      </rPr>
      <t> 06/03/2023 → 10/03/2023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</si>
  <si>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</si>
  <si>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</si>
  <si>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</si>
  <si>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</si>
  <si>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</si>
  <si>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Trọng Tuấn (CN M&amp;TKTT), Nguyễn Văn Du (CN M&amp;TKTT), Phạm Thị Huyền (CN M&amp;TKTT), Phạm Thị Thắm (CN M&amp;TKTT), Phạm Thị Quỳnh Hương (CN M&amp;TKTT)</t>
  </si>
  <si>
    <t>Đồ án tốt nghiệp - GF6011</t>
  </si>
  <si>
    <t>20222GF6011001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</si>
  <si>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</si>
  <si>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</si>
  <si>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</si>
  <si>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</si>
  <si>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20 -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</si>
  <si>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t>20222GF6011002</t>
  </si>
  <si>
    <r>
      <t>Từ</t>
    </r>
    <r>
      <rPr>
        <sz val="10"/>
        <color rgb="FF000000"/>
        <rFont val="Roboto"/>
      </rPr>
      <t> →</t>
    </r>
  </si>
  <si>
    <t>2.Cơ sở 2</t>
  </si>
  <si>
    <t>20222GF6010002</t>
  </si>
  <si>
    <t>20222GF6098002</t>
  </si>
  <si>
    <t>Thực tập doanh nghiệp - GF6058</t>
  </si>
  <si>
    <t>6.0</t>
  </si>
  <si>
    <t>20222GF6058001</t>
  </si>
  <si>
    <r>
      <t>Từ</t>
    </r>
    <r>
      <rPr>
        <sz val="10"/>
        <color rgb="FF000000"/>
        <rFont val="Roboto"/>
      </rPr>
      <t> 09/01/2023 → 03/03/2023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</si>
  <si>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</si>
  <si>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52 -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</si>
  <si>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</si>
  <si>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60 -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</si>
  <si>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46 -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</si>
  <si>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Nguyễn Thị Loan (CN M&amp;TKTT), Vũ Huyền Trang (CN M&amp;TKTT)</t>
  </si>
  <si>
    <t>Thực tập doanh nghiệp - GF6057</t>
  </si>
  <si>
    <t>20222GF6057001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</si>
  <si>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14 -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</si>
  <si>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</si>
  <si>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18 -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</si>
  <si>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23 -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</si>
  <si>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</si>
  <si>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</si>
  <si>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Thực tập doanh nghiệp - GF6097</t>
  </si>
  <si>
    <t>20222GF6097001</t>
  </si>
  <si>
    <r>
      <t>Từ</t>
    </r>
    <r>
      <rPr>
        <sz val="10"/>
        <color rgb="FF000000"/>
        <rFont val="Roboto"/>
      </rPr>
      <t> 09/01/2023 → 01/03/2023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</si>
  <si>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</si>
  <si>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</si>
  <si>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</si>
  <si>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</si>
  <si>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</si>
  <si>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</si>
  <si>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</si>
  <si>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T7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</si>
  <si>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Lưu Thị Tho (CN M&amp;TKTT), Nguyễn Văn Hải (CN M&amp;TKTT), Phạm Thành Nam (CN M&amp;TKTT)</t>
  </si>
  <si>
    <t> In thời khóa biểu</t>
  </si>
  <si>
    <t>Letco</t>
  </si>
  <si>
    <t xml:space="preserve">Cô Nguyễn Thắm </t>
  </si>
  <si>
    <t>Bổ sung lịch GD Letco</t>
  </si>
  <si>
    <t>DC XM</t>
  </si>
  <si>
    <t>BỔ SUNG</t>
  </si>
  <si>
    <t>DCPH</t>
  </si>
  <si>
    <t>TUẦN 30-    NĂM HỌC 2022-2023</t>
  </si>
  <si>
    <t>Tuần từ 3.4.2023 ĐẾN 9.4.2023</t>
  </si>
  <si>
    <t xml:space="preserve">Thực hiện </t>
  </si>
  <si>
    <t>Đỗ Thị Thủy (Cô Đoàn Thủy dạy thay)</t>
  </si>
  <si>
    <t>CHUA</t>
  </si>
  <si>
    <t>406-B6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</si>
</sst>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Arial"/>
      <family val="2"/>
      <scheme val="minor"/>
    </font>
    <font>
      <b/>
      <i/>
      <sz val="12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63"/>
      <scheme val="minor"/>
    </font>
    <font>
      <i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7"/>
      <color theme="1"/>
      <name val="Arial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0"/>
      <color rgb="FF0000CC"/>
      <name val="Times New Roman"/>
      <family val="1"/>
    </font>
    <font>
      <sz val="11"/>
      <color rgb="FF0000CC"/>
      <name val="Arial"/>
      <family val="2"/>
      <scheme val="minor"/>
    </font>
    <font>
      <b/>
      <sz val="12"/>
      <name val="Calibri"/>
      <family val="2"/>
    </font>
    <font>
      <b/>
      <sz val="12"/>
      <name val="Times New Roman"/>
      <family val="1"/>
      <scheme val="major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2"/>
      <name val="Times New Roman"/>
      <family val="1"/>
    </font>
    <font>
      <b/>
      <sz val="11"/>
      <name val="Arial"/>
      <family val="2"/>
      <charset val="163"/>
      <scheme val="minor"/>
    </font>
    <font>
      <sz val="10"/>
      <name val="Times New Roman"/>
      <family val="1"/>
    </font>
    <font>
      <b/>
      <sz val="14"/>
      <color rgb="FF0000CC"/>
      <name val="Times New Roman"/>
      <family val="1"/>
    </font>
    <font>
      <sz val="11"/>
      <color rgb="FFFF0000"/>
      <name val="Arial"/>
      <family val="2"/>
      <scheme val="minor"/>
    </font>
    <font>
      <b/>
      <sz val="10"/>
      <color rgb="FF0000CC"/>
      <name val="Times New Roman"/>
      <family val="1"/>
      <charset val="163"/>
    </font>
    <font>
      <sz val="12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333333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4"/>
      <color rgb="FF40404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color rgb="FF404040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b/>
      <sz val="11"/>
      <color rgb="FFFF0000"/>
      <name val="Times New Roman"/>
      <family val="1"/>
      <scheme val="major"/>
    </font>
    <font>
      <sz val="11"/>
      <color rgb="FF0000CC"/>
      <name val="Times New Roman"/>
      <family val="1"/>
      <scheme val="major"/>
    </font>
    <font>
      <b/>
      <sz val="11"/>
      <color rgb="FF0000CC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0"/>
      <color rgb="FF0000CC"/>
      <name val="Times New Roman"/>
      <family val="1"/>
      <scheme val="major"/>
    </font>
    <font>
      <b/>
      <sz val="10"/>
      <name val="Arial"/>
      <family val="2"/>
      <charset val="163"/>
      <scheme val="minor"/>
    </font>
    <font>
      <b/>
      <sz val="10"/>
      <color rgb="FF0000CC"/>
      <name val="Arial"/>
      <family val="2"/>
      <charset val="163"/>
      <scheme val="minor"/>
    </font>
    <font>
      <sz val="10"/>
      <color rgb="FFFF0000"/>
      <name val="Arial"/>
      <family val="2"/>
      <scheme val="minor"/>
    </font>
    <font>
      <sz val="10"/>
      <color rgb="FF0000CC"/>
      <name val="Arial"/>
      <family val="2"/>
      <scheme val="minor"/>
    </font>
    <font>
      <b/>
      <sz val="10"/>
      <color rgb="FF0000CC"/>
      <name val="Arial"/>
      <family val="2"/>
      <scheme val="minor"/>
    </font>
    <font>
      <sz val="10"/>
      <name val="Times New Roman"/>
      <family val="1"/>
      <scheme val="major"/>
    </font>
    <font>
      <i/>
      <sz val="10"/>
      <name val="Times New Roman"/>
      <family val="1"/>
    </font>
    <font>
      <sz val="12"/>
      <name val="Times New Roman"/>
      <family val="1"/>
      <scheme val="major"/>
    </font>
    <font>
      <b/>
      <sz val="10"/>
      <name val="Times New Roman"/>
      <family val="1"/>
      <scheme val="major"/>
    </font>
    <font>
      <i/>
      <sz val="7"/>
      <name val="Arial"/>
      <family val="2"/>
      <scheme val="minor"/>
    </font>
    <font>
      <b/>
      <i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theme="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0"/>
      <color rgb="FFFF0000"/>
      <name val="Arial"/>
      <family val="2"/>
      <charset val="163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1"/>
      <color rgb="FF0000CC"/>
      <name val="Times New Roman"/>
      <family val="1"/>
    </font>
    <font>
      <b/>
      <sz val="12"/>
      <color rgb="FF0000CC"/>
      <name val="Arial"/>
      <family val="2"/>
      <scheme val="minor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3"/>
      <color rgb="FF0000CC"/>
      <name val="Times New Roman"/>
      <family val="1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Arial"/>
      <family val="2"/>
      <scheme val="minor"/>
    </font>
    <font>
      <sz val="12"/>
      <color theme="1"/>
      <name val="Times New Roman"/>
      <family val="1"/>
      <scheme val="major"/>
    </font>
    <font>
      <b/>
      <sz val="11"/>
      <color rgb="FF0000CC"/>
      <name val="Times New Roman"/>
      <family val="1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Arial"/>
      <family val="2"/>
      <charset val="163"/>
      <scheme val="minor"/>
    </font>
    <font>
      <sz val="12"/>
      <color rgb="FF0000CC"/>
      <name val="Times New Roman"/>
      <family val="1"/>
    </font>
    <font>
      <sz val="10"/>
      <color rgb="FF0000CC"/>
      <name val="Times New Roman"/>
      <family val="1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name val="Calibri"/>
      <family val="2"/>
      <charset val="163"/>
    </font>
    <font>
      <b/>
      <sz val="13"/>
      <name val="Times New Roman"/>
      <family val="1"/>
      <charset val="163"/>
    </font>
    <font>
      <sz val="8"/>
      <name val="Times New Roman"/>
      <family val="1"/>
    </font>
    <font>
      <b/>
      <sz val="12"/>
      <color rgb="FF0000CC"/>
      <name val="Arial"/>
      <family val="2"/>
      <charset val="163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b/>
      <i/>
      <sz val="14"/>
      <color indexed="8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0000CC"/>
      <name val="Times New Roman"/>
      <family val="1"/>
      <scheme val="major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</font>
    <font>
      <b/>
      <sz val="11"/>
      <color theme="1"/>
      <name val="Arial"/>
      <family val="2"/>
      <charset val="163"/>
      <scheme val="minor"/>
    </font>
    <font>
      <sz val="10"/>
      <color rgb="FF404040"/>
      <name val="Roboto"/>
    </font>
    <font>
      <b/>
      <sz val="14"/>
      <color rgb="FF333333"/>
      <name val="Roboto"/>
    </font>
    <font>
      <b/>
      <sz val="10"/>
      <color rgb="FF000000"/>
      <name val="Roboto"/>
    </font>
    <font>
      <sz val="10"/>
      <color rgb="FF000000"/>
      <name val="Roboto"/>
    </font>
    <font>
      <b/>
      <sz val="11"/>
      <color rgb="FF0000CC"/>
      <name val="Times New Roman"/>
      <family val="1"/>
      <charset val="163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111" fillId="0" borderId="0"/>
  </cellStyleXfs>
  <cellXfs count="670">
    <xf numFmtId="0" fontId="0" fillId="0" borderId="0" xfId="0"/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3" fillId="0" borderId="0" xfId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16" fontId="5" fillId="2" borderId="0" xfId="1" applyNumberFormat="1" applyFont="1" applyFill="1" applyAlignment="1">
      <alignment horizontal="center" wrapText="1"/>
    </xf>
    <xf numFmtId="16" fontId="4" fillId="2" borderId="0" xfId="1" applyNumberFormat="1" applyFont="1" applyFill="1" applyAlignment="1">
      <alignment horizontal="left" wrapText="1"/>
    </xf>
    <xf numFmtId="16" fontId="16" fillId="2" borderId="0" xfId="1" applyNumberFormat="1" applyFont="1" applyFill="1" applyAlignment="1">
      <alignment horizontal="left" wrapText="1"/>
    </xf>
    <xf numFmtId="16" fontId="7" fillId="2" borderId="0" xfId="1" applyNumberFormat="1" applyFont="1" applyFill="1" applyAlignment="1">
      <alignment horizontal="left" wrapText="1"/>
    </xf>
    <xf numFmtId="0" fontId="17" fillId="0" borderId="0" xfId="1" applyFont="1"/>
    <xf numFmtId="0" fontId="18" fillId="2" borderId="0" xfId="1" applyFont="1" applyFill="1" applyAlignment="1">
      <alignment horizontal="center" wrapText="1"/>
    </xf>
    <xf numFmtId="49" fontId="6" fillId="2" borderId="0" xfId="1" applyNumberFormat="1" applyFont="1" applyFill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16" fontId="12" fillId="2" borderId="0" xfId="1" applyNumberFormat="1" applyFont="1" applyFill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3" fontId="3" fillId="2" borderId="1" xfId="1" applyNumberForma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3" fillId="2" borderId="0" xfId="1" applyFill="1"/>
    <xf numFmtId="0" fontId="12" fillId="2" borderId="8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left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wrapText="1"/>
    </xf>
    <xf numFmtId="0" fontId="24" fillId="2" borderId="2" xfId="1" applyFont="1" applyFill="1" applyBorder="1" applyAlignment="1">
      <alignment horizontal="center" wrapText="1"/>
    </xf>
    <xf numFmtId="49" fontId="24" fillId="2" borderId="2" xfId="1" applyNumberFormat="1" applyFont="1" applyFill="1" applyBorder="1" applyAlignment="1">
      <alignment horizontal="center" wrapText="1"/>
    </xf>
    <xf numFmtId="3" fontId="24" fillId="2" borderId="2" xfId="1" applyNumberFormat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8" fillId="2" borderId="0" xfId="1" applyFont="1" applyFill="1"/>
    <xf numFmtId="0" fontId="14" fillId="2" borderId="9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39" fillId="2" borderId="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41" fillId="2" borderId="10" xfId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42" fillId="2" borderId="10" xfId="5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1" fillId="2" borderId="10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42" fillId="2" borderId="10" xfId="6" applyFont="1" applyFill="1" applyBorder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48" fillId="2" borderId="10" xfId="1" applyFont="1" applyFill="1" applyBorder="1" applyAlignment="1">
      <alignment horizontal="center" vertical="center"/>
    </xf>
    <xf numFmtId="0" fontId="40" fillId="2" borderId="10" xfId="1" applyFont="1" applyFill="1" applyBorder="1" applyAlignment="1">
      <alignment horizontal="center" vertical="center" wrapText="1"/>
    </xf>
    <xf numFmtId="3" fontId="41" fillId="2" borderId="10" xfId="1" applyNumberFormat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/>
    </xf>
    <xf numFmtId="0" fontId="31" fillId="2" borderId="0" xfId="1" applyFont="1" applyFill="1"/>
    <xf numFmtId="0" fontId="14" fillId="2" borderId="0" xfId="4" applyFont="1" applyFill="1" applyAlignment="1">
      <alignment horizontal="center" vertical="center"/>
    </xf>
    <xf numFmtId="14" fontId="46" fillId="2" borderId="0" xfId="4" applyNumberFormat="1" applyFont="1" applyFill="1" applyAlignment="1">
      <alignment horizontal="center" vertical="center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1" fillId="0" borderId="0" xfId="1" applyFont="1"/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8" fillId="2" borderId="0" xfId="1" applyFont="1" applyFill="1" applyAlignment="1">
      <alignment horizontal="center" wrapText="1"/>
    </xf>
    <xf numFmtId="49" fontId="31" fillId="2" borderId="0" xfId="1" applyNumberFormat="1" applyFont="1" applyFill="1" applyAlignment="1">
      <alignment horizontal="center" wrapText="1"/>
    </xf>
    <xf numFmtId="3" fontId="3" fillId="2" borderId="0" xfId="1" applyNumberFormat="1" applyFill="1" applyAlignment="1">
      <alignment horizontal="center" wrapText="1"/>
    </xf>
    <xf numFmtId="0" fontId="3" fillId="2" borderId="0" xfId="1" applyFill="1" applyAlignment="1">
      <alignment horizontal="center" wrapText="1"/>
    </xf>
    <xf numFmtId="49" fontId="9" fillId="2" borderId="0" xfId="1" applyNumberFormat="1" applyFont="1" applyFill="1" applyAlignment="1">
      <alignment horizont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wrapText="1"/>
    </xf>
    <xf numFmtId="0" fontId="7" fillId="2" borderId="10" xfId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21" fillId="0" borderId="0" xfId="1" applyFont="1"/>
    <xf numFmtId="0" fontId="14" fillId="2" borderId="10" xfId="1" applyFont="1" applyFill="1" applyBorder="1" applyAlignment="1">
      <alignment horizontal="center" wrapText="1"/>
    </xf>
    <xf numFmtId="0" fontId="31" fillId="2" borderId="3" xfId="1" applyFont="1" applyFill="1" applyBorder="1" applyAlignment="1">
      <alignment horizontal="center" wrapText="1"/>
    </xf>
    <xf numFmtId="49" fontId="31" fillId="2" borderId="4" xfId="1" applyNumberFormat="1" applyFont="1" applyFill="1" applyBorder="1" applyAlignment="1">
      <alignment horizontal="center" wrapText="1"/>
    </xf>
    <xf numFmtId="0" fontId="31" fillId="2" borderId="10" xfId="1" applyFont="1" applyFill="1" applyBorder="1" applyAlignment="1">
      <alignment horizontal="center" wrapText="1"/>
    </xf>
    <xf numFmtId="3" fontId="31" fillId="2" borderId="3" xfId="1" applyNumberFormat="1" applyFont="1" applyFill="1" applyBorder="1" applyAlignment="1">
      <alignment horizontal="center" wrapText="1"/>
    </xf>
    <xf numFmtId="3" fontId="31" fillId="2" borderId="4" xfId="1" applyNumberFormat="1" applyFont="1" applyFill="1" applyBorder="1" applyAlignment="1">
      <alignment horizontal="center" wrapText="1"/>
    </xf>
    <xf numFmtId="0" fontId="35" fillId="2" borderId="10" xfId="1" applyFont="1" applyFill="1" applyBorder="1" applyAlignment="1">
      <alignment horizontal="center" wrapText="1"/>
    </xf>
    <xf numFmtId="0" fontId="37" fillId="2" borderId="10" xfId="1" applyFont="1" applyFill="1" applyBorder="1" applyAlignment="1">
      <alignment horizontal="center" wrapText="1"/>
    </xf>
    <xf numFmtId="3" fontId="35" fillId="2" borderId="10" xfId="1" applyNumberFormat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49" fontId="7" fillId="2" borderId="4" xfId="1" applyNumberFormat="1" applyFont="1" applyFill="1" applyBorder="1" applyAlignment="1">
      <alignment horizontal="center" wrapText="1"/>
    </xf>
    <xf numFmtId="0" fontId="50" fillId="2" borderId="0" xfId="1" applyFont="1" applyFill="1" applyAlignment="1">
      <alignment horizontal="center" wrapText="1"/>
    </xf>
    <xf numFmtId="0" fontId="3" fillId="2" borderId="10" xfId="1" applyFill="1" applyBorder="1" applyAlignment="1">
      <alignment horizontal="center" wrapText="1"/>
    </xf>
    <xf numFmtId="0" fontId="13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51" fillId="2" borderId="0" xfId="1" applyFont="1" applyFill="1" applyAlignment="1">
      <alignment horizontal="center" wrapText="1"/>
    </xf>
    <xf numFmtId="0" fontId="36" fillId="2" borderId="0" xfId="1" applyFont="1" applyFill="1" applyAlignment="1">
      <alignment horizontal="center"/>
    </xf>
    <xf numFmtId="0" fontId="34" fillId="0" borderId="0" xfId="1" applyFont="1"/>
    <xf numFmtId="0" fontId="31" fillId="2" borderId="0" xfId="1" applyFont="1" applyFill="1" applyAlignment="1">
      <alignment wrapText="1"/>
    </xf>
    <xf numFmtId="0" fontId="52" fillId="2" borderId="0" xfId="1" applyFont="1" applyFill="1" applyAlignment="1">
      <alignment horizontal="center" wrapText="1"/>
    </xf>
    <xf numFmtId="49" fontId="52" fillId="2" borderId="0" xfId="1" applyNumberFormat="1" applyFont="1" applyFill="1" applyAlignment="1">
      <alignment horizontal="center" wrapText="1"/>
    </xf>
    <xf numFmtId="3" fontId="52" fillId="2" borderId="0" xfId="1" applyNumberFormat="1" applyFont="1" applyFill="1" applyAlignment="1">
      <alignment horizontal="center" wrapText="1"/>
    </xf>
    <xf numFmtId="3" fontId="9" fillId="0" borderId="0" xfId="1" applyNumberFormat="1" applyFont="1"/>
    <xf numFmtId="0" fontId="56" fillId="0" borderId="0" xfId="7" applyFont="1"/>
    <xf numFmtId="0" fontId="57" fillId="0" borderId="0" xfId="7" applyFont="1" applyAlignment="1">
      <alignment horizontal="center" vertical="center" wrapText="1"/>
    </xf>
    <xf numFmtId="0" fontId="58" fillId="0" borderId="0" xfId="7" applyFont="1"/>
    <xf numFmtId="0" fontId="58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56" fillId="0" borderId="0" xfId="7" applyFont="1" applyAlignment="1">
      <alignment horizontal="center"/>
    </xf>
    <xf numFmtId="0" fontId="60" fillId="0" borderId="0" xfId="7" applyFont="1" applyAlignment="1">
      <alignment horizontal="center"/>
    </xf>
    <xf numFmtId="0" fontId="60" fillId="5" borderId="10" xfId="7" applyFont="1" applyFill="1" applyBorder="1" applyAlignment="1">
      <alignment horizontal="center" vertical="top" wrapText="1"/>
    </xf>
    <xf numFmtId="0" fontId="60" fillId="5" borderId="10" xfId="7" applyFont="1" applyFill="1" applyBorder="1" applyAlignment="1">
      <alignment horizontal="left" vertical="top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  <xf numFmtId="0" fontId="56" fillId="0" borderId="0" xfId="7" applyFont="1" applyAlignment="1">
      <alignment horizontal="left"/>
    </xf>
    <xf numFmtId="0" fontId="61" fillId="5" borderId="10" xfId="7" applyFont="1" applyFill="1" applyBorder="1" applyAlignment="1">
      <alignment horizontal="center" vertical="center" wrapText="1"/>
    </xf>
    <xf numFmtId="0" fontId="61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horizontal="center" vertical="center" wrapText="1"/>
    </xf>
    <xf numFmtId="0" fontId="61" fillId="0" borderId="10" xfId="7" applyFont="1" applyBorder="1" applyAlignment="1">
      <alignment horizontal="center" vertical="center" wrapText="1"/>
    </xf>
    <xf numFmtId="0" fontId="61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horizontal="center" vertical="center" wrapText="1"/>
    </xf>
    <xf numFmtId="0" fontId="42" fillId="2" borderId="3" xfId="5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vertical="center" wrapText="1"/>
    </xf>
    <xf numFmtId="0" fontId="64" fillId="5" borderId="10" xfId="7" applyFont="1" applyFill="1" applyBorder="1" applyAlignment="1">
      <alignment horizontal="center" vertical="center" wrapText="1"/>
    </xf>
    <xf numFmtId="0" fontId="64" fillId="5" borderId="10" xfId="7" applyFont="1" applyFill="1" applyBorder="1" applyAlignment="1">
      <alignment vertical="center" wrapText="1"/>
    </xf>
    <xf numFmtId="0" fontId="63" fillId="0" borderId="0" xfId="7" applyFont="1"/>
    <xf numFmtId="0" fontId="63" fillId="0" borderId="10" xfId="7" applyFont="1" applyBorder="1" applyAlignment="1">
      <alignment horizontal="center" vertical="center" wrapText="1"/>
    </xf>
    <xf numFmtId="0" fontId="63" fillId="0" borderId="10" xfId="7" applyFont="1" applyBorder="1" applyAlignment="1">
      <alignment vertical="center" wrapText="1"/>
    </xf>
    <xf numFmtId="0" fontId="64" fillId="0" borderId="10" xfId="7" applyFont="1" applyBorder="1" applyAlignment="1">
      <alignment horizontal="center" vertical="center" wrapText="1"/>
    </xf>
    <xf numFmtId="0" fontId="64" fillId="0" borderId="10" xfId="7" applyFont="1" applyBorder="1" applyAlignment="1">
      <alignment vertical="center" wrapText="1"/>
    </xf>
    <xf numFmtId="0" fontId="9" fillId="2" borderId="0" xfId="1" applyFont="1" applyFill="1"/>
    <xf numFmtId="0" fontId="65" fillId="5" borderId="10" xfId="7" applyFont="1" applyFill="1" applyBorder="1" applyAlignment="1">
      <alignment horizontal="left" vertical="top" wrapText="1"/>
    </xf>
    <xf numFmtId="0" fontId="7" fillId="0" borderId="0" xfId="1" applyFont="1"/>
    <xf numFmtId="0" fontId="69" fillId="2" borderId="0" xfId="1" applyFont="1" applyFill="1" applyAlignment="1">
      <alignment horizontal="center" wrapText="1"/>
    </xf>
    <xf numFmtId="0" fontId="36" fillId="0" borderId="0" xfId="1" applyFont="1"/>
    <xf numFmtId="0" fontId="70" fillId="0" borderId="0" xfId="1" applyFont="1"/>
    <xf numFmtId="0" fontId="71" fillId="0" borderId="0" xfId="1" applyFont="1"/>
    <xf numFmtId="0" fontId="70" fillId="2" borderId="0" xfId="1" applyFont="1" applyFill="1" applyAlignment="1">
      <alignment horizontal="center" wrapText="1"/>
    </xf>
    <xf numFmtId="0" fontId="68" fillId="0" borderId="0" xfId="1" applyFont="1" applyAlignment="1">
      <alignment horizontal="center"/>
    </xf>
    <xf numFmtId="0" fontId="33" fillId="2" borderId="0" xfId="1" applyFont="1" applyFill="1" applyAlignment="1">
      <alignment horizontal="center"/>
    </xf>
    <xf numFmtId="0" fontId="39" fillId="2" borderId="3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 wrapText="1"/>
    </xf>
    <xf numFmtId="2" fontId="7" fillId="2" borderId="0" xfId="1" applyNumberFormat="1" applyFont="1" applyFill="1" applyAlignment="1">
      <alignment horizont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7" fillId="2" borderId="0" xfId="1" applyFont="1" applyFill="1"/>
    <xf numFmtId="0" fontId="26" fillId="4" borderId="10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17" fontId="7" fillId="4" borderId="10" xfId="0" applyNumberFormat="1" applyFont="1" applyFill="1" applyBorder="1" applyAlignment="1">
      <alignment horizontal="center" vertical="center"/>
    </xf>
    <xf numFmtId="0" fontId="48" fillId="2" borderId="9" xfId="1" applyFont="1" applyFill="1" applyBorder="1" applyAlignment="1">
      <alignment horizontal="center" vertical="center" wrapText="1"/>
    </xf>
    <xf numFmtId="0" fontId="48" fillId="2" borderId="9" xfId="3" applyFont="1" applyFill="1" applyBorder="1" applyAlignment="1">
      <alignment horizontal="center" vertical="center" wrapText="1"/>
    </xf>
    <xf numFmtId="0" fontId="72" fillId="5" borderId="10" xfId="7" applyFont="1" applyFill="1" applyBorder="1" applyAlignment="1">
      <alignment vertical="center" wrapText="1"/>
    </xf>
    <xf numFmtId="0" fontId="73" fillId="2" borderId="10" xfId="1" applyFont="1" applyFill="1" applyBorder="1" applyAlignment="1">
      <alignment horizontal="center" vertical="center"/>
    </xf>
    <xf numFmtId="0" fontId="75" fillId="5" borderId="10" xfId="7" applyFont="1" applyFill="1" applyBorder="1" applyAlignment="1">
      <alignment vertical="center" wrapText="1"/>
    </xf>
    <xf numFmtId="0" fontId="74" fillId="5" borderId="10" xfId="7" applyFont="1" applyFill="1" applyBorder="1" applyAlignment="1">
      <alignment horizontal="center" vertical="center" wrapText="1"/>
    </xf>
    <xf numFmtId="0" fontId="76" fillId="2" borderId="0" xfId="1" applyFont="1" applyFill="1" applyAlignment="1">
      <alignment horizontal="center" vertical="center"/>
    </xf>
    <xf numFmtId="0" fontId="72" fillId="0" borderId="10" xfId="7" applyFont="1" applyBorder="1" applyAlignment="1">
      <alignment vertical="center" wrapText="1"/>
    </xf>
    <xf numFmtId="0" fontId="75" fillId="0" borderId="10" xfId="7" applyFont="1" applyBorder="1" applyAlignment="1">
      <alignment vertical="center" wrapText="1"/>
    </xf>
    <xf numFmtId="0" fontId="74" fillId="0" borderId="10" xfId="7" applyFont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48" fillId="2" borderId="4" xfId="4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/>
    </xf>
    <xf numFmtId="0" fontId="77" fillId="2" borderId="10" xfId="1" applyFont="1" applyFill="1" applyBorder="1" applyAlignment="1">
      <alignment horizontal="center" vertical="center" wrapText="1"/>
    </xf>
    <xf numFmtId="0" fontId="77" fillId="2" borderId="3" xfId="1" applyFont="1" applyFill="1" applyBorder="1" applyAlignment="1">
      <alignment horizontal="center" vertical="center" wrapText="1"/>
    </xf>
    <xf numFmtId="0" fontId="48" fillId="2" borderId="10" xfId="4" applyFont="1" applyFill="1" applyBorder="1" applyAlignment="1">
      <alignment horizontal="center" vertical="center" wrapText="1"/>
    </xf>
    <xf numFmtId="49" fontId="39" fillId="2" borderId="10" xfId="1" applyNumberFormat="1" applyFont="1" applyFill="1" applyBorder="1" applyAlignment="1">
      <alignment horizontal="center" vertical="center" wrapText="1"/>
    </xf>
    <xf numFmtId="3" fontId="39" fillId="2" borderId="10" xfId="1" applyNumberFormat="1" applyFont="1" applyFill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3" fontId="78" fillId="2" borderId="10" xfId="1" applyNumberFormat="1" applyFont="1" applyFill="1" applyBorder="1" applyAlignment="1">
      <alignment horizontal="center" vertical="center" wrapText="1"/>
    </xf>
    <xf numFmtId="0" fontId="78" fillId="2" borderId="10" xfId="1" applyFont="1" applyFill="1" applyBorder="1" applyAlignment="1">
      <alignment horizontal="center" vertical="center" wrapText="1"/>
    </xf>
    <xf numFmtId="0" fontId="48" fillId="2" borderId="3" xfId="4" applyFont="1" applyFill="1" applyBorder="1" applyAlignment="1">
      <alignment horizontal="center" vertical="center" wrapText="1"/>
    </xf>
    <xf numFmtId="0" fontId="67" fillId="2" borderId="10" xfId="1" applyFont="1" applyFill="1" applyBorder="1" applyAlignment="1">
      <alignment horizontal="center" vertical="center"/>
    </xf>
    <xf numFmtId="0" fontId="65" fillId="5" borderId="10" xfId="7" applyFont="1" applyFill="1" applyBorder="1" applyAlignment="1">
      <alignment horizontal="center" vertical="top" wrapText="1"/>
    </xf>
    <xf numFmtId="0" fontId="79" fillId="5" borderId="10" xfId="7" applyFont="1" applyFill="1" applyBorder="1" applyAlignment="1">
      <alignment horizontal="center" vertical="top" wrapText="1"/>
    </xf>
    <xf numFmtId="0" fontId="72" fillId="5" borderId="10" xfId="7" applyFont="1" applyFill="1" applyBorder="1" applyAlignment="1">
      <alignment horizontal="center" vertical="center" wrapText="1"/>
    </xf>
    <xf numFmtId="0" fontId="80" fillId="5" borderId="10" xfId="7" applyFont="1" applyFill="1" applyBorder="1" applyAlignment="1">
      <alignment horizontal="center" vertical="center" wrapText="1"/>
    </xf>
    <xf numFmtId="0" fontId="72" fillId="0" borderId="10" xfId="7" applyFont="1" applyBorder="1" applyAlignment="1">
      <alignment horizontal="center" vertical="center" wrapText="1"/>
    </xf>
    <xf numFmtId="0" fontId="80" fillId="0" borderId="10" xfId="7" applyFont="1" applyBorder="1" applyAlignment="1">
      <alignment horizontal="center" vertical="center" wrapText="1"/>
    </xf>
    <xf numFmtId="0" fontId="75" fillId="5" borderId="10" xfId="7" applyFont="1" applyFill="1" applyBorder="1" applyAlignment="1">
      <alignment horizontal="center" vertical="center" wrapText="1"/>
    </xf>
    <xf numFmtId="0" fontId="75" fillId="0" borderId="10" xfId="7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1" fillId="2" borderId="0" xfId="1" applyFont="1" applyFill="1" applyAlignment="1">
      <alignment horizontal="center" wrapText="1"/>
    </xf>
    <xf numFmtId="0" fontId="51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7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vertical="center"/>
    </xf>
    <xf numFmtId="0" fontId="32" fillId="2" borderId="10" xfId="5" applyFont="1" applyFill="1" applyBorder="1" applyAlignment="1">
      <alignment horizontal="center" vertical="center"/>
    </xf>
    <xf numFmtId="0" fontId="72" fillId="3" borderId="10" xfId="7" applyFont="1" applyFill="1" applyBorder="1" applyAlignment="1">
      <alignment vertical="center" wrapText="1"/>
    </xf>
    <xf numFmtId="0" fontId="72" fillId="2" borderId="10" xfId="7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left"/>
    </xf>
    <xf numFmtId="0" fontId="42" fillId="3" borderId="10" xfId="1" applyFont="1" applyFill="1" applyBorder="1" applyAlignment="1">
      <alignment horizontal="center" vertical="center" wrapText="1"/>
    </xf>
    <xf numFmtId="0" fontId="42" fillId="3" borderId="10" xfId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 wrapText="1"/>
    </xf>
    <xf numFmtId="0" fontId="41" fillId="3" borderId="10" xfId="1" applyFont="1" applyFill="1" applyBorder="1" applyAlignment="1">
      <alignment horizontal="center" vertical="center" wrapText="1"/>
    </xf>
    <xf numFmtId="2" fontId="13" fillId="2" borderId="0" xfId="1" applyNumberFormat="1" applyFont="1" applyFill="1" applyAlignment="1">
      <alignment horizontal="center" wrapText="1"/>
    </xf>
    <xf numFmtId="0" fontId="12" fillId="2" borderId="0" xfId="1" applyFont="1" applyFill="1"/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2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vertical="center"/>
    </xf>
    <xf numFmtId="2" fontId="24" fillId="2" borderId="8" xfId="1" applyNumberFormat="1" applyFont="1" applyFill="1" applyBorder="1" applyAlignment="1">
      <alignment horizontal="center" vertical="center" wrapText="1"/>
    </xf>
    <xf numFmtId="0" fontId="83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83" fillId="2" borderId="10" xfId="0" applyFont="1" applyFill="1" applyBorder="1" applyAlignment="1">
      <alignment horizontal="center" vertical="center" wrapText="1"/>
    </xf>
    <xf numFmtId="0" fontId="84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85" fillId="2" borderId="3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 wrapText="1"/>
    </xf>
    <xf numFmtId="0" fontId="86" fillId="2" borderId="10" xfId="1" applyFont="1" applyFill="1" applyBorder="1" applyAlignment="1">
      <alignment horizontal="center" vertical="center" wrapText="1"/>
    </xf>
    <xf numFmtId="0" fontId="86" fillId="2" borderId="10" xfId="4" applyFont="1" applyFill="1" applyBorder="1" applyAlignment="1">
      <alignment horizontal="center" vertical="center" wrapText="1"/>
    </xf>
    <xf numFmtId="0" fontId="34" fillId="2" borderId="10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3" fontId="87" fillId="2" borderId="10" xfId="1" applyNumberFormat="1" applyFont="1" applyFill="1" applyBorder="1" applyAlignment="1">
      <alignment horizontal="center" vertical="center" wrapText="1"/>
    </xf>
    <xf numFmtId="0" fontId="87" fillId="2" borderId="10" xfId="1" applyFont="1" applyFill="1" applyBorder="1" applyAlignment="1">
      <alignment horizontal="center" vertical="center" wrapText="1"/>
    </xf>
    <xf numFmtId="0" fontId="33" fillId="2" borderId="4" xfId="4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/>
    </xf>
    <xf numFmtId="0" fontId="88" fillId="2" borderId="10" xfId="0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center" vertical="center" wrapText="1"/>
    </xf>
    <xf numFmtId="0" fontId="90" fillId="2" borderId="1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wrapText="1"/>
    </xf>
    <xf numFmtId="0" fontId="91" fillId="2" borderId="10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49" fontId="91" fillId="2" borderId="10" xfId="1" applyNumberFormat="1" applyFont="1" applyFill="1" applyBorder="1" applyAlignment="1">
      <alignment horizontal="center" vertical="center" wrapText="1"/>
    </xf>
    <xf numFmtId="3" fontId="91" fillId="2" borderId="10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3" fontId="31" fillId="2" borderId="10" xfId="1" applyNumberFormat="1" applyFont="1" applyFill="1" applyBorder="1" applyAlignment="1">
      <alignment horizontal="center" vertical="center" wrapText="1"/>
    </xf>
    <xf numFmtId="0" fontId="92" fillId="2" borderId="9" xfId="1" applyFont="1" applyFill="1" applyBorder="1" applyAlignment="1">
      <alignment horizontal="center" vertical="center" wrapText="1"/>
    </xf>
    <xf numFmtId="0" fontId="92" fillId="2" borderId="3" xfId="1" applyFont="1" applyFill="1" applyBorder="1" applyAlignment="1">
      <alignment horizontal="center" vertical="center" wrapText="1"/>
    </xf>
    <xf numFmtId="0" fontId="92" fillId="2" borderId="10" xfId="1" applyFont="1" applyFill="1" applyBorder="1" applyAlignment="1">
      <alignment horizontal="center" vertical="center" wrapText="1"/>
    </xf>
    <xf numFmtId="49" fontId="31" fillId="2" borderId="10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 wrapText="1"/>
    </xf>
    <xf numFmtId="2" fontId="31" fillId="2" borderId="3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93" fillId="2" borderId="9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4" fillId="2" borderId="10" xfId="4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95" fillId="2" borderId="10" xfId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6" fontId="96" fillId="2" borderId="10" xfId="1" applyNumberFormat="1" applyFont="1" applyFill="1" applyBorder="1" applyAlignment="1">
      <alignment horizontal="center" wrapText="1"/>
    </xf>
    <xf numFmtId="0" fontId="14" fillId="3" borderId="10" xfId="1" applyFont="1" applyFill="1" applyBorder="1" applyAlignment="1">
      <alignment horizontal="center" vertical="center" wrapText="1"/>
    </xf>
    <xf numFmtId="0" fontId="92" fillId="3" borderId="10" xfId="1" applyFont="1" applyFill="1" applyBorder="1" applyAlignment="1">
      <alignment horizontal="center" vertical="center" wrapText="1"/>
    </xf>
    <xf numFmtId="49" fontId="92" fillId="3" borderId="10" xfId="1" applyNumberFormat="1" applyFont="1" applyFill="1" applyBorder="1" applyAlignment="1">
      <alignment horizontal="center" vertical="center" wrapText="1"/>
    </xf>
    <xf numFmtId="0" fontId="92" fillId="3" borderId="3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/>
    </xf>
    <xf numFmtId="0" fontId="97" fillId="2" borderId="10" xfId="1" applyFont="1" applyFill="1" applyBorder="1" applyAlignment="1">
      <alignment horizontal="center" vertical="center" wrapText="1"/>
    </xf>
    <xf numFmtId="49" fontId="97" fillId="2" borderId="10" xfId="1" applyNumberFormat="1" applyFont="1" applyFill="1" applyBorder="1" applyAlignment="1">
      <alignment horizontal="center" vertical="center" wrapText="1"/>
    </xf>
    <xf numFmtId="0" fontId="3" fillId="2" borderId="10" xfId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16" fontId="92" fillId="2" borderId="10" xfId="1" applyNumberFormat="1" applyFont="1" applyFill="1" applyBorder="1" applyAlignment="1">
      <alignment horizontal="center" wrapText="1"/>
    </xf>
    <xf numFmtId="49" fontId="92" fillId="2" borderId="10" xfId="1" applyNumberFormat="1" applyFont="1" applyFill="1" applyBorder="1" applyAlignment="1">
      <alignment horizontal="center" vertical="center" wrapText="1"/>
    </xf>
    <xf numFmtId="16" fontId="10" fillId="2" borderId="10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1" fillId="2" borderId="10" xfId="1" applyFont="1" applyFill="1" applyBorder="1" applyAlignment="1">
      <alignment horizontal="center" vertical="center"/>
    </xf>
    <xf numFmtId="0" fontId="98" fillId="2" borderId="10" xfId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98" fillId="2" borderId="10" xfId="1" applyFont="1" applyFill="1" applyBorder="1" applyAlignment="1">
      <alignment horizontal="center" vertical="center"/>
    </xf>
    <xf numFmtId="0" fontId="99" fillId="2" borderId="10" xfId="0" applyFont="1" applyFill="1" applyBorder="1" applyAlignment="1">
      <alignment horizontal="center" vertical="center" wrapText="1"/>
    </xf>
    <xf numFmtId="0" fontId="99" fillId="2" borderId="10" xfId="1" applyFont="1" applyFill="1" applyBorder="1" applyAlignment="1">
      <alignment horizontal="center" vertical="center" wrapText="1"/>
    </xf>
    <xf numFmtId="3" fontId="99" fillId="2" borderId="10" xfId="1" applyNumberFormat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/>
    </xf>
    <xf numFmtId="0" fontId="100" fillId="2" borderId="0" xfId="1" applyFont="1" applyFill="1" applyAlignment="1">
      <alignment horizontal="center" vertical="center"/>
    </xf>
    <xf numFmtId="0" fontId="51" fillId="2" borderId="3" xfId="1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0" fontId="86" fillId="2" borderId="10" xfId="1" applyFont="1" applyFill="1" applyBorder="1" applyAlignment="1">
      <alignment horizontal="center" wrapText="1"/>
    </xf>
    <xf numFmtId="0" fontId="33" fillId="2" borderId="10" xfId="0" applyFont="1" applyFill="1" applyBorder="1" applyAlignment="1">
      <alignment vertical="center" wrapText="1"/>
    </xf>
    <xf numFmtId="0" fontId="34" fillId="2" borderId="10" xfId="1" applyFont="1" applyFill="1" applyBorder="1" applyAlignment="1">
      <alignment horizontal="center"/>
    </xf>
    <xf numFmtId="0" fontId="101" fillId="2" borderId="10" xfId="0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/>
    </xf>
    <xf numFmtId="0" fontId="36" fillId="2" borderId="10" xfId="1" applyFont="1" applyFill="1" applyBorder="1" applyAlignment="1">
      <alignment horizontal="center"/>
    </xf>
    <xf numFmtId="0" fontId="102" fillId="2" borderId="10" xfId="1" applyFont="1" applyFill="1" applyBorder="1" applyAlignment="1">
      <alignment horizontal="center"/>
    </xf>
    <xf numFmtId="0" fontId="37" fillId="2" borderId="0" xfId="1" applyFont="1" applyFill="1"/>
    <xf numFmtId="2" fontId="31" fillId="2" borderId="0" xfId="1" applyNumberFormat="1" applyFont="1" applyFill="1" applyAlignment="1">
      <alignment horizontal="center" wrapText="1"/>
    </xf>
    <xf numFmtId="0" fontId="13" fillId="2" borderId="10" xfId="1" applyFont="1" applyFill="1" applyBorder="1" applyAlignment="1">
      <alignment horizontal="center"/>
    </xf>
    <xf numFmtId="0" fontId="31" fillId="2" borderId="10" xfId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3" fillId="2" borderId="0" xfId="1" applyFont="1" applyFill="1"/>
    <xf numFmtId="0" fontId="13" fillId="2" borderId="0" xfId="1" applyFont="1" applyFill="1" applyAlignment="1">
      <alignment horizontal="left"/>
    </xf>
    <xf numFmtId="0" fontId="13" fillId="0" borderId="0" xfId="1" applyFont="1"/>
    <xf numFmtId="0" fontId="27" fillId="3" borderId="10" xfId="0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 wrapText="1"/>
    </xf>
    <xf numFmtId="0" fontId="38" fillId="3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3" fillId="2" borderId="10" xfId="1" applyFont="1" applyFill="1" applyBorder="1" applyAlignment="1">
      <alignment horizontal="center" vertical="center"/>
    </xf>
    <xf numFmtId="0" fontId="104" fillId="2" borderId="9" xfId="1" applyFont="1" applyFill="1" applyBorder="1" applyAlignment="1">
      <alignment horizontal="center" vertical="center" wrapText="1"/>
    </xf>
    <xf numFmtId="0" fontId="104" fillId="2" borderId="9" xfId="3" applyFont="1" applyFill="1" applyBorder="1" applyAlignment="1">
      <alignment horizontal="center" vertical="center" wrapText="1"/>
    </xf>
    <xf numFmtId="0" fontId="103" fillId="2" borderId="10" xfId="0" applyFont="1" applyFill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center" vertical="center"/>
    </xf>
    <xf numFmtId="0" fontId="105" fillId="2" borderId="10" xfId="1" applyFont="1" applyFill="1" applyBorder="1" applyAlignment="1">
      <alignment horizontal="center" vertical="center" wrapText="1"/>
    </xf>
    <xf numFmtId="0" fontId="106" fillId="2" borderId="10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8" fillId="3" borderId="4" xfId="4" applyFont="1" applyFill="1" applyBorder="1" applyAlignment="1">
      <alignment horizontal="center" vertical="center" wrapText="1"/>
    </xf>
    <xf numFmtId="0" fontId="107" fillId="2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 wrapText="1"/>
    </xf>
    <xf numFmtId="0" fontId="14" fillId="3" borderId="10" xfId="5" applyFont="1" applyFill="1" applyBorder="1" applyAlignment="1">
      <alignment horizontal="center" vertical="center" wrapText="1"/>
    </xf>
    <xf numFmtId="0" fontId="41" fillId="3" borderId="10" xfId="5" applyFont="1" applyFill="1" applyBorder="1" applyAlignment="1">
      <alignment horizontal="center" vertical="center" wrapText="1"/>
    </xf>
    <xf numFmtId="0" fontId="42" fillId="2" borderId="10" xfId="5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/>
    </xf>
    <xf numFmtId="0" fontId="47" fillId="2" borderId="0" xfId="5" applyFont="1" applyFill="1" applyAlignment="1">
      <alignment horizontal="center" vertical="center"/>
    </xf>
    <xf numFmtId="0" fontId="46" fillId="2" borderId="10" xfId="0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/>
    </xf>
    <xf numFmtId="0" fontId="99" fillId="2" borderId="10" xfId="1" applyFont="1" applyFill="1" applyBorder="1" applyAlignment="1">
      <alignment horizontal="center" wrapText="1"/>
    </xf>
    <xf numFmtId="0" fontId="99" fillId="2" borderId="10" xfId="0" applyFont="1" applyFill="1" applyBorder="1" applyAlignment="1">
      <alignment vertical="center" wrapText="1"/>
    </xf>
    <xf numFmtId="0" fontId="99" fillId="2" borderId="10" xfId="1" applyFont="1" applyFill="1" applyBorder="1" applyAlignment="1">
      <alignment horizontal="center"/>
    </xf>
    <xf numFmtId="3" fontId="99" fillId="2" borderId="10" xfId="1" applyNumberFormat="1" applyFont="1" applyFill="1" applyBorder="1" applyAlignment="1">
      <alignment horizontal="center" wrapText="1"/>
    </xf>
    <xf numFmtId="0" fontId="99" fillId="2" borderId="10" xfId="0" applyFont="1" applyFill="1" applyBorder="1" applyAlignment="1">
      <alignment horizontal="center" vertical="center"/>
    </xf>
    <xf numFmtId="0" fontId="108" fillId="2" borderId="0" xfId="1" applyFont="1" applyFill="1"/>
    <xf numFmtId="0" fontId="26" fillId="2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left" vertical="center"/>
    </xf>
    <xf numFmtId="49" fontId="14" fillId="3" borderId="10" xfId="1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/>
    </xf>
    <xf numFmtId="0" fontId="67" fillId="2" borderId="0" xfId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48" fillId="2" borderId="10" xfId="0" applyFont="1" applyFill="1" applyBorder="1" applyAlignment="1">
      <alignment horizontal="left" vertical="center" wrapText="1"/>
    </xf>
    <xf numFmtId="0" fontId="109" fillId="0" borderId="0" xfId="0" applyFont="1" applyAlignment="1">
      <alignment horizontal="center" vertical="center"/>
    </xf>
    <xf numFmtId="0" fontId="20" fillId="0" borderId="0" xfId="0" applyFont="1"/>
    <xf numFmtId="0" fontId="109" fillId="0" borderId="0" xfId="0" applyFont="1" applyAlignment="1">
      <alignment horizontal="center"/>
    </xf>
    <xf numFmtId="0" fontId="110" fillId="0" borderId="0" xfId="0" applyFont="1" applyAlignment="1">
      <alignment horizontal="center" vertical="center"/>
    </xf>
    <xf numFmtId="0" fontId="109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7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113" fillId="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46" fillId="0" borderId="10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09" fillId="0" borderId="0" xfId="0" applyFont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14" fontId="31" fillId="2" borderId="10" xfId="0" applyNumberFormat="1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4" fontId="31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vertical="center" wrapText="1"/>
    </xf>
    <xf numFmtId="0" fontId="116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17" fillId="2" borderId="10" xfId="1" applyFont="1" applyFill="1" applyBorder="1" applyAlignment="1">
      <alignment horizontal="center" vertical="center" wrapText="1"/>
    </xf>
    <xf numFmtId="0" fontId="34" fillId="2" borderId="10" xfId="5" applyFont="1" applyFill="1" applyBorder="1" applyAlignment="1">
      <alignment horizontal="center" vertical="center" wrapText="1"/>
    </xf>
    <xf numFmtId="0" fontId="36" fillId="2" borderId="10" xfId="5" applyFont="1" applyFill="1" applyBorder="1" applyAlignment="1">
      <alignment horizontal="center" vertical="center"/>
    </xf>
    <xf numFmtId="0" fontId="113" fillId="2" borderId="10" xfId="1" applyFont="1" applyFill="1" applyBorder="1" applyAlignment="1">
      <alignment horizontal="center" vertical="center" wrapText="1"/>
    </xf>
    <xf numFmtId="0" fontId="113" fillId="2" borderId="10" xfId="5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2" fillId="2" borderId="10" xfId="1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18" fillId="2" borderId="10" xfId="5" applyFont="1" applyFill="1" applyBorder="1" applyAlignment="1">
      <alignment horizontal="center" vertical="center" wrapText="1"/>
    </xf>
    <xf numFmtId="0" fontId="119" fillId="2" borderId="3" xfId="1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 wrapText="1"/>
    </xf>
    <xf numFmtId="0" fontId="118" fillId="2" borderId="0" xfId="5" applyFont="1" applyFill="1" applyAlignment="1">
      <alignment horizontal="center" vertical="center" wrapText="1"/>
    </xf>
    <xf numFmtId="0" fontId="48" fillId="2" borderId="1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left" vertical="center" wrapText="1"/>
    </xf>
    <xf numFmtId="0" fontId="60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vertical="center" wrapText="1"/>
    </xf>
    <xf numFmtId="0" fontId="56" fillId="2" borderId="10" xfId="7" applyFont="1" applyFill="1" applyBorder="1"/>
    <xf numFmtId="0" fontId="32" fillId="2" borderId="10" xfId="1" applyFont="1" applyFill="1" applyBorder="1" applyAlignment="1">
      <alignment horizontal="left" vertical="center"/>
    </xf>
    <xf numFmtId="0" fontId="56" fillId="2" borderId="0" xfId="7" applyFont="1" applyFill="1"/>
    <xf numFmtId="0" fontId="62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center" vertical="center" wrapText="1"/>
    </xf>
    <xf numFmtId="0" fontId="60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13" fillId="2" borderId="10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/>
    </xf>
    <xf numFmtId="0" fontId="121" fillId="2" borderId="10" xfId="5" applyFont="1" applyFill="1" applyBorder="1" applyAlignment="1">
      <alignment horizontal="center" vertical="center" wrapText="1"/>
    </xf>
    <xf numFmtId="0" fontId="31" fillId="2" borderId="10" xfId="5" applyFont="1" applyFill="1" applyBorder="1" applyAlignment="1">
      <alignment horizontal="center" vertical="center" wrapText="1"/>
    </xf>
    <xf numFmtId="0" fontId="31" fillId="2" borderId="3" xfId="5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22" fillId="2" borderId="0" xfId="1" applyFont="1" applyFill="1" applyAlignment="1">
      <alignment horizontal="center" vertical="center"/>
    </xf>
    <xf numFmtId="0" fontId="56" fillId="2" borderId="0" xfId="7" applyFont="1" applyFill="1" applyAlignment="1">
      <alignment vertical="center" wrapText="1"/>
    </xf>
    <xf numFmtId="0" fontId="121" fillId="2" borderId="10" xfId="1" applyFont="1" applyFill="1" applyBorder="1" applyAlignment="1">
      <alignment horizontal="center" vertical="center" wrapText="1"/>
    </xf>
    <xf numFmtId="3" fontId="121" fillId="2" borderId="10" xfId="1" applyNumberFormat="1" applyFont="1" applyFill="1" applyBorder="1" applyAlignment="1">
      <alignment horizontal="center" vertical="center" wrapText="1"/>
    </xf>
    <xf numFmtId="0" fontId="75" fillId="2" borderId="10" xfId="7" applyFont="1" applyFill="1" applyBorder="1" applyAlignment="1">
      <alignment vertical="center" wrapText="1"/>
    </xf>
    <xf numFmtId="0" fontId="75" fillId="2" borderId="10" xfId="7" applyFont="1" applyFill="1" applyBorder="1" applyAlignment="1">
      <alignment horizontal="center" vertical="center" wrapText="1"/>
    </xf>
    <xf numFmtId="0" fontId="72" fillId="2" borderId="10" xfId="7" applyFont="1" applyFill="1" applyBorder="1" applyAlignment="1">
      <alignment horizontal="center" vertical="center" wrapText="1"/>
    </xf>
    <xf numFmtId="0" fontId="80" fillId="2" borderId="10" xfId="7" applyFont="1" applyFill="1" applyBorder="1" applyAlignment="1">
      <alignment horizontal="center" vertical="center" wrapText="1"/>
    </xf>
    <xf numFmtId="0" fontId="65" fillId="2" borderId="10" xfId="7" applyFont="1" applyFill="1" applyBorder="1" applyAlignment="1">
      <alignment vertical="center" wrapText="1"/>
    </xf>
    <xf numFmtId="0" fontId="65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horizontal="center" vertical="center" wrapText="1"/>
    </xf>
    <xf numFmtId="0" fontId="79" fillId="2" borderId="10" xfId="7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41" fillId="4" borderId="10" xfId="1" applyFont="1" applyFill="1" applyBorder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0" fontId="123" fillId="0" borderId="0" xfId="0" applyFont="1" applyAlignment="1">
      <alignment vertical="center" wrapText="1"/>
    </xf>
    <xf numFmtId="0" fontId="123" fillId="0" borderId="0" xfId="0" applyFont="1" applyAlignment="1">
      <alignment horizontal="left" vertical="center" wrapText="1" indent="1"/>
    </xf>
    <xf numFmtId="0" fontId="125" fillId="5" borderId="15" xfId="0" applyFont="1" applyFill="1" applyBorder="1" applyAlignment="1">
      <alignment horizontal="left" vertical="top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6" fillId="5" borderId="15" xfId="0" applyFont="1" applyFill="1" applyBorder="1" applyAlignment="1">
      <alignment vertical="center" wrapText="1"/>
    </xf>
    <xf numFmtId="0" fontId="125" fillId="5" borderId="15" xfId="0" applyFont="1" applyFill="1" applyBorder="1" applyAlignment="1">
      <alignment vertical="center" wrapText="1"/>
    </xf>
    <xf numFmtId="0" fontId="126" fillId="0" borderId="15" xfId="0" applyFont="1" applyBorder="1" applyAlignment="1">
      <alignment vertical="center" wrapText="1"/>
    </xf>
    <xf numFmtId="0" fontId="125" fillId="0" borderId="15" xfId="0" applyFont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27" fillId="5" borderId="0" xfId="7" applyFont="1" applyFill="1" applyAlignment="1">
      <alignment horizontal="center" vertical="center" wrapText="1"/>
    </xf>
    <xf numFmtId="0" fontId="127" fillId="5" borderId="0" xfId="7" applyFont="1" applyFill="1" applyAlignment="1">
      <alignment horizontal="left" vertical="center" wrapText="1"/>
    </xf>
    <xf numFmtId="0" fontId="127" fillId="5" borderId="0" xfId="7" applyFont="1" applyFill="1" applyAlignment="1">
      <alignment vertical="center" wrapText="1"/>
    </xf>
    <xf numFmtId="3" fontId="99" fillId="3" borderId="10" xfId="1" applyNumberFormat="1" applyFont="1" applyFill="1" applyBorder="1" applyAlignment="1">
      <alignment horizontal="center" vertical="center" wrapText="1"/>
    </xf>
    <xf numFmtId="0" fontId="99" fillId="3" borderId="10" xfId="1" applyFont="1" applyFill="1" applyBorder="1" applyAlignment="1">
      <alignment horizontal="center" vertical="center" wrapText="1"/>
    </xf>
    <xf numFmtId="16" fontId="4" fillId="2" borderId="0" xfId="1" applyNumberFormat="1" applyFont="1" applyFill="1" applyAlignment="1">
      <alignment horizontal="center" wrapText="1"/>
    </xf>
    <xf numFmtId="0" fontId="51" fillId="3" borderId="10" xfId="1" applyFont="1" applyFill="1" applyBorder="1" applyAlignment="1">
      <alignment horizontal="center" vertical="center" wrapText="1"/>
    </xf>
    <xf numFmtId="0" fontId="98" fillId="3" borderId="10" xfId="5" applyFont="1" applyFill="1" applyBorder="1" applyAlignment="1">
      <alignment horizontal="center" vertical="center" wrapText="1"/>
    </xf>
    <xf numFmtId="0" fontId="127" fillId="3" borderId="10" xfId="7" applyFont="1" applyFill="1" applyBorder="1" applyAlignment="1">
      <alignment horizontal="center" vertical="center" wrapText="1"/>
    </xf>
    <xf numFmtId="0" fontId="51" fillId="3" borderId="10" xfId="1" applyFont="1" applyFill="1" applyBorder="1" applyAlignment="1">
      <alignment horizontal="center" vertical="center"/>
    </xf>
    <xf numFmtId="0" fontId="127" fillId="3" borderId="10" xfId="7" applyFont="1" applyFill="1" applyBorder="1" applyAlignment="1">
      <alignment horizontal="left" vertical="center" wrapText="1"/>
    </xf>
    <xf numFmtId="14" fontId="51" fillId="3" borderId="10" xfId="0" applyNumberFormat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vertical="center" wrapText="1"/>
    </xf>
    <xf numFmtId="0" fontId="98" fillId="2" borderId="10" xfId="5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left" vertical="center" wrapText="1"/>
    </xf>
    <xf numFmtId="14" fontId="51" fillId="2" borderId="10" xfId="0" applyNumberFormat="1" applyFont="1" applyFill="1" applyBorder="1" applyAlignment="1">
      <alignment horizontal="center" vertical="center" wrapText="1"/>
    </xf>
    <xf numFmtId="0" fontId="127" fillId="2" borderId="0" xfId="7" applyFont="1" applyFill="1" applyAlignment="1">
      <alignment horizontal="center" vertical="center" wrapText="1"/>
    </xf>
    <xf numFmtId="0" fontId="127" fillId="2" borderId="0" xfId="7" applyFont="1" applyFill="1" applyAlignment="1">
      <alignment horizontal="left" vertical="center" wrapText="1"/>
    </xf>
    <xf numFmtId="0" fontId="127" fillId="2" borderId="0" xfId="7" applyFont="1" applyFill="1" applyAlignment="1">
      <alignment vertical="center" wrapText="1"/>
    </xf>
    <xf numFmtId="0" fontId="117" fillId="3" borderId="10" xfId="1" applyFont="1" applyFill="1" applyBorder="1" applyAlignment="1">
      <alignment horizontal="center" vertical="center" wrapText="1"/>
    </xf>
    <xf numFmtId="0" fontId="39" fillId="4" borderId="10" xfId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left" wrapText="1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11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9" fillId="2" borderId="12" xfId="1" applyFont="1" applyFill="1" applyBorder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wrapText="1"/>
    </xf>
    <xf numFmtId="0" fontId="31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9" fillId="2" borderId="0" xfId="1" applyFont="1" applyFill="1" applyAlignment="1">
      <alignment horizontal="center"/>
    </xf>
    <xf numFmtId="0" fontId="82" fillId="2" borderId="8" xfId="1" applyFont="1" applyFill="1" applyBorder="1" applyAlignment="1">
      <alignment horizontal="center" vertical="center" wrapText="1"/>
    </xf>
    <xf numFmtId="0" fontId="82" fillId="2" borderId="9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3" fillId="2" borderId="4" xfId="1" applyFont="1" applyFill="1" applyBorder="1" applyAlignment="1">
      <alignment horizontal="center" wrapText="1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3" fillId="2" borderId="9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/>
    </xf>
    <xf numFmtId="16" fontId="4" fillId="2" borderId="0" xfId="1" applyNumberFormat="1" applyFont="1" applyFill="1" applyAlignment="1">
      <alignment horizontal="center" wrapText="1"/>
    </xf>
    <xf numFmtId="0" fontId="14" fillId="2" borderId="3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wrapText="1"/>
    </xf>
    <xf numFmtId="0" fontId="12" fillId="2" borderId="3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66" fillId="5" borderId="2" xfId="7" applyFont="1" applyFill="1" applyBorder="1" applyAlignment="1">
      <alignment horizontal="center" vertical="center" wrapText="1"/>
    </xf>
    <xf numFmtId="0" fontId="66" fillId="5" borderId="8" xfId="7" applyFont="1" applyFill="1" applyBorder="1" applyAlignment="1">
      <alignment horizontal="center" vertical="center" wrapText="1"/>
    </xf>
    <xf numFmtId="0" fontId="66" fillId="5" borderId="9" xfId="7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left" vertical="center" wrapText="1"/>
    </xf>
    <xf numFmtId="0" fontId="32" fillId="3" borderId="4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4" xfId="1" applyFont="1" applyFill="1" applyBorder="1" applyAlignment="1">
      <alignment horizontal="left" vertical="center" wrapText="1"/>
    </xf>
    <xf numFmtId="0" fontId="126" fillId="5" borderId="16" xfId="0" applyFont="1" applyFill="1" applyBorder="1" applyAlignment="1">
      <alignment vertical="center" wrapText="1"/>
    </xf>
    <xf numFmtId="0" fontId="126" fillId="5" borderId="17" xfId="0" applyFont="1" applyFill="1" applyBorder="1" applyAlignment="1">
      <alignment vertical="center" wrapText="1"/>
    </xf>
    <xf numFmtId="0" fontId="126" fillId="5" borderId="18" xfId="0" applyFont="1" applyFill="1" applyBorder="1" applyAlignment="1">
      <alignment vertical="center" wrapText="1"/>
    </xf>
    <xf numFmtId="0" fontId="126" fillId="0" borderId="16" xfId="0" applyFont="1" applyBorder="1" applyAlignment="1">
      <alignment vertical="center" wrapText="1"/>
    </xf>
    <xf numFmtId="0" fontId="126" fillId="0" borderId="17" xfId="0" applyFont="1" applyBorder="1" applyAlignment="1">
      <alignment vertical="center" wrapText="1"/>
    </xf>
    <xf numFmtId="0" fontId="126" fillId="0" borderId="18" xfId="0" applyFont="1" applyBorder="1" applyAlignment="1">
      <alignment vertical="center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6" fillId="8" borderId="16" xfId="0" applyFont="1" applyFill="1" applyBorder="1" applyAlignment="1">
      <alignment vertical="center" wrapText="1"/>
    </xf>
    <xf numFmtId="0" fontId="126" fillId="8" borderId="17" xfId="0" applyFont="1" applyFill="1" applyBorder="1" applyAlignment="1">
      <alignment vertical="center" wrapText="1"/>
    </xf>
    <xf numFmtId="0" fontId="126" fillId="8" borderId="18" xfId="0" applyFont="1" applyFill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/>
    </xf>
    <xf numFmtId="0" fontId="55" fillId="0" borderId="0" xfId="7" applyFont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horizontal="center" vertical="center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</cellXfs>
  <cellStyles count="9">
    <cellStyle name="Normal" xfId="0" builtinId="0"/>
    <cellStyle name="Normal 2" xfId="7" xr:uid="{56983292-E587-4C5D-887F-50DF673964DD}"/>
    <cellStyle name="Normal 3 2" xfId="4" xr:uid="{3313212A-D160-490B-95D7-DB5680FBD8EC}"/>
    <cellStyle name="Normal 3 3" xfId="1" xr:uid="{0025CDAA-D020-4CDE-9EE9-B6F13A9EFDF5}"/>
    <cellStyle name="Normal 3 3 3" xfId="5" xr:uid="{3825EC94-5108-4650-87EA-AD9DFBA8CCEC}"/>
    <cellStyle name="Normal 3 4" xfId="6" xr:uid="{2DEB20FE-23D1-4996-8259-E06511014663}"/>
    <cellStyle name="Normal 4 2" xfId="3" xr:uid="{1943FBE4-AC47-4D80-B941-F06B3A3B161A}"/>
    <cellStyle name="Normal 6 2" xfId="2" xr:uid="{F2554C21-2DC0-4C7F-87E1-585024B4631E}"/>
    <cellStyle name="Normal_KH thi" xfId="8" xr:uid="{47FE7CA1-7039-40D7-BEB4-14A35DE324E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285750</xdr:colOff>
          <xdr:row>4</xdr:row>
          <xdr:rowOff>66675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590550</xdr:colOff>
          <xdr:row>7</xdr:row>
          <xdr:rowOff>66675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4</xdr:col>
          <xdr:colOff>285750</xdr:colOff>
          <xdr:row>10</xdr:row>
          <xdr:rowOff>66675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8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2</xdr:col>
          <xdr:colOff>514350</xdr:colOff>
          <xdr:row>13</xdr:row>
          <xdr:rowOff>66675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8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6</xdr:col>
          <xdr:colOff>133350</xdr:colOff>
          <xdr:row>16</xdr:row>
          <xdr:rowOff>66675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8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3</xdr:col>
          <xdr:colOff>57150</xdr:colOff>
          <xdr:row>19</xdr:row>
          <xdr:rowOff>57150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8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tuan-25-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20-2021-2022-2023/1.%20SINH%20VI&#202;N/6.%20L&#7882;CH%20H&#7884;C%20THUC%20HANH/2020.2021%20LICH%20GIANG%20DAY%20%20THUC%20HANH/NAM%20H&#7884;C%202022.2022/2022.2023/Tuan-24-(M&#272;%2023.2)%20Lich-giang-day-thuc-hanh%20t&#7915;%2020.2%20&#273;&#7871;n%2026.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TUAN 25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/>
        </row>
        <row r="77">
          <cell r="Y77"/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1">
          <cell r="Y81"/>
        </row>
        <row r="82">
          <cell r="Y82"/>
        </row>
        <row r="83">
          <cell r="Y83"/>
        </row>
        <row r="86">
          <cell r="Y86"/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  <row r="87">
          <cell r="Y87">
            <v>3</v>
          </cell>
        </row>
        <row r="88">
          <cell r="Y88">
            <v>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/>
        </row>
        <row r="77">
          <cell r="Y77"/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1">
          <cell r="Y81"/>
        </row>
        <row r="82">
          <cell r="Y82"/>
        </row>
        <row r="83">
          <cell r="Y83"/>
        </row>
        <row r="86">
          <cell r="Y86"/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AC2D0E5B-6977-4BC2-AC58-46C75CA2B8E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1D65CD9C-D4FE-4035-9B58-9BBF14CC5D24}">
    <text>ĐIỀU CHỈNH XM</text>
  </threadedComment>
  <threadedComment ref="I73" dT="2022-12-23T07:46:13.66" personId="{AC2D0E5B-6977-4BC2-AC58-46C75CA2B8E3}" id="{4D5282A1-9E2A-465C-ADA4-0452C436FA4B}">
    <text xml:space="preserve">BỔ SUNG </text>
  </threadedComment>
  <threadedComment ref="Q76" dT="2022-10-31T02:16:36.91" personId="{AC2D0E5B-6977-4BC2-AC58-46C75CA2B8E3}" id="{585E8615-8901-4410-B8F3-2B1A6C472A1A}">
    <text>ĐC TÊN PHÒNG</text>
  </threadedComment>
  <threadedComment ref="S76" dT="2022-10-31T02:16:36.91" personId="{AC2D0E5B-6977-4BC2-AC58-46C75CA2B8E3}" id="{F9CCACB3-2939-4D26-B0B8-8D0D13A73353}">
    <text>ĐC TÊN PHÒNG</text>
  </threadedComment>
  <threadedComment ref="O77" dT="2022-10-31T02:16:36.91" personId="{AC2D0E5B-6977-4BC2-AC58-46C75CA2B8E3}" id="{D2BB64CC-759E-4B5B-9204-1AA9586762A5}">
    <text>ĐC TÊN PHÒNG</text>
  </threadedComment>
  <threadedComment ref="I78" dT="2022-10-31T02:16:36.91" personId="{AC2D0E5B-6977-4BC2-AC58-46C75CA2B8E3}" id="{DBD8050C-77D9-4F7D-AE57-A27871CFAEE7}">
    <text>ĐC TÊN PHÒNG</text>
  </threadedComment>
  <threadedComment ref="O80" dT="2022-10-31T02:16:36.91" personId="{AC2D0E5B-6977-4BC2-AC58-46C75CA2B8E3}" id="{4666BA33-598C-4974-9F14-B26AF8B3ACE0}">
    <text>ĐC TÊN PHÒNG</text>
  </threadedComment>
  <threadedComment ref="O81" dT="2022-10-31T02:16:36.91" personId="{AC2D0E5B-6977-4BC2-AC58-46C75CA2B8E3}" id="{9EFE40DE-BA02-471C-8AD7-1515FE563B88}">
    <text>ĐC TÊN PHÒNG</text>
  </threadedComment>
  <threadedComment ref="K83" dT="2022-10-31T02:16:36.91" personId="{AC2D0E5B-6977-4BC2-AC58-46C75CA2B8E3}" id="{51671278-A524-4442-88EB-5A54D3EF6F3E}">
    <text>ĐC TÊN PHÒNG</text>
  </threadedComment>
  <threadedComment ref="O84" dT="2022-10-31T02:16:36.91" personId="{AC2D0E5B-6977-4BC2-AC58-46C75CA2B8E3}" id="{47E9FE6F-F018-4C2E-B8DD-64F74B86CF2D}">
    <text>ĐC TÊN PHÒNG</text>
  </threadedComment>
  <threadedComment ref="Q84" dT="2022-10-31T02:16:36.91" personId="{AC2D0E5B-6977-4BC2-AC58-46C75CA2B8E3}" id="{CFD3F739-53D1-44ED-8318-AF421B57A004}">
    <text>ĐC TÊN PHÒNG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24B16D80-F079-4AF6-86BE-FB8BAEBE06C3}">
    <text>ĐIỀU CHỈNH XM</text>
  </threadedComment>
  <threadedComment ref="I73" dT="2022-12-23T07:46:13.66" personId="{AC2D0E5B-6977-4BC2-AC58-46C75CA2B8E3}" id="{1165DE4A-6022-4041-8710-B460697B686C}">
    <text xml:space="preserve">BỔ SUNG </text>
  </threadedComment>
  <threadedComment ref="Q76" dT="2022-10-31T02:16:36.91" personId="{AC2D0E5B-6977-4BC2-AC58-46C75CA2B8E3}" id="{AA216F44-C3E0-44C4-8C82-75DCA44D9259}">
    <text>ĐC TÊN PHÒNG</text>
  </threadedComment>
  <threadedComment ref="S76" dT="2022-10-31T02:16:36.91" personId="{AC2D0E5B-6977-4BC2-AC58-46C75CA2B8E3}" id="{A1663826-5FE9-4188-89A5-5DC8AA716852}">
    <text>ĐC TÊN PHÒNG</text>
  </threadedComment>
  <threadedComment ref="O77" dT="2022-10-31T02:16:36.91" personId="{AC2D0E5B-6977-4BC2-AC58-46C75CA2B8E3}" id="{98E97DA5-892A-4880-A4EA-AD6A57CE4D7B}">
    <text>ĐC TÊN PHÒNG</text>
  </threadedComment>
  <threadedComment ref="I78" dT="2022-10-31T02:16:36.91" personId="{AC2D0E5B-6977-4BC2-AC58-46C75CA2B8E3}" id="{02D4A580-6F3D-4F99-A573-4606BF2F1EBA}">
    <text>ĐC TÊN PHÒNG</text>
  </threadedComment>
  <threadedComment ref="O80" dT="2022-10-31T02:16:36.91" personId="{AC2D0E5B-6977-4BC2-AC58-46C75CA2B8E3}" id="{9FABF68E-672D-4350-90E3-191DA299A360}">
    <text>ĐC TÊN PHÒNG</text>
  </threadedComment>
  <threadedComment ref="O81" dT="2022-10-31T02:16:36.91" personId="{AC2D0E5B-6977-4BC2-AC58-46C75CA2B8E3}" id="{4BEBA563-4B40-40FB-A28F-4EA536BA5993}">
    <text>ĐC TÊN PHÒNG</text>
  </threadedComment>
  <threadedComment ref="K83" dT="2022-10-31T02:16:36.91" personId="{AC2D0E5B-6977-4BC2-AC58-46C75CA2B8E3}" id="{83AA6FAF-E3A1-418B-84B5-6B4168314E0E}">
    <text>ĐC TÊN PHÒNG</text>
  </threadedComment>
  <threadedComment ref="O84" dT="2022-10-31T02:16:36.91" personId="{AC2D0E5B-6977-4BC2-AC58-46C75CA2B8E3}" id="{0A5B8672-740B-4EDE-BC58-5EA6FACFEC63}">
    <text>ĐC TÊN PHÒNG</text>
  </threadedComment>
  <threadedComment ref="Q84" dT="2022-10-31T02:16:36.91" personId="{AC2D0E5B-6977-4BC2-AC58-46C75CA2B8E3}" id="{A2DCA632-77E9-47D0-814E-535319337875}">
    <text>ĐC TÊN PHÒNG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6CA0C5F5-3EBC-41C5-82FB-4B854DBC0E80}">
    <text>ĐIỀU CHỈNH XM</text>
  </threadedComment>
  <threadedComment ref="I73" dT="2022-12-23T07:46:13.66" personId="{AC2D0E5B-6977-4BC2-AC58-46C75CA2B8E3}" id="{4966226E-CE6E-4A16-9D80-11AE3C844060}">
    <text xml:space="preserve">BỔ SUNG </text>
  </threadedComment>
  <threadedComment ref="Q76" dT="2022-10-31T02:16:36.91" personId="{AC2D0E5B-6977-4BC2-AC58-46C75CA2B8E3}" id="{EED1DABF-C97F-4918-975D-90EE5DC3096C}">
    <text>ĐC TÊN PHÒNG</text>
  </threadedComment>
  <threadedComment ref="S76" dT="2022-10-31T02:16:36.91" personId="{AC2D0E5B-6977-4BC2-AC58-46C75CA2B8E3}" id="{FC5BD929-C3F3-4FA5-9765-6A30ABBE92A3}">
    <text>ĐC TÊN PHÒNG</text>
  </threadedComment>
  <threadedComment ref="O77" dT="2022-10-31T02:16:36.91" personId="{AC2D0E5B-6977-4BC2-AC58-46C75CA2B8E3}" id="{2BC655D5-1779-4213-98C1-F2CF6B985A44}">
    <text>ĐC TÊN PHÒNG</text>
  </threadedComment>
  <threadedComment ref="I78" dT="2022-10-31T02:16:36.91" personId="{AC2D0E5B-6977-4BC2-AC58-46C75CA2B8E3}" id="{1A576494-624F-49E0-8FDB-BECADFD3D7D0}">
    <text>ĐC TÊN PHÒNG</text>
  </threadedComment>
  <threadedComment ref="O80" dT="2022-10-31T02:16:36.91" personId="{AC2D0E5B-6977-4BC2-AC58-46C75CA2B8E3}" id="{5DCF2E4C-4D56-4277-BD00-35DC94A61E65}">
    <text>ĐC TÊN PHÒNG</text>
  </threadedComment>
  <threadedComment ref="O81" dT="2022-10-31T02:16:36.91" personId="{AC2D0E5B-6977-4BC2-AC58-46C75CA2B8E3}" id="{6AB66634-C40B-4D3D-9513-AF3CD733D570}">
    <text>ĐC TÊN PHÒNG</text>
  </threadedComment>
  <threadedComment ref="K83" dT="2022-10-31T02:16:36.91" personId="{AC2D0E5B-6977-4BC2-AC58-46C75CA2B8E3}" id="{FECC5A70-E24F-4123-9DB8-546BB3BEE7CD}">
    <text>ĐC TÊN PHÒNG</text>
  </threadedComment>
  <threadedComment ref="O84" dT="2022-10-31T02:16:36.91" personId="{AC2D0E5B-6977-4BC2-AC58-46C75CA2B8E3}" id="{7B90ADFA-0F2A-4DAF-8831-4D4814EDF22D}">
    <text>ĐC TÊN PHÒNG</text>
  </threadedComment>
  <threadedComment ref="Q84" dT="2022-10-31T02:16:36.91" personId="{AC2D0E5B-6977-4BC2-AC58-46C75CA2B8E3}" id="{37B4B29A-6B63-48EE-9DE5-5B6B931CD33E}">
    <text>ĐC TÊN PHÒNG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0A627C12-F32E-436E-AAEE-2676489D6419}">
    <text>ĐIỀU CHỈNH XM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88E8404F-376A-40F7-8113-09AA1101EBE9}">
    <text>ĐIỀU CHỈNH XM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4D8CF4A3-9E2B-4E72-9835-740F6D46E2AE}">
    <text>ĐIỀU CHỈNH XM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51EEE8E6-7732-46CB-B746-26E4D3AA1D88}">
    <text>ĐIỀU CHỈNH XM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ECB6B1D4-9DAE-451A-AB2F-9C3D0974FE3A}">
    <text>ĐIỀU CHỈNH XM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96DD-F037-4136-9B05-E5492433A89D}">
  <sheetPr filterMode="1">
    <tabColor rgb="FF0000CC"/>
  </sheetPr>
  <dimension ref="A1:BE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R8" sqref="R8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1" width="4.85546875" style="7" customWidth="1"/>
    <col min="52" max="52" width="8" style="8" customWidth="1"/>
    <col min="53" max="53" width="13.140625" style="6" customWidth="1"/>
    <col min="54" max="16384" width="9.140625" style="9"/>
  </cols>
  <sheetData>
    <row r="1" spans="1:53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53" ht="16.5" x14ac:dyDescent="0.25">
      <c r="A2" s="600" t="s">
        <v>704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53" ht="22.5" customHeight="1" x14ac:dyDescent="0.25">
      <c r="H3" s="14"/>
      <c r="I3" s="14"/>
      <c r="J3" s="600" t="s">
        <v>705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53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/>
      <c r="O4" s="601"/>
      <c r="P4" s="601"/>
      <c r="Q4" s="601"/>
      <c r="R4" s="601"/>
      <c r="S4" s="601"/>
      <c r="T4" s="601"/>
      <c r="U4" s="601"/>
      <c r="V4" s="601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  <c r="BA4" s="6"/>
    </row>
    <row r="5" spans="1:5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3" s="35" customFormat="1" ht="16.5" customHeight="1" x14ac:dyDescent="0.25">
      <c r="A6" s="31"/>
      <c r="B6" s="32"/>
      <c r="C6" s="33"/>
      <c r="D6" s="247"/>
      <c r="E6" s="248"/>
      <c r="F6" s="248"/>
      <c r="G6" s="249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582" t="s">
        <v>8</v>
      </c>
      <c r="W6" s="585" t="s">
        <v>9</v>
      </c>
      <c r="X6" s="34"/>
      <c r="Y6" s="588" t="s">
        <v>10</v>
      </c>
      <c r="Z6" s="589"/>
      <c r="AA6" s="589"/>
      <c r="AB6" s="589"/>
      <c r="AC6" s="590"/>
      <c r="AD6" s="594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6"/>
    </row>
    <row r="7" spans="1:53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576" t="s">
        <v>15</v>
      </c>
      <c r="G7" s="252" t="s">
        <v>16</v>
      </c>
      <c r="H7" s="578">
        <v>20</v>
      </c>
      <c r="I7" s="579"/>
      <c r="J7" s="578">
        <v>21</v>
      </c>
      <c r="K7" s="579"/>
      <c r="L7" s="578">
        <v>22</v>
      </c>
      <c r="M7" s="579"/>
      <c r="N7" s="578">
        <v>23</v>
      </c>
      <c r="O7" s="579"/>
      <c r="P7" s="578">
        <v>24</v>
      </c>
      <c r="Q7" s="579"/>
      <c r="R7" s="578">
        <v>25</v>
      </c>
      <c r="S7" s="579"/>
      <c r="T7" s="578">
        <v>26</v>
      </c>
      <c r="U7" s="579"/>
      <c r="V7" s="583"/>
      <c r="W7" s="586"/>
      <c r="X7" s="597" t="s">
        <v>17</v>
      </c>
      <c r="Y7" s="591"/>
      <c r="Z7" s="592"/>
      <c r="AA7" s="592"/>
      <c r="AB7" s="592"/>
      <c r="AC7" s="593"/>
      <c r="AD7" s="599" t="s">
        <v>18</v>
      </c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</row>
    <row r="8" spans="1:53" s="51" customFormat="1" ht="36" customHeight="1" x14ac:dyDescent="0.2">
      <c r="A8" s="40"/>
      <c r="B8" s="41"/>
      <c r="C8" s="42"/>
      <c r="D8" s="253"/>
      <c r="E8" s="254" t="s">
        <v>19</v>
      </c>
      <c r="F8" s="577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84"/>
      <c r="W8" s="587"/>
      <c r="X8" s="598"/>
      <c r="Y8" s="47" t="s">
        <v>22</v>
      </c>
      <c r="Z8" s="48" t="s">
        <v>23</v>
      </c>
      <c r="AA8" s="49" t="s">
        <v>24</v>
      </c>
      <c r="AB8" s="50" t="s">
        <v>25</v>
      </c>
      <c r="AC8" s="419" t="s">
        <v>26</v>
      </c>
      <c r="AD8" s="419" t="s">
        <v>27</v>
      </c>
      <c r="AE8" s="419" t="s">
        <v>28</v>
      </c>
      <c r="AF8" s="419" t="s">
        <v>29</v>
      </c>
      <c r="AG8" s="419" t="s">
        <v>30</v>
      </c>
      <c r="AH8" s="419" t="s">
        <v>31</v>
      </c>
      <c r="AI8" s="419" t="s">
        <v>32</v>
      </c>
      <c r="AJ8" s="419" t="s">
        <v>33</v>
      </c>
      <c r="AK8" s="419" t="s">
        <v>34</v>
      </c>
      <c r="AL8" s="419" t="s">
        <v>35</v>
      </c>
      <c r="AM8" s="419" t="s">
        <v>36</v>
      </c>
      <c r="AN8" s="419" t="s">
        <v>37</v>
      </c>
      <c r="AO8" s="419" t="s">
        <v>38</v>
      </c>
      <c r="AP8" s="419" t="s">
        <v>39</v>
      </c>
      <c r="AQ8" s="419" t="s">
        <v>40</v>
      </c>
      <c r="AR8" s="419" t="s">
        <v>41</v>
      </c>
      <c r="AS8" s="419" t="s">
        <v>42</v>
      </c>
      <c r="AT8" s="419" t="s">
        <v>43</v>
      </c>
      <c r="AU8" s="420" t="s">
        <v>44</v>
      </c>
      <c r="AV8" s="420" t="s">
        <v>45</v>
      </c>
      <c r="AW8" s="420">
        <v>23</v>
      </c>
      <c r="AX8" s="420">
        <v>24</v>
      </c>
      <c r="AY8" s="420">
        <v>25</v>
      </c>
      <c r="AZ8" s="256" t="s">
        <v>46</v>
      </c>
      <c r="BA8" s="257" t="s">
        <v>47</v>
      </c>
    </row>
    <row r="9" spans="1:53" s="272" customFormat="1" ht="41.25" hidden="1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'[1]TUAN 1 TỪ 12.9 den 17.9'!Y9</f>
        <v>1</v>
      </c>
      <c r="AD9" s="270">
        <f>'[1]TUAN 2 TỪ 12.9 den 17.9 (2)'!Y9</f>
        <v>0</v>
      </c>
      <c r="AE9" s="270">
        <f>'[1]TUAN 3 TƯ 26.9 DEN 2.10'!Y9</f>
        <v>1</v>
      </c>
      <c r="AF9" s="271">
        <f>'[1]TUAN 4 từ 3,10 den 9.10.2022'!Y9</f>
        <v>1</v>
      </c>
      <c r="AG9" s="270">
        <f>'[1]TUAN 5 (DC 12.10.2022)'!Y9</f>
        <v>1</v>
      </c>
      <c r="AH9" s="270">
        <f>'[1]TUAN 6(17.10 DEN 23,10) '!Y9</f>
        <v>1</v>
      </c>
      <c r="AI9" s="39">
        <f>'[1]TUAN 7 (24.10 DEN 30.10)'!Y9</f>
        <v>1</v>
      </c>
      <c r="AJ9" s="39">
        <f>'[1]TUAN 8(31.00-6.11) '!Y9</f>
        <v>1</v>
      </c>
      <c r="AK9" s="39">
        <f>'[1]TUAN 9 (7.11-13.11)'!Y9</f>
        <v>1</v>
      </c>
      <c r="AL9" s="39">
        <f>'[1]TUAN 10 (14.10 -20.11)OK'!Y9</f>
        <v>1</v>
      </c>
      <c r="AM9" s="270">
        <f>'[1]TUAN 11 (DC 23.11-27.11)'!Y9</f>
        <v>0</v>
      </c>
      <c r="AN9" s="270">
        <f>'[1]TUAN 12'!Y9</f>
        <v>0</v>
      </c>
      <c r="AO9" s="39">
        <f>'[1]TUAN 13(2.12)'!Y9</f>
        <v>1</v>
      </c>
      <c r="AP9" s="39">
        <f>'[1]TUAN 14(15.12)'!Y9</f>
        <v>0</v>
      </c>
      <c r="AQ9" s="39">
        <f>'[1]TUAN 15(15.12) '!Y9</f>
        <v>0</v>
      </c>
      <c r="AR9" s="39">
        <f>'[1]TUAN 16(dc)'!Y9</f>
        <v>0</v>
      </c>
      <c r="AS9" s="39">
        <f>'[1]TUAN 17'!Y9</f>
        <v>0</v>
      </c>
      <c r="AT9" s="39">
        <f>Y9</f>
        <v>0</v>
      </c>
      <c r="AU9" s="39">
        <f>'[1]TUAN 21'!Y9</f>
        <v>0</v>
      </c>
      <c r="AV9" s="39">
        <f>Y9</f>
        <v>0</v>
      </c>
      <c r="AW9" s="39">
        <f>'[1]TUAN 23(BS)13,2'!Y9</f>
        <v>0</v>
      </c>
      <c r="AX9" s="39">
        <f>'[1]TUAN 24(BS)'!Y9</f>
        <v>0</v>
      </c>
      <c r="AY9" s="39">
        <f>Y9</f>
        <v>0</v>
      </c>
      <c r="AZ9" s="39">
        <f>SUM(AC9:AY9)</f>
        <v>10</v>
      </c>
      <c r="BA9" s="39">
        <f t="shared" ref="BA9:BA72" si="1">AB9-AZ9</f>
        <v>0</v>
      </c>
    </row>
    <row r="10" spans="1:53" s="272" customFormat="1" ht="41.25" hidden="1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'[1]TUAN 1 TỪ 12.9 den 17.9'!Y10</f>
        <v>0</v>
      </c>
      <c r="AD10" s="270">
        <f>'[1]TUAN 2 TỪ 12.9 den 17.9 (2)'!Y10</f>
        <v>1</v>
      </c>
      <c r="AE10" s="270">
        <f>'[1]TUAN 3 TƯ 26.9 DEN 2.10'!Y10</f>
        <v>1</v>
      </c>
      <c r="AF10" s="271">
        <f>'[1]TUAN 4 từ 3,10 den 9.10.2022'!Y10</f>
        <v>1</v>
      </c>
      <c r="AG10" s="270">
        <f>'[1]TUAN 5 (DC 12.10.2022)'!Y10</f>
        <v>1</v>
      </c>
      <c r="AH10" s="270">
        <f>'[1]TUAN 6(17.10 DEN 23,10) '!Y10</f>
        <v>1</v>
      </c>
      <c r="AI10" s="39">
        <f>'[1]TUAN 7 (24.10 DEN 30.10)'!Y10</f>
        <v>0</v>
      </c>
      <c r="AJ10" s="39">
        <f>'[1]TUAN 8(31.00-6.11) '!Y10</f>
        <v>0</v>
      </c>
      <c r="AK10" s="39">
        <f>'[1]TUAN 9 (7.11-13.11)'!Y10</f>
        <v>1</v>
      </c>
      <c r="AL10" s="39">
        <f>'[1]TUAN 10 (14.10 -20.11)OK'!Y10</f>
        <v>1</v>
      </c>
      <c r="AM10" s="270">
        <f>'[1]TUAN 11 (DC 23.11-27.11)'!Y10</f>
        <v>1</v>
      </c>
      <c r="AN10" s="270">
        <f>'[1]TUAN 12'!Y10</f>
        <v>1</v>
      </c>
      <c r="AO10" s="39">
        <f>'[1]TUAN 13(2.12)'!Y10</f>
        <v>1</v>
      </c>
      <c r="AP10" s="39">
        <f>'[1]TUAN 14(15.12)'!Y10</f>
        <v>0</v>
      </c>
      <c r="AQ10" s="39">
        <f>'[1]TUAN 15(15.12) '!Y10</f>
        <v>0</v>
      </c>
      <c r="AR10" s="39">
        <f>'[1]TUAN 16(dc)'!Y10</f>
        <v>0</v>
      </c>
      <c r="AS10" s="39">
        <f>'[1]TUAN 17'!Y10</f>
        <v>0</v>
      </c>
      <c r="AT10" s="39">
        <f t="shared" ref="AT10:AT73" si="3">Y10</f>
        <v>0</v>
      </c>
      <c r="AU10" s="39">
        <f>'[1]TUAN 21'!Y10</f>
        <v>0</v>
      </c>
      <c r="AV10" s="39">
        <f t="shared" ref="AV10:AV58" si="4">Y10</f>
        <v>0</v>
      </c>
      <c r="AW10" s="39">
        <f>'[1]TUAN 23(BS)13,2'!Y10</f>
        <v>0</v>
      </c>
      <c r="AX10" s="39">
        <f>'[1]TUAN 24(BS)'!Y10</f>
        <v>0</v>
      </c>
      <c r="AY10" s="39">
        <f t="shared" ref="AY10:AY73" si="5">Y10</f>
        <v>0</v>
      </c>
      <c r="AZ10" s="39">
        <f t="shared" ref="AZ10:AZ73" si="6">SUM(AC10:AY10)</f>
        <v>10</v>
      </c>
      <c r="BA10" s="39">
        <f t="shared" si="1"/>
        <v>0</v>
      </c>
    </row>
    <row r="11" spans="1:53" s="272" customFormat="1" ht="41.25" hidden="1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'[1]TUAN 1 TỪ 12.9 den 17.9'!Y11</f>
        <v>0</v>
      </c>
      <c r="AD11" s="270">
        <f>'[1]TUAN 2 TỪ 12.9 den 17.9 (2)'!Y11</f>
        <v>1</v>
      </c>
      <c r="AE11" s="270">
        <f>'[1]TUAN 3 TƯ 26.9 DEN 2.10'!Y11</f>
        <v>1</v>
      </c>
      <c r="AF11" s="271">
        <f>'[1]TUAN 4 từ 3,10 den 9.10.2022'!Y11</f>
        <v>1</v>
      </c>
      <c r="AG11" s="270">
        <f>'[1]TUAN 5 (DC 12.10.2022)'!Y11</f>
        <v>1</v>
      </c>
      <c r="AH11" s="270">
        <f>'[1]TUAN 6(17.10 DEN 23,10) '!Y11</f>
        <v>1</v>
      </c>
      <c r="AI11" s="39">
        <f>'[1]TUAN 7 (24.10 DEN 30.10)'!Y11</f>
        <v>1</v>
      </c>
      <c r="AJ11" s="39">
        <f>'[1]TUAN 8(31.00-6.11) '!Y11</f>
        <v>0</v>
      </c>
      <c r="AK11" s="39">
        <f>'[1]TUAN 9 (7.11-13.11)'!Y11</f>
        <v>1</v>
      </c>
      <c r="AL11" s="39">
        <f>'[1]TUAN 10 (14.10 -20.11)OK'!Y11</f>
        <v>0</v>
      </c>
      <c r="AM11" s="270">
        <f>'[1]TUAN 11 (DC 23.11-27.11)'!Y11</f>
        <v>1</v>
      </c>
      <c r="AN11" s="270">
        <f>'[1]TUAN 12'!Y11</f>
        <v>0</v>
      </c>
      <c r="AO11" s="39">
        <f>'[1]TUAN 13(2.12)'!Y11</f>
        <v>1</v>
      </c>
      <c r="AP11" s="39">
        <f>'[1]TUAN 14(15.12)'!Y11</f>
        <v>1</v>
      </c>
      <c r="AQ11" s="39">
        <f>'[1]TUAN 15(15.12) '!Y11</f>
        <v>0</v>
      </c>
      <c r="AR11" s="39">
        <f>'[1]TUAN 16(dc)'!Y11</f>
        <v>0</v>
      </c>
      <c r="AS11" s="39">
        <f>'[1]TUAN 17'!Y11</f>
        <v>0</v>
      </c>
      <c r="AT11" s="39">
        <f t="shared" si="3"/>
        <v>0</v>
      </c>
      <c r="AU11" s="39">
        <f>'[1]TUAN 21'!Y11</f>
        <v>0</v>
      </c>
      <c r="AV11" s="39">
        <f t="shared" si="4"/>
        <v>0</v>
      </c>
      <c r="AW11" s="39">
        <f>'[1]TUAN 23(BS)13,2'!Y11</f>
        <v>0</v>
      </c>
      <c r="AX11" s="39">
        <f>'[1]TUAN 24(BS)'!Y11</f>
        <v>0</v>
      </c>
      <c r="AY11" s="39">
        <f t="shared" si="5"/>
        <v>0</v>
      </c>
      <c r="AZ11" s="39">
        <f t="shared" si="6"/>
        <v>10</v>
      </c>
      <c r="BA11" s="39">
        <f t="shared" si="1"/>
        <v>0</v>
      </c>
    </row>
    <row r="12" spans="1:53" s="272" customFormat="1" ht="38.25" hidden="1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'[1]TUAN 1 TỪ 12.9 den 17.9'!Y12</f>
        <v>1</v>
      </c>
      <c r="AD12" s="270">
        <f>'[1]TUAN 2 TỪ 12.9 den 17.9 (2)'!Y12</f>
        <v>1</v>
      </c>
      <c r="AE12" s="270">
        <f>'[1]TUAN 3 TƯ 26.9 DEN 2.10'!Y12</f>
        <v>0</v>
      </c>
      <c r="AF12" s="271">
        <f>'[1]TUAN 4 từ 3,10 den 9.10.2022'!Y12</f>
        <v>1</v>
      </c>
      <c r="AG12" s="270">
        <f>'[1]TUAN 5 (DC 12.10.2022)'!Y12</f>
        <v>0</v>
      </c>
      <c r="AH12" s="270">
        <f>'[1]TUAN 6(17.10 DEN 23,10) '!Y12</f>
        <v>1</v>
      </c>
      <c r="AI12" s="39">
        <f>'[1]TUAN 7 (24.10 DEN 30.10)'!Y12</f>
        <v>1</v>
      </c>
      <c r="AJ12" s="39">
        <f>'[1]TUAN 8(31.00-6.11) '!Y12</f>
        <v>1</v>
      </c>
      <c r="AK12" s="39">
        <f>'[1]TUAN 9 (7.11-13.11)'!Y12</f>
        <v>1</v>
      </c>
      <c r="AL12" s="39">
        <f>'[1]TUAN 10 (14.10 -20.11)OK'!Y12</f>
        <v>1</v>
      </c>
      <c r="AM12" s="270">
        <f>'[1]TUAN 11 (DC 23.11-27.11)'!Y12</f>
        <v>0</v>
      </c>
      <c r="AN12" s="270">
        <f>'[1]TUAN 12'!Y12</f>
        <v>0</v>
      </c>
      <c r="AO12" s="39">
        <f>'[1]TUAN 13(2.12)'!Y12</f>
        <v>2</v>
      </c>
      <c r="AP12" s="39">
        <f>'[1]TUAN 14(15.12)'!Y12</f>
        <v>0</v>
      </c>
      <c r="AQ12" s="39">
        <f>'[1]TUAN 15(15.12) '!Y12</f>
        <v>0</v>
      </c>
      <c r="AR12" s="39">
        <f>'[1]TUAN 16(dc)'!Y12</f>
        <v>0</v>
      </c>
      <c r="AS12" s="39">
        <f>'[1]TUAN 17'!Y12</f>
        <v>0</v>
      </c>
      <c r="AT12" s="39">
        <f t="shared" si="3"/>
        <v>0</v>
      </c>
      <c r="AU12" s="39">
        <f>'[1]TUAN 21'!Y12</f>
        <v>0</v>
      </c>
      <c r="AV12" s="39">
        <f t="shared" si="4"/>
        <v>0</v>
      </c>
      <c r="AW12" s="39">
        <f>'[1]TUAN 23(BS)13,2'!Y12</f>
        <v>0</v>
      </c>
      <c r="AX12" s="39">
        <f>'[1]TUAN 24(BS)'!Y12</f>
        <v>0</v>
      </c>
      <c r="AY12" s="39">
        <f t="shared" si="5"/>
        <v>0</v>
      </c>
      <c r="AZ12" s="39">
        <f t="shared" si="6"/>
        <v>10</v>
      </c>
      <c r="BA12" s="39">
        <f t="shared" si="1"/>
        <v>0</v>
      </c>
    </row>
    <row r="13" spans="1:53" s="272" customFormat="1" ht="38.25" hidden="1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'[1]TUAN 1 TỪ 12.9 den 17.9'!Y13</f>
        <v>1</v>
      </c>
      <c r="AD13" s="270">
        <f>'[1]TUAN 2 TỪ 12.9 den 17.9 (2)'!Y13</f>
        <v>1</v>
      </c>
      <c r="AE13" s="270">
        <v>1</v>
      </c>
      <c r="AF13" s="271">
        <f>'[1]TUAN 4 từ 3,10 den 9.10.2022'!Y13</f>
        <v>2</v>
      </c>
      <c r="AG13" s="270">
        <f>'[1]TUAN 5 (DC 12.10.2022)'!Y13</f>
        <v>2</v>
      </c>
      <c r="AH13" s="270">
        <f>'[1]TUAN 6(17.10 DEN 23,10) '!Y13</f>
        <v>0</v>
      </c>
      <c r="AI13" s="39">
        <f>'[1]TUAN 7 (24.10 DEN 30.10)'!Y13</f>
        <v>2</v>
      </c>
      <c r="AJ13" s="39">
        <f>'[1]TUAN 8(31.00-6.11) '!Y13</f>
        <v>1</v>
      </c>
      <c r="AK13" s="39">
        <f>'[1]TUAN 9 (7.11-13.11)'!Y13</f>
        <v>0</v>
      </c>
      <c r="AL13" s="39">
        <f>'[1]TUAN 10 (14.10 -20.11)OK'!Y13</f>
        <v>0</v>
      </c>
      <c r="AM13" s="270">
        <f>'[1]TUAN 11 (DC 23.11-27.11)'!Y13</f>
        <v>0</v>
      </c>
      <c r="AN13" s="270">
        <f>'[1]TUAN 12'!Y13</f>
        <v>0</v>
      </c>
      <c r="AO13" s="39">
        <f>'[1]TUAN 13(2.12)'!Y13</f>
        <v>0</v>
      </c>
      <c r="AP13" s="39">
        <f>'[1]TUAN 14(15.12)'!Y13</f>
        <v>0</v>
      </c>
      <c r="AQ13" s="39">
        <f>'[1]TUAN 15(15.12) '!Y13</f>
        <v>0</v>
      </c>
      <c r="AR13" s="39">
        <f>'[1]TUAN 16(dc)'!Y13</f>
        <v>0</v>
      </c>
      <c r="AS13" s="39">
        <f>'[1]TUAN 17'!Y13</f>
        <v>0</v>
      </c>
      <c r="AT13" s="39">
        <f t="shared" si="3"/>
        <v>0</v>
      </c>
      <c r="AU13" s="39">
        <f>'[1]TUAN 21'!Y13</f>
        <v>0</v>
      </c>
      <c r="AV13" s="39">
        <f t="shared" si="4"/>
        <v>0</v>
      </c>
      <c r="AW13" s="39">
        <f>'[1]TUAN 23(BS)13,2'!Y13</f>
        <v>0</v>
      </c>
      <c r="AX13" s="39">
        <f>'[1]TUAN 24(BS)'!Y13</f>
        <v>0</v>
      </c>
      <c r="AY13" s="39">
        <f t="shared" si="5"/>
        <v>0</v>
      </c>
      <c r="AZ13" s="39">
        <f t="shared" si="6"/>
        <v>10</v>
      </c>
      <c r="BA13" s="39">
        <f t="shared" si="1"/>
        <v>0</v>
      </c>
    </row>
    <row r="14" spans="1:53" s="272" customFormat="1" ht="38.25" hidden="1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'[1]TUAN 1 TỪ 12.9 den 17.9'!Y14</f>
        <v>1</v>
      </c>
      <c r="AD14" s="270">
        <f>'[1]TUAN 2 TỪ 12.9 den 17.9 (2)'!Y14</f>
        <v>1</v>
      </c>
      <c r="AE14" s="274">
        <f>'[1]TUAN 3 TƯ 26.9 DEN 2.10'!Y14</f>
        <v>1</v>
      </c>
      <c r="AF14" s="271">
        <f>'[1]TUAN 4 từ 3,10 den 9.10.2022'!Y14</f>
        <v>0</v>
      </c>
      <c r="AG14" s="270">
        <f>'[1]TUAN 5 (DC 12.10.2022)'!Y14</f>
        <v>1</v>
      </c>
      <c r="AH14" s="270">
        <f>'[1]TUAN 6(17.10 DEN 23,10) '!Y14</f>
        <v>1</v>
      </c>
      <c r="AI14" s="39">
        <f>'[1]TUAN 7 (24.10 DEN 30.10)'!Y14</f>
        <v>1</v>
      </c>
      <c r="AJ14" s="39">
        <f>'[1]TUAN 8(31.00-6.11) '!Y14</f>
        <v>1</v>
      </c>
      <c r="AK14" s="39">
        <f>'[1]TUAN 9 (7.11-13.11)'!Y14</f>
        <v>1</v>
      </c>
      <c r="AL14" s="39">
        <f>'[1]TUAN 10 (14.10 -20.11)OK'!Y14</f>
        <v>1</v>
      </c>
      <c r="AM14" s="270">
        <f>'[1]TUAN 11 (DC 23.11-27.11)'!Y14</f>
        <v>0</v>
      </c>
      <c r="AN14" s="270">
        <f>'[1]TUAN 12'!Y14</f>
        <v>0</v>
      </c>
      <c r="AO14" s="39">
        <f>'[1]TUAN 13(2.12)'!Y14</f>
        <v>1</v>
      </c>
      <c r="AP14" s="39">
        <f>'[1]TUAN 14(15.12)'!Y14</f>
        <v>1</v>
      </c>
      <c r="AQ14" s="39">
        <f>'[1]TUAN 15(15.12) '!Y14</f>
        <v>0</v>
      </c>
      <c r="AR14" s="39">
        <f>'[1]TUAN 16(dc)'!Y14</f>
        <v>0</v>
      </c>
      <c r="AS14" s="39">
        <f>'[1]TUAN 17'!Y14</f>
        <v>0</v>
      </c>
      <c r="AT14" s="39">
        <f t="shared" si="3"/>
        <v>0</v>
      </c>
      <c r="AU14" s="39">
        <f>'[1]TUAN 21'!Y14</f>
        <v>0</v>
      </c>
      <c r="AV14" s="39">
        <f t="shared" si="4"/>
        <v>0</v>
      </c>
      <c r="AW14" s="39">
        <f>'[1]TUAN 23(BS)13,2'!Y14</f>
        <v>0</v>
      </c>
      <c r="AX14" s="39">
        <f>'[1]TUAN 24(BS)'!Y14</f>
        <v>0</v>
      </c>
      <c r="AY14" s="39">
        <f t="shared" si="5"/>
        <v>0</v>
      </c>
      <c r="AZ14" s="39">
        <f t="shared" si="6"/>
        <v>11</v>
      </c>
      <c r="BA14" s="39">
        <f t="shared" si="1"/>
        <v>-1</v>
      </c>
    </row>
    <row r="15" spans="1:53" s="272" customFormat="1" ht="38.25" hidden="1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'[1]TUAN 1 TỪ 12.9 den 17.9'!Y15</f>
        <v>1</v>
      </c>
      <c r="AD15" s="270">
        <f>'[1]TUAN 2 TỪ 12.9 den 17.9 (2)'!Y15</f>
        <v>1</v>
      </c>
      <c r="AE15" s="270">
        <f>'[1]TUAN 3 TƯ 26.9 DEN 2.10'!Y15</f>
        <v>1</v>
      </c>
      <c r="AF15" s="271">
        <f>'[1]TUAN 4 từ 3,10 den 9.10.2022'!Y15</f>
        <v>1</v>
      </c>
      <c r="AG15" s="270">
        <f>'[1]TUAN 5 (DC 12.10.2022)'!Y15</f>
        <v>1</v>
      </c>
      <c r="AH15" s="270">
        <f>'[1]TUAN 6(17.10 DEN 23,10) '!Y15</f>
        <v>1</v>
      </c>
      <c r="AI15" s="39">
        <f>'[1]TUAN 7 (24.10 DEN 30.10)'!Y15</f>
        <v>0</v>
      </c>
      <c r="AJ15" s="39">
        <f>'[1]TUAN 8(31.00-6.11) '!Y15</f>
        <v>1</v>
      </c>
      <c r="AK15" s="39">
        <f>'[1]TUAN 9 (7.11-13.11)'!Y15</f>
        <v>1</v>
      </c>
      <c r="AL15" s="39">
        <f>'[1]TUAN 10 (14.10 -20.11)OK'!Y15</f>
        <v>0</v>
      </c>
      <c r="AM15" s="270">
        <f>'[1]TUAN 11 (DC 23.11-27.11)'!Y15</f>
        <v>0</v>
      </c>
      <c r="AN15" s="270">
        <f>'[1]TUAN 12'!Y15</f>
        <v>1</v>
      </c>
      <c r="AO15" s="39">
        <f>'[1]TUAN 13(2.12)'!Y15</f>
        <v>1</v>
      </c>
      <c r="AP15" s="39">
        <f>'[1]TUAN 14(15.12)'!Y15</f>
        <v>0</v>
      </c>
      <c r="AQ15" s="39">
        <f>'[1]TUAN 15(15.12) '!Y15</f>
        <v>0</v>
      </c>
      <c r="AR15" s="39">
        <f>'[1]TUAN 16(dc)'!Y15</f>
        <v>0</v>
      </c>
      <c r="AS15" s="39">
        <f>'[1]TUAN 17'!Y15</f>
        <v>0</v>
      </c>
      <c r="AT15" s="39">
        <f t="shared" si="3"/>
        <v>0</v>
      </c>
      <c r="AU15" s="39">
        <f>'[1]TUAN 21'!Y15</f>
        <v>0</v>
      </c>
      <c r="AV15" s="39">
        <f t="shared" si="4"/>
        <v>0</v>
      </c>
      <c r="AW15" s="39">
        <f>'[1]TUAN 23(BS)13,2'!Y15</f>
        <v>0</v>
      </c>
      <c r="AX15" s="39">
        <f>'[1]TUAN 24(BS)'!Y15</f>
        <v>0</v>
      </c>
      <c r="AY15" s="39">
        <f t="shared" si="5"/>
        <v>0</v>
      </c>
      <c r="AZ15" s="39">
        <f t="shared" si="6"/>
        <v>10</v>
      </c>
      <c r="BA15" s="39">
        <f t="shared" si="1"/>
        <v>0</v>
      </c>
    </row>
    <row r="16" spans="1:53" s="272" customFormat="1" ht="38.25" hidden="1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'[1]TUAN 1 TỪ 12.9 den 17.9'!Y16</f>
        <v>1</v>
      </c>
      <c r="AD16" s="270">
        <f>'[1]TUAN 2 TỪ 12.9 den 17.9 (2)'!Y16</f>
        <v>0</v>
      </c>
      <c r="AE16" s="270">
        <f>'[1]TUAN 3 TƯ 26.9 DEN 2.10'!Y16</f>
        <v>1</v>
      </c>
      <c r="AF16" s="271">
        <f>'[1]TUAN 4 từ 3,10 den 9.10.2022'!Y16</f>
        <v>1</v>
      </c>
      <c r="AG16" s="270">
        <f>'[1]TUAN 5 (DC 12.10.2022)'!Y16</f>
        <v>1</v>
      </c>
      <c r="AH16" s="270">
        <f>'[1]TUAN 6(17.10 DEN 23,10) '!Y16</f>
        <v>0</v>
      </c>
      <c r="AI16" s="39">
        <f>'[1]TUAN 7 (24.10 DEN 30.10)'!Y16</f>
        <v>1</v>
      </c>
      <c r="AJ16" s="39">
        <f>'[1]TUAN 8(31.00-6.11) '!Y16</f>
        <v>0</v>
      </c>
      <c r="AK16" s="39">
        <f>'[1]TUAN 9 (7.11-13.11)'!Y16</f>
        <v>1</v>
      </c>
      <c r="AL16" s="39">
        <f>'[1]TUAN 10 (14.10 -20.11)OK'!Y16</f>
        <v>1</v>
      </c>
      <c r="AM16" s="270">
        <f>'[1]TUAN 11 (DC 23.11-27.11)'!Y16</f>
        <v>1</v>
      </c>
      <c r="AN16" s="270">
        <f>'[1]TUAN 12'!Y16</f>
        <v>1</v>
      </c>
      <c r="AO16" s="39">
        <f>'[1]TUAN 13(2.12)'!Y16</f>
        <v>1</v>
      </c>
      <c r="AP16" s="39">
        <f>'[1]TUAN 14(15.12)'!Y16</f>
        <v>0</v>
      </c>
      <c r="AQ16" s="39">
        <f>'[1]TUAN 15(15.12) '!Y16</f>
        <v>0</v>
      </c>
      <c r="AR16" s="39">
        <f>'[1]TUAN 16(dc)'!Y16</f>
        <v>0</v>
      </c>
      <c r="AS16" s="39">
        <f>'[1]TUAN 17'!Y16</f>
        <v>0</v>
      </c>
      <c r="AT16" s="39">
        <f t="shared" si="3"/>
        <v>0</v>
      </c>
      <c r="AU16" s="39">
        <f>'[1]TUAN 21'!Y16</f>
        <v>0</v>
      </c>
      <c r="AV16" s="39">
        <f t="shared" si="4"/>
        <v>0</v>
      </c>
      <c r="AW16" s="39">
        <f>'[1]TUAN 23(BS)13,2'!Y16</f>
        <v>0</v>
      </c>
      <c r="AX16" s="39">
        <f>'[1]TUAN 24(BS)'!Y16</f>
        <v>0</v>
      </c>
      <c r="AY16" s="39">
        <f t="shared" si="5"/>
        <v>0</v>
      </c>
      <c r="AZ16" s="39">
        <f t="shared" si="6"/>
        <v>10</v>
      </c>
      <c r="BA16" s="39">
        <f t="shared" si="1"/>
        <v>0</v>
      </c>
    </row>
    <row r="17" spans="1:53" s="272" customFormat="1" ht="38.25" hidden="1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'[1]TUAN 1 TỪ 12.9 den 17.9'!Y17</f>
        <v>1</v>
      </c>
      <c r="AD17" s="270">
        <f>'[1]TUAN 2 TỪ 12.9 den 17.9 (2)'!Y17</f>
        <v>2</v>
      </c>
      <c r="AE17" s="270">
        <f>'[1]TUAN 3 TƯ 26.9 DEN 2.10'!Y17</f>
        <v>1</v>
      </c>
      <c r="AF17" s="271">
        <f>'[1]TUAN 4 từ 3,10 den 9.10.2022'!Y17</f>
        <v>2</v>
      </c>
      <c r="AG17" s="270">
        <v>1</v>
      </c>
      <c r="AH17" s="270">
        <v>1</v>
      </c>
      <c r="AI17" s="39">
        <f>'[1]TUAN 7 (24.10 DEN 30.10)'!Y17</f>
        <v>0</v>
      </c>
      <c r="AJ17" s="39">
        <f>'[1]TUAN 8(31.00-6.11) '!Y17</f>
        <v>1</v>
      </c>
      <c r="AK17" s="39">
        <f>'[1]TUAN 9 (7.11-13.11)'!Y17</f>
        <v>1</v>
      </c>
      <c r="AL17" s="39">
        <f>'[1]TUAN 10 (14.10 -20.11)OK'!Y17</f>
        <v>0</v>
      </c>
      <c r="AM17" s="270">
        <f>'[1]TUAN 11 (DC 23.11-27.11)'!Y17</f>
        <v>0</v>
      </c>
      <c r="AN17" s="270">
        <f>'[1]TUAN 12'!Y17</f>
        <v>0</v>
      </c>
      <c r="AO17" s="39">
        <f>'[1]TUAN 13(2.12)'!Y17</f>
        <v>0</v>
      </c>
      <c r="AP17" s="39">
        <f>'[1]TUAN 14(15.12)'!Y17</f>
        <v>0</v>
      </c>
      <c r="AQ17" s="39">
        <f>'[1]TUAN 15(15.12) '!Y17</f>
        <v>0</v>
      </c>
      <c r="AR17" s="39">
        <f>'[1]TUAN 16(dc)'!Y17</f>
        <v>0</v>
      </c>
      <c r="AS17" s="39">
        <f>'[1]TUAN 17'!Y17</f>
        <v>0</v>
      </c>
      <c r="AT17" s="39">
        <f t="shared" si="3"/>
        <v>0</v>
      </c>
      <c r="AU17" s="39">
        <f>'[1]TUAN 21'!Y17</f>
        <v>0</v>
      </c>
      <c r="AV17" s="39">
        <f t="shared" si="4"/>
        <v>0</v>
      </c>
      <c r="AW17" s="39">
        <f>'[1]TUAN 23(BS)13,2'!Y17</f>
        <v>0</v>
      </c>
      <c r="AX17" s="39">
        <f>'[1]TUAN 24(BS)'!Y17</f>
        <v>0</v>
      </c>
      <c r="AY17" s="39">
        <f t="shared" si="5"/>
        <v>0</v>
      </c>
      <c r="AZ17" s="39">
        <f t="shared" si="6"/>
        <v>10</v>
      </c>
      <c r="BA17" s="39">
        <f t="shared" si="1"/>
        <v>0</v>
      </c>
    </row>
    <row r="18" spans="1:53" s="272" customFormat="1" ht="38.25" hidden="1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'[1]TUAN 1 TỪ 12.9 den 17.9'!Y18</f>
        <v>1</v>
      </c>
      <c r="AD18" s="270">
        <f>'[1]TUAN 2 TỪ 12.9 den 17.9 (2)'!Y18</f>
        <v>1</v>
      </c>
      <c r="AE18" s="270">
        <f>'[1]TUAN 3 TƯ 26.9 DEN 2.10'!Y18</f>
        <v>1</v>
      </c>
      <c r="AF18" s="271">
        <f>'[1]TUAN 4 từ 3,10 den 9.10.2022'!Y18</f>
        <v>1</v>
      </c>
      <c r="AG18" s="270">
        <f>'[1]TUAN 5 (DC 12.10.2022)'!Y18</f>
        <v>1</v>
      </c>
      <c r="AH18" s="270">
        <f>'[1]TUAN 6(17.10 DEN 23,10) '!Y18</f>
        <v>1</v>
      </c>
      <c r="AI18" s="39">
        <v>1</v>
      </c>
      <c r="AJ18" s="39">
        <f>'[1]TUAN 8(31.00-6.11) '!Y18</f>
        <v>2</v>
      </c>
      <c r="AK18" s="39">
        <f>'[1]TUAN 9 (7.11-13.11)'!Y18</f>
        <v>1</v>
      </c>
      <c r="AL18" s="39">
        <f>'[1]TUAN 10 (14.10 -20.11)OK'!Y18</f>
        <v>0</v>
      </c>
      <c r="AM18" s="270">
        <f>'[1]TUAN 11 (DC 23.11-27.11)'!Y18</f>
        <v>0</v>
      </c>
      <c r="AN18" s="270">
        <f>'[1]TUAN 12'!Y18</f>
        <v>0</v>
      </c>
      <c r="AO18" s="39">
        <f>'[1]TUAN 13(2.12)'!Y18</f>
        <v>0</v>
      </c>
      <c r="AP18" s="39">
        <f>'[1]TUAN 14(15.12)'!Y18</f>
        <v>0</v>
      </c>
      <c r="AQ18" s="39">
        <f>'[1]TUAN 15(15.12) '!Y18</f>
        <v>0</v>
      </c>
      <c r="AR18" s="39">
        <f>'[1]TUAN 16(dc)'!Y18</f>
        <v>0</v>
      </c>
      <c r="AS18" s="39">
        <f>'[1]TUAN 17'!Y18</f>
        <v>0</v>
      </c>
      <c r="AT18" s="39">
        <f t="shared" si="3"/>
        <v>0</v>
      </c>
      <c r="AU18" s="39">
        <f>'[1]TUAN 21'!Y18</f>
        <v>0</v>
      </c>
      <c r="AV18" s="39">
        <f t="shared" si="4"/>
        <v>0</v>
      </c>
      <c r="AW18" s="39">
        <f>'[1]TUAN 23(BS)13,2'!Y18</f>
        <v>0</v>
      </c>
      <c r="AX18" s="39">
        <f>'[1]TUAN 24(BS)'!Y18</f>
        <v>0</v>
      </c>
      <c r="AY18" s="39">
        <f t="shared" si="5"/>
        <v>0</v>
      </c>
      <c r="AZ18" s="39">
        <f t="shared" si="6"/>
        <v>10</v>
      </c>
      <c r="BA18" s="39">
        <f t="shared" si="1"/>
        <v>0</v>
      </c>
    </row>
    <row r="19" spans="1:53" s="272" customFormat="1" ht="38.25" hidden="1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'[1]TUAN 1 TỪ 12.9 den 17.9'!Y19</f>
        <v>1</v>
      </c>
      <c r="AD19" s="270">
        <f>'[1]TUAN 2 TỪ 12.9 den 17.9 (2)'!Y19</f>
        <v>2</v>
      </c>
      <c r="AE19" s="270">
        <f>'[1]TUAN 3 TƯ 26.9 DEN 2.10'!Y19</f>
        <v>2</v>
      </c>
      <c r="AF19" s="271">
        <f>'[1]TUAN 4 từ 3,10 den 9.10.2022'!Y19</f>
        <v>2</v>
      </c>
      <c r="AG19" s="270">
        <f>'[1]TUAN 5 (DC 12.10.2022)'!Y19</f>
        <v>3</v>
      </c>
      <c r="AH19" s="270">
        <f>'[1]TUAN 6(17.10 DEN 23,10) '!Y19</f>
        <v>0</v>
      </c>
      <c r="AI19" s="39">
        <f>'[1]TUAN 7 (24.10 DEN 30.10)'!Y19</f>
        <v>0</v>
      </c>
      <c r="AJ19" s="39">
        <f>'[1]TUAN 8(31.00-6.11) '!Y19</f>
        <v>0</v>
      </c>
      <c r="AK19" s="39">
        <f>'[1]TUAN 9 (7.11-13.11)'!Y19</f>
        <v>0</v>
      </c>
      <c r="AL19" s="39">
        <f>'[1]TUAN 10 (14.10 -20.11)OK'!Y19</f>
        <v>0</v>
      </c>
      <c r="AM19" s="270">
        <f>'[1]TUAN 11 (DC 23.11-27.11)'!Y19</f>
        <v>0</v>
      </c>
      <c r="AN19" s="270">
        <f>'[1]TUAN 12'!Y19</f>
        <v>0</v>
      </c>
      <c r="AO19" s="39">
        <f>'[1]TUAN 13(2.12)'!Y19</f>
        <v>0</v>
      </c>
      <c r="AP19" s="39">
        <f>'[1]TUAN 14(15.12)'!Y19</f>
        <v>0</v>
      </c>
      <c r="AQ19" s="39">
        <f>'[1]TUAN 15(15.12) '!Y19</f>
        <v>0</v>
      </c>
      <c r="AR19" s="39">
        <f>'[1]TUAN 16(dc)'!Y19</f>
        <v>0</v>
      </c>
      <c r="AS19" s="39">
        <f>'[1]TUAN 17'!Y19</f>
        <v>0</v>
      </c>
      <c r="AT19" s="39">
        <f t="shared" si="3"/>
        <v>0</v>
      </c>
      <c r="AU19" s="39">
        <f>'[1]TUAN 21'!Y19</f>
        <v>0</v>
      </c>
      <c r="AV19" s="39">
        <f t="shared" si="4"/>
        <v>0</v>
      </c>
      <c r="AW19" s="39">
        <f>'[1]TUAN 23(BS)13,2'!Y19</f>
        <v>0</v>
      </c>
      <c r="AX19" s="39">
        <f>'[1]TUAN 24(BS)'!Y19</f>
        <v>0</v>
      </c>
      <c r="AY19" s="39">
        <f t="shared" si="5"/>
        <v>0</v>
      </c>
      <c r="AZ19" s="39">
        <f t="shared" si="6"/>
        <v>10</v>
      </c>
      <c r="BA19" s="39">
        <f t="shared" si="1"/>
        <v>0</v>
      </c>
    </row>
    <row r="20" spans="1:53" s="272" customFormat="1" ht="38.25" hidden="1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'[1]TUAN 1 TỪ 12.9 den 17.9'!Y20</f>
        <v>1</v>
      </c>
      <c r="AD20" s="270">
        <f>'[1]TUAN 2 TỪ 12.9 den 17.9 (2)'!Y20</f>
        <v>1</v>
      </c>
      <c r="AE20" s="270">
        <f>'[1]TUAN 3 TƯ 26.9 DEN 2.10'!Y20</f>
        <v>1</v>
      </c>
      <c r="AF20" s="271">
        <f>'[1]TUAN 4 từ 3,10 den 9.10.2022'!Y20</f>
        <v>1</v>
      </c>
      <c r="AG20" s="270">
        <f>'[1]TUAN 5 (DC 12.10.2022)'!Y20</f>
        <v>1</v>
      </c>
      <c r="AH20" s="270">
        <f>'[1]TUAN 6(17.10 DEN 23,10) '!Y20</f>
        <v>1</v>
      </c>
      <c r="AI20" s="39">
        <f>'[1]TUAN 7 (24.10 DEN 30.10)'!Y20</f>
        <v>1</v>
      </c>
      <c r="AJ20" s="39">
        <f>'[1]TUAN 8(31.00-6.11) '!Y20</f>
        <v>1</v>
      </c>
      <c r="AK20" s="39">
        <f>'[1]TUAN 9 (7.11-13.11)'!Y20</f>
        <v>0</v>
      </c>
      <c r="AL20" s="39">
        <f>'[1]TUAN 10 (14.10 -20.11)OK'!Y20</f>
        <v>0</v>
      </c>
      <c r="AM20" s="270">
        <f>'[1]TUAN 11 (DC 23.11-27.11)'!Y20</f>
        <v>1</v>
      </c>
      <c r="AN20" s="270">
        <f>'[1]TUAN 12'!Y20</f>
        <v>1</v>
      </c>
      <c r="AO20" s="39">
        <f>'[1]TUAN 13(2.12)'!Y20</f>
        <v>0</v>
      </c>
      <c r="AP20" s="39">
        <f>'[1]TUAN 14(15.12)'!Y20</f>
        <v>0</v>
      </c>
      <c r="AQ20" s="39">
        <f>'[1]TUAN 15(15.12) '!Y20</f>
        <v>0</v>
      </c>
      <c r="AR20" s="39">
        <f>'[1]TUAN 16(dc)'!Y20</f>
        <v>0</v>
      </c>
      <c r="AS20" s="39">
        <f>'[1]TUAN 17'!Y20</f>
        <v>0</v>
      </c>
      <c r="AT20" s="39">
        <f t="shared" si="3"/>
        <v>0</v>
      </c>
      <c r="AU20" s="39">
        <f>'[1]TUAN 21'!Y20</f>
        <v>0</v>
      </c>
      <c r="AV20" s="39">
        <f t="shared" si="4"/>
        <v>0</v>
      </c>
      <c r="AW20" s="39">
        <f>'[1]TUAN 23(BS)13,2'!Y20</f>
        <v>0</v>
      </c>
      <c r="AX20" s="39">
        <f>'[1]TUAN 24(BS)'!Y20</f>
        <v>0</v>
      </c>
      <c r="AY20" s="39">
        <f t="shared" si="5"/>
        <v>0</v>
      </c>
      <c r="AZ20" s="39">
        <f t="shared" si="6"/>
        <v>10</v>
      </c>
      <c r="BA20" s="39">
        <f t="shared" si="1"/>
        <v>0</v>
      </c>
    </row>
    <row r="21" spans="1:53" s="272" customFormat="1" ht="38.25" hidden="1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'[1]TUAN 1 TỪ 12.9 den 17.9'!Y21</f>
        <v>1</v>
      </c>
      <c r="AD21" s="270">
        <f>'[1]TUAN 2 TỪ 12.9 den 17.9 (2)'!Y21</f>
        <v>1</v>
      </c>
      <c r="AE21" s="270">
        <f>'[1]TUAN 3 TƯ 26.9 DEN 2.10'!Y21</f>
        <v>1</v>
      </c>
      <c r="AF21" s="271">
        <f>'[1]TUAN 4 từ 3,10 den 9.10.2022'!Y21</f>
        <v>1</v>
      </c>
      <c r="AG21" s="270">
        <f>'[1]TUAN 5 (DC 12.10.2022)'!Y21</f>
        <v>1</v>
      </c>
      <c r="AH21" s="270">
        <f>'[1]TUAN 6(17.10 DEN 23,10) '!Y21</f>
        <v>1</v>
      </c>
      <c r="AI21" s="39">
        <f>'[1]TUAN 7 (24.10 DEN 30.10)'!Y21</f>
        <v>1</v>
      </c>
      <c r="AJ21" s="39">
        <f>'[1]TUAN 8(31.00-6.11) '!Y21</f>
        <v>1</v>
      </c>
      <c r="AK21" s="39">
        <f>'[1]TUAN 9 (7.11-13.11)'!Y21</f>
        <v>0</v>
      </c>
      <c r="AL21" s="39">
        <f>'[1]TUAN 10 (14.10 -20.11)OK'!Y21</f>
        <v>0</v>
      </c>
      <c r="AM21" s="270">
        <f>'[1]TUAN 11 (DC 23.11-27.11)'!Y21</f>
        <v>1</v>
      </c>
      <c r="AN21" s="270">
        <f>'[1]TUAN 12'!Y21</f>
        <v>1</v>
      </c>
      <c r="AO21" s="39">
        <f>'[1]TUAN 13(2.12)'!Y21</f>
        <v>0</v>
      </c>
      <c r="AP21" s="39">
        <f>'[1]TUAN 14(15.12)'!Y21</f>
        <v>0</v>
      </c>
      <c r="AQ21" s="39">
        <f>'[1]TUAN 15(15.12) '!Y21</f>
        <v>0</v>
      </c>
      <c r="AR21" s="39">
        <f>'[1]TUAN 16(dc)'!Y21</f>
        <v>0</v>
      </c>
      <c r="AS21" s="39">
        <f>'[1]TUAN 17'!Y21</f>
        <v>0</v>
      </c>
      <c r="AT21" s="39">
        <f t="shared" si="3"/>
        <v>0</v>
      </c>
      <c r="AU21" s="39">
        <f>'[1]TUAN 21'!Y21</f>
        <v>0</v>
      </c>
      <c r="AV21" s="39">
        <f t="shared" si="4"/>
        <v>0</v>
      </c>
      <c r="AW21" s="39">
        <f>'[1]TUAN 23(BS)13,2'!Y21</f>
        <v>0</v>
      </c>
      <c r="AX21" s="39">
        <f>'[1]TUAN 24(BS)'!Y21</f>
        <v>0</v>
      </c>
      <c r="AY21" s="39">
        <f t="shared" si="5"/>
        <v>0</v>
      </c>
      <c r="AZ21" s="39">
        <f t="shared" si="6"/>
        <v>10</v>
      </c>
      <c r="BA21" s="39">
        <f t="shared" si="1"/>
        <v>0</v>
      </c>
    </row>
    <row r="22" spans="1:53" s="272" customFormat="1" ht="38.25" hidden="1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'[1]TUAN 1 TỪ 12.9 den 17.9'!Y22</f>
        <v>1</v>
      </c>
      <c r="AD22" s="270">
        <f>'[1]TUAN 2 TỪ 12.9 den 17.9 (2)'!Y22</f>
        <v>1</v>
      </c>
      <c r="AE22" s="270">
        <f>'[1]TUAN 3 TƯ 26.9 DEN 2.10'!Y22</f>
        <v>1</v>
      </c>
      <c r="AF22" s="271">
        <f>'[1]TUAN 4 từ 3,10 den 9.10.2022'!Y22</f>
        <v>1</v>
      </c>
      <c r="AG22" s="270">
        <f>'[1]TUAN 5 (DC 12.10.2022)'!Y22</f>
        <v>1</v>
      </c>
      <c r="AH22" s="270">
        <f>'[1]TUAN 6(17.10 DEN 23,10) '!Y22</f>
        <v>1</v>
      </c>
      <c r="AI22" s="39">
        <f>'[1]TUAN 7 (24.10 DEN 30.10)'!Y22</f>
        <v>0</v>
      </c>
      <c r="AJ22" s="39">
        <f>'[1]TUAN 8(31.00-6.11) '!Y22</f>
        <v>1</v>
      </c>
      <c r="AK22" s="39">
        <f>'[1]TUAN 9 (7.11-13.11)'!Y22</f>
        <v>0</v>
      </c>
      <c r="AL22" s="39">
        <f>'[1]TUAN 10 (14.10 -20.11)OK'!Y22</f>
        <v>0</v>
      </c>
      <c r="AM22" s="270">
        <f>'[1]TUAN 11 (DC 23.11-27.11)'!Y22</f>
        <v>0</v>
      </c>
      <c r="AN22" s="270">
        <f>'[1]TUAN 12'!Y22</f>
        <v>1</v>
      </c>
      <c r="AO22" s="39">
        <f>'[1]TUAN 13(2.12)'!Y22</f>
        <v>1</v>
      </c>
      <c r="AP22" s="39">
        <f>'[1]TUAN 14(15.12)'!Y22</f>
        <v>0</v>
      </c>
      <c r="AQ22" s="39">
        <f>'[1]TUAN 15(15.12) '!Y22</f>
        <v>1</v>
      </c>
      <c r="AR22" s="39">
        <f>'[1]TUAN 16(dc)'!Y22</f>
        <v>0</v>
      </c>
      <c r="AS22" s="39">
        <f>'[1]TUAN 17'!Y22</f>
        <v>0</v>
      </c>
      <c r="AT22" s="39">
        <f t="shared" si="3"/>
        <v>0</v>
      </c>
      <c r="AU22" s="39">
        <f>'[1]TUAN 21'!Y22</f>
        <v>0</v>
      </c>
      <c r="AV22" s="39">
        <f t="shared" si="4"/>
        <v>0</v>
      </c>
      <c r="AW22" s="39">
        <f>'[1]TUAN 23(BS)13,2'!Y22</f>
        <v>0</v>
      </c>
      <c r="AX22" s="39">
        <f>'[1]TUAN 24(BS)'!Y22</f>
        <v>0</v>
      </c>
      <c r="AY22" s="39">
        <f t="shared" si="5"/>
        <v>0</v>
      </c>
      <c r="AZ22" s="39">
        <f t="shared" si="6"/>
        <v>10</v>
      </c>
      <c r="BA22" s="39">
        <f t="shared" si="1"/>
        <v>0</v>
      </c>
    </row>
    <row r="23" spans="1:53" s="272" customFormat="1" ht="38.25" hidden="1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'[1]TUAN 1 TỪ 12.9 den 17.9'!Y23</f>
        <v>1</v>
      </c>
      <c r="AD23" s="270">
        <f>'[1]TUAN 2 TỪ 12.9 den 17.9 (2)'!Y23</f>
        <v>1</v>
      </c>
      <c r="AE23" s="270">
        <f>'[1]TUAN 3 TƯ 26.9 DEN 2.10'!Y23</f>
        <v>1</v>
      </c>
      <c r="AF23" s="271">
        <f>'[1]TUAN 4 từ 3,10 den 9.10.2022'!Y23</f>
        <v>0</v>
      </c>
      <c r="AG23" s="270">
        <f>'[1]TUAN 5 (DC 12.10.2022)'!Y23</f>
        <v>1</v>
      </c>
      <c r="AH23" s="270">
        <f>'[1]TUAN 6(17.10 DEN 23,10) '!Y23</f>
        <v>1</v>
      </c>
      <c r="AI23" s="39">
        <f>'[1]TUAN 7 (24.10 DEN 30.10)'!Y23</f>
        <v>1</v>
      </c>
      <c r="AJ23" s="39">
        <f>'[1]TUAN 8(31.00-6.11) '!Y23</f>
        <v>1</v>
      </c>
      <c r="AK23" s="39">
        <f>'[1]TUAN 9 (7.11-13.11)'!Y23</f>
        <v>0</v>
      </c>
      <c r="AL23" s="39">
        <f>'[1]TUAN 10 (14.10 -20.11)OK'!Y23</f>
        <v>0</v>
      </c>
      <c r="AM23" s="270">
        <f>'[1]TUAN 11 (DC 23.11-27.11)'!Y23</f>
        <v>1</v>
      </c>
      <c r="AN23" s="270">
        <f>'[1]TUAN 12'!Y23</f>
        <v>1</v>
      </c>
      <c r="AO23" s="39">
        <f>'[1]TUAN 13(2.12)'!Y23</f>
        <v>1</v>
      </c>
      <c r="AP23" s="39">
        <f>'[1]TUAN 14(15.12)'!Y23</f>
        <v>0</v>
      </c>
      <c r="AQ23" s="39">
        <f>'[1]TUAN 15(15.12) '!Y23</f>
        <v>0</v>
      </c>
      <c r="AR23" s="39">
        <f>'[1]TUAN 16(dc)'!Y23</f>
        <v>0</v>
      </c>
      <c r="AS23" s="39">
        <f>'[1]TUAN 17'!Y23</f>
        <v>0</v>
      </c>
      <c r="AT23" s="39">
        <f t="shared" si="3"/>
        <v>0</v>
      </c>
      <c r="AU23" s="39">
        <f>'[1]TUAN 21'!Y23</f>
        <v>0</v>
      </c>
      <c r="AV23" s="39">
        <f t="shared" si="4"/>
        <v>0</v>
      </c>
      <c r="AW23" s="39">
        <f>'[1]TUAN 23(BS)13,2'!Y23</f>
        <v>0</v>
      </c>
      <c r="AX23" s="39">
        <f>'[1]TUAN 24(BS)'!Y23</f>
        <v>0</v>
      </c>
      <c r="AY23" s="39">
        <f t="shared" si="5"/>
        <v>0</v>
      </c>
      <c r="AZ23" s="39">
        <f t="shared" si="6"/>
        <v>10</v>
      </c>
      <c r="BA23" s="39">
        <f t="shared" si="1"/>
        <v>0</v>
      </c>
    </row>
    <row r="24" spans="1:53" s="272" customFormat="1" ht="38.25" hidden="1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'[1]TUAN 1 TỪ 12.9 den 17.9'!Y24</f>
        <v>1</v>
      </c>
      <c r="AD24" s="270">
        <f>'[1]TUAN 2 TỪ 12.9 den 17.9 (2)'!Y24</f>
        <v>1</v>
      </c>
      <c r="AE24" s="270">
        <f>'[1]TUAN 3 TƯ 26.9 DEN 2.10'!Y24</f>
        <v>1</v>
      </c>
      <c r="AF24" s="271">
        <f>'[1]TUAN 4 từ 3,10 den 9.10.2022'!Y24</f>
        <v>1</v>
      </c>
      <c r="AG24" s="270">
        <f>'[1]TUAN 5 (DC 12.10.2022)'!Y24</f>
        <v>1</v>
      </c>
      <c r="AH24" s="270">
        <f>'[1]TUAN 6(17.10 DEN 23,10) '!Y24</f>
        <v>1</v>
      </c>
      <c r="AI24" s="39">
        <f>'[1]TUAN 7 (24.10 DEN 30.10)'!Y24</f>
        <v>1</v>
      </c>
      <c r="AJ24" s="39">
        <f>'[1]TUAN 8(31.00-6.11) '!Y24</f>
        <v>1</v>
      </c>
      <c r="AK24" s="39">
        <f>'[1]TUAN 9 (7.11-13.11)'!Y24</f>
        <v>0</v>
      </c>
      <c r="AL24" s="39">
        <f>'[1]TUAN 10 (14.10 -20.11)OK'!Y24</f>
        <v>0</v>
      </c>
      <c r="AM24" s="270">
        <f>'[1]TUAN 11 (DC 23.11-27.11)'!Y24</f>
        <v>1</v>
      </c>
      <c r="AN24" s="270">
        <f>'[1]TUAN 12'!Y24</f>
        <v>1</v>
      </c>
      <c r="AO24" s="39">
        <f>'[1]TUAN 13(2.12)'!Y24</f>
        <v>0</v>
      </c>
      <c r="AP24" s="39">
        <f>'[1]TUAN 14(15.12)'!Y24</f>
        <v>0</v>
      </c>
      <c r="AQ24" s="39">
        <f>'[1]TUAN 15(15.12) '!Y24</f>
        <v>0</v>
      </c>
      <c r="AR24" s="39">
        <f>'[1]TUAN 16(dc)'!Y24</f>
        <v>0</v>
      </c>
      <c r="AS24" s="39">
        <f>'[1]TUAN 17'!Y24</f>
        <v>0</v>
      </c>
      <c r="AT24" s="39">
        <f t="shared" si="3"/>
        <v>0</v>
      </c>
      <c r="AU24" s="39">
        <f>'[1]TUAN 21'!Y24</f>
        <v>0</v>
      </c>
      <c r="AV24" s="39">
        <f t="shared" si="4"/>
        <v>0</v>
      </c>
      <c r="AW24" s="39">
        <f>'[1]TUAN 23(BS)13,2'!Y24</f>
        <v>0</v>
      </c>
      <c r="AX24" s="39">
        <f>'[1]TUAN 24(BS)'!Y24</f>
        <v>0</v>
      </c>
      <c r="AY24" s="39">
        <f t="shared" si="5"/>
        <v>0</v>
      </c>
      <c r="AZ24" s="39">
        <f t="shared" si="6"/>
        <v>10</v>
      </c>
      <c r="BA24" s="39">
        <f t="shared" si="1"/>
        <v>0</v>
      </c>
    </row>
    <row r="25" spans="1:53" s="272" customFormat="1" ht="38.25" hidden="1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'[1]TUAN 1 TỪ 12.9 den 17.9'!Y25</f>
        <v>1</v>
      </c>
      <c r="AD25" s="270">
        <f>'[1]TUAN 2 TỪ 12.9 den 17.9 (2)'!Y25</f>
        <v>1</v>
      </c>
      <c r="AE25" s="270">
        <f>'[1]TUAN 3 TƯ 26.9 DEN 2.10'!Y25</f>
        <v>1</v>
      </c>
      <c r="AF25" s="271">
        <f>'[1]TUAN 4 từ 3,10 den 9.10.2022'!Y25</f>
        <v>1</v>
      </c>
      <c r="AG25" s="270">
        <f>'[1]TUAN 5 (DC 12.10.2022)'!Y25</f>
        <v>1</v>
      </c>
      <c r="AH25" s="270">
        <f>'[1]TUAN 6(17.10 DEN 23,10) '!Y25</f>
        <v>1</v>
      </c>
      <c r="AI25" s="39">
        <f>'[1]TUAN 7 (24.10 DEN 30.10)'!Y25</f>
        <v>1</v>
      </c>
      <c r="AJ25" s="39">
        <f>'[1]TUAN 8(31.00-6.11) '!Y25</f>
        <v>1</v>
      </c>
      <c r="AK25" s="39">
        <f>'[1]TUAN 9 (7.11-13.11)'!Y25</f>
        <v>0</v>
      </c>
      <c r="AL25" s="39">
        <f>'[1]TUAN 10 (14.10 -20.11)OK'!Y25</f>
        <v>0</v>
      </c>
      <c r="AM25" s="270">
        <f>'[1]TUAN 11 (DC 23.11-27.11)'!Y25</f>
        <v>1</v>
      </c>
      <c r="AN25" s="270">
        <f>'[1]TUAN 12'!Y25</f>
        <v>1</v>
      </c>
      <c r="AO25" s="39">
        <f>'[1]TUAN 13(2.12)'!Y25</f>
        <v>0</v>
      </c>
      <c r="AP25" s="39">
        <f>'[1]TUAN 14(15.12)'!Y25</f>
        <v>0</v>
      </c>
      <c r="AQ25" s="39">
        <f>'[1]TUAN 15(15.12) '!Y25</f>
        <v>0</v>
      </c>
      <c r="AR25" s="39">
        <f>'[1]TUAN 16(dc)'!Y25</f>
        <v>0</v>
      </c>
      <c r="AS25" s="39">
        <f>'[1]TUAN 17'!Y25</f>
        <v>0</v>
      </c>
      <c r="AT25" s="39">
        <f t="shared" si="3"/>
        <v>0</v>
      </c>
      <c r="AU25" s="39">
        <f>'[1]TUAN 21'!Y25</f>
        <v>0</v>
      </c>
      <c r="AV25" s="39">
        <f t="shared" si="4"/>
        <v>0</v>
      </c>
      <c r="AW25" s="39">
        <f>'[1]TUAN 23(BS)13,2'!Y25</f>
        <v>0</v>
      </c>
      <c r="AX25" s="39">
        <f>'[1]TUAN 24(BS)'!Y25</f>
        <v>0</v>
      </c>
      <c r="AY25" s="39">
        <f t="shared" si="5"/>
        <v>0</v>
      </c>
      <c r="AZ25" s="39">
        <f t="shared" si="6"/>
        <v>10</v>
      </c>
      <c r="BA25" s="39">
        <f t="shared" si="1"/>
        <v>0</v>
      </c>
    </row>
    <row r="26" spans="1:53" s="272" customFormat="1" ht="38.25" hidden="1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'[1]TUAN 1 TỪ 12.9 den 17.9'!Y26</f>
        <v>1</v>
      </c>
      <c r="AD26" s="270">
        <f>'[1]TUAN 2 TỪ 12.9 den 17.9 (2)'!Y26</f>
        <v>1</v>
      </c>
      <c r="AE26" s="270">
        <f>'[1]TUAN 3 TƯ 26.9 DEN 2.10'!Y26</f>
        <v>1</v>
      </c>
      <c r="AF26" s="271">
        <f>'[1]TUAN 4 từ 3,10 den 9.10.2022'!Y26</f>
        <v>1</v>
      </c>
      <c r="AG26" s="270">
        <f>'[1]TUAN 5 (DC 12.10.2022)'!Y26</f>
        <v>1</v>
      </c>
      <c r="AH26" s="270">
        <f>'[1]TUAN 6(17.10 DEN 23,10) '!Y26</f>
        <v>1</v>
      </c>
      <c r="AI26" s="39">
        <f>'[1]TUAN 7 (24.10 DEN 30.10)'!Y26</f>
        <v>1</v>
      </c>
      <c r="AJ26" s="39">
        <f>'[1]TUAN 8(31.00-6.11) '!Y26</f>
        <v>0</v>
      </c>
      <c r="AK26" s="39">
        <f>'[1]TUAN 9 (7.11-13.11)'!Y26</f>
        <v>1</v>
      </c>
      <c r="AL26" s="39">
        <f>'[1]TUAN 10 (14.10 -20.11)OK'!Y26</f>
        <v>1</v>
      </c>
      <c r="AM26" s="270">
        <f>'[1]TUAN 11 (DC 23.11-27.11)'!Y26</f>
        <v>1</v>
      </c>
      <c r="AN26" s="270">
        <f>'[1]TUAN 12'!Y26</f>
        <v>0</v>
      </c>
      <c r="AO26" s="39">
        <f>'[1]TUAN 13(2.12)'!Y26</f>
        <v>0</v>
      </c>
      <c r="AP26" s="39">
        <f>'[1]TUAN 14(15.12)'!Y26</f>
        <v>0</v>
      </c>
      <c r="AQ26" s="39">
        <f>'[1]TUAN 15(15.12) '!Y26</f>
        <v>0</v>
      </c>
      <c r="AR26" s="39">
        <f>'[1]TUAN 16(dc)'!Y26</f>
        <v>0</v>
      </c>
      <c r="AS26" s="39">
        <f>'[1]TUAN 17'!Y26</f>
        <v>0</v>
      </c>
      <c r="AT26" s="39">
        <f t="shared" si="3"/>
        <v>0</v>
      </c>
      <c r="AU26" s="39">
        <f>'[1]TUAN 21'!Y26</f>
        <v>0</v>
      </c>
      <c r="AV26" s="39">
        <f t="shared" si="4"/>
        <v>0</v>
      </c>
      <c r="AW26" s="39">
        <f>'[1]TUAN 23(BS)13,2'!Y26</f>
        <v>0</v>
      </c>
      <c r="AX26" s="39">
        <f>'[1]TUAN 24(BS)'!Y26</f>
        <v>0</v>
      </c>
      <c r="AY26" s="39">
        <f t="shared" si="5"/>
        <v>0</v>
      </c>
      <c r="AZ26" s="39">
        <f t="shared" si="6"/>
        <v>10</v>
      </c>
      <c r="BA26" s="39">
        <f t="shared" si="1"/>
        <v>0</v>
      </c>
    </row>
    <row r="27" spans="1:53" s="272" customFormat="1" ht="38.25" hidden="1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'[1]TUAN 1 TỪ 12.9 den 17.9'!Y27</f>
        <v>1</v>
      </c>
      <c r="AD27" s="270">
        <f>'[1]TUAN 2 TỪ 12.9 den 17.9 (2)'!Y27</f>
        <v>0</v>
      </c>
      <c r="AE27" s="270">
        <f>'[1]TUAN 3 TƯ 26.9 DEN 2.10'!Y27</f>
        <v>0</v>
      </c>
      <c r="AF27" s="271">
        <f>'[1]TUAN 4 từ 3,10 den 9.10.2022'!Y27</f>
        <v>1</v>
      </c>
      <c r="AG27" s="270">
        <f>'[1]TUAN 5 (DC 12.10.2022)'!Y27</f>
        <v>1</v>
      </c>
      <c r="AH27" s="270">
        <f>'[1]TUAN 6(17.10 DEN 23,10) '!Y27</f>
        <v>1</v>
      </c>
      <c r="AI27" s="39">
        <f>'[1]TUAN 7 (24.10 DEN 30.10)'!Y27</f>
        <v>1</v>
      </c>
      <c r="AJ27" s="39">
        <f>'[1]TUAN 8(31.00-6.11) '!Y27</f>
        <v>1</v>
      </c>
      <c r="AK27" s="39">
        <f>'[1]TUAN 9 (7.11-13.11)'!Y27</f>
        <v>1</v>
      </c>
      <c r="AL27" s="39">
        <f>'[1]TUAN 10 (14.10 -20.11)OK'!Y27</f>
        <v>1</v>
      </c>
      <c r="AM27" s="270">
        <f>'[1]TUAN 11 (DC 23.11-27.11)'!Y27</f>
        <v>1</v>
      </c>
      <c r="AN27" s="270">
        <f>'[1]TUAN 12'!Y27</f>
        <v>0</v>
      </c>
      <c r="AO27" s="39">
        <f>'[1]TUAN 13(2.12)'!Y27</f>
        <v>1</v>
      </c>
      <c r="AP27" s="39">
        <f>'[1]TUAN 14(15.12)'!Y27</f>
        <v>0</v>
      </c>
      <c r="AQ27" s="39">
        <f>'[1]TUAN 15(15.12) '!Y27</f>
        <v>0</v>
      </c>
      <c r="AR27" s="39">
        <f>'[1]TUAN 16(dc)'!Y27</f>
        <v>0</v>
      </c>
      <c r="AS27" s="39">
        <f>'[1]TUAN 17'!Y27</f>
        <v>0</v>
      </c>
      <c r="AT27" s="39">
        <f t="shared" si="3"/>
        <v>0</v>
      </c>
      <c r="AU27" s="39">
        <f>'[1]TUAN 21'!Y27</f>
        <v>0</v>
      </c>
      <c r="AV27" s="39">
        <f t="shared" si="4"/>
        <v>0</v>
      </c>
      <c r="AW27" s="39">
        <f>'[1]TUAN 23(BS)13,2'!Y27</f>
        <v>0</v>
      </c>
      <c r="AX27" s="39">
        <f>'[1]TUAN 24(BS)'!Y27</f>
        <v>0</v>
      </c>
      <c r="AY27" s="39">
        <f t="shared" si="5"/>
        <v>0</v>
      </c>
      <c r="AZ27" s="39">
        <f t="shared" si="6"/>
        <v>10</v>
      </c>
      <c r="BA27" s="39">
        <f t="shared" si="1"/>
        <v>0</v>
      </c>
    </row>
    <row r="28" spans="1:53" s="272" customFormat="1" ht="38.25" hidden="1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'[1]TUAN 1 TỪ 12.9 den 17.9'!Y28</f>
        <v>0</v>
      </c>
      <c r="AD28" s="270">
        <f>'[1]TUAN 2 TỪ 12.9 den 17.9 (2)'!Y28</f>
        <v>0</v>
      </c>
      <c r="AE28" s="270">
        <f>'[1]TUAN 3 TƯ 26.9 DEN 2.10'!Y28</f>
        <v>1</v>
      </c>
      <c r="AF28" s="271">
        <f>'[1]TUAN 4 từ 3,10 den 9.10.2022'!Y28</f>
        <v>1</v>
      </c>
      <c r="AG28" s="270">
        <f>'[1]TUAN 5 (DC 12.10.2022)'!Y28</f>
        <v>1</v>
      </c>
      <c r="AH28" s="270">
        <f>'[1]TUAN 6(17.10 DEN 23,10) '!Y28</f>
        <v>1</v>
      </c>
      <c r="AI28" s="39">
        <f>'[1]TUAN 7 (24.10 DEN 30.10)'!Y28</f>
        <v>1</v>
      </c>
      <c r="AJ28" s="39">
        <f>'[1]TUAN 8(31.00-6.11) '!Y28</f>
        <v>1</v>
      </c>
      <c r="AK28" s="39">
        <f>'[1]TUAN 9 (7.11-13.11)'!Y28</f>
        <v>1</v>
      </c>
      <c r="AL28" s="39">
        <f>'[1]TUAN 10 (14.10 -20.11)OK'!Y28</f>
        <v>1</v>
      </c>
      <c r="AM28" s="270">
        <f>'[1]TUAN 11 (DC 23.11-27.11)'!Y28</f>
        <v>0</v>
      </c>
      <c r="AN28" s="270">
        <f>'[1]TUAN 12'!Y28</f>
        <v>1</v>
      </c>
      <c r="AO28" s="39">
        <f>'[1]TUAN 13(2.12)'!Y28</f>
        <v>1</v>
      </c>
      <c r="AP28" s="39">
        <f>'[1]TUAN 14(15.12)'!Y28</f>
        <v>0</v>
      </c>
      <c r="AQ28" s="39">
        <f>'[1]TUAN 15(15.12) '!Y28</f>
        <v>0</v>
      </c>
      <c r="AR28" s="39">
        <f>'[1]TUAN 16(dc)'!Y28</f>
        <v>0</v>
      </c>
      <c r="AS28" s="39">
        <f>'[1]TUAN 17'!Y28</f>
        <v>0</v>
      </c>
      <c r="AT28" s="39">
        <f t="shared" si="3"/>
        <v>0</v>
      </c>
      <c r="AU28" s="39">
        <f>'[1]TUAN 21'!Y28</f>
        <v>0</v>
      </c>
      <c r="AV28" s="39">
        <f t="shared" si="4"/>
        <v>0</v>
      </c>
      <c r="AW28" s="39">
        <f>'[1]TUAN 23(BS)13,2'!Y28</f>
        <v>0</v>
      </c>
      <c r="AX28" s="39">
        <f>'[1]TUAN 24(BS)'!Y28</f>
        <v>0</v>
      </c>
      <c r="AY28" s="39">
        <f t="shared" si="5"/>
        <v>0</v>
      </c>
      <c r="AZ28" s="39">
        <f t="shared" si="6"/>
        <v>10</v>
      </c>
      <c r="BA28" s="39">
        <f t="shared" si="1"/>
        <v>0</v>
      </c>
    </row>
    <row r="29" spans="1:53" s="272" customFormat="1" ht="38.25" hidden="1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'[1]TUAN 1 TỪ 12.9 den 17.9'!Y29</f>
        <v>1</v>
      </c>
      <c r="AD29" s="270">
        <f>'[1]TUAN 2 TỪ 12.9 den 17.9 (2)'!Y29</f>
        <v>1</v>
      </c>
      <c r="AE29" s="270">
        <f>'[1]TUAN 3 TƯ 26.9 DEN 2.10'!Y29</f>
        <v>0</v>
      </c>
      <c r="AF29" s="271">
        <f>'[1]TUAN 4 từ 3,10 den 9.10.2022'!Y29</f>
        <v>0</v>
      </c>
      <c r="AG29" s="270">
        <f>'[1]TUAN 5 (DC 12.10.2022)'!Y29</f>
        <v>1</v>
      </c>
      <c r="AH29" s="270">
        <f>'[1]TUAN 6(17.10 DEN 23,10) '!Y29</f>
        <v>1</v>
      </c>
      <c r="AI29" s="39">
        <f>'[1]TUAN 7 (24.10 DEN 30.10)'!Y29</f>
        <v>1</v>
      </c>
      <c r="AJ29" s="39">
        <f>'[1]TUAN 8(31.00-6.11) '!Y29</f>
        <v>1</v>
      </c>
      <c r="AK29" s="39">
        <f>'[1]TUAN 9 (7.11-13.11)'!Y29</f>
        <v>1</v>
      </c>
      <c r="AL29" s="39">
        <f>'[1]TUAN 10 (14.10 -20.11)OK'!Y29</f>
        <v>1</v>
      </c>
      <c r="AM29" s="270">
        <f>'[1]TUAN 11 (DC 23.11-27.11)'!Y29</f>
        <v>1</v>
      </c>
      <c r="AN29" s="270">
        <f>'[1]TUAN 12'!Y29</f>
        <v>1</v>
      </c>
      <c r="AO29" s="39">
        <f>'[1]TUAN 13(2.12)'!Y29</f>
        <v>0</v>
      </c>
      <c r="AP29" s="39">
        <f>'[1]TUAN 14(15.12)'!Y29</f>
        <v>0</v>
      </c>
      <c r="AQ29" s="39">
        <f>'[1]TUAN 15(15.12) '!Y29</f>
        <v>0</v>
      </c>
      <c r="AR29" s="39">
        <f>'[1]TUAN 16(dc)'!Y29</f>
        <v>0</v>
      </c>
      <c r="AS29" s="39">
        <f>'[1]TUAN 17'!Y29</f>
        <v>0</v>
      </c>
      <c r="AT29" s="39">
        <f t="shared" si="3"/>
        <v>0</v>
      </c>
      <c r="AU29" s="39">
        <f>'[1]TUAN 21'!Y29</f>
        <v>0</v>
      </c>
      <c r="AV29" s="39">
        <f t="shared" si="4"/>
        <v>0</v>
      </c>
      <c r="AW29" s="39">
        <f>'[1]TUAN 23(BS)13,2'!Y29</f>
        <v>0</v>
      </c>
      <c r="AX29" s="39">
        <f>'[1]TUAN 24(BS)'!Y29</f>
        <v>0</v>
      </c>
      <c r="AY29" s="39">
        <f t="shared" si="5"/>
        <v>0</v>
      </c>
      <c r="AZ29" s="39">
        <f t="shared" si="6"/>
        <v>10</v>
      </c>
      <c r="BA29" s="39">
        <f t="shared" si="1"/>
        <v>0</v>
      </c>
    </row>
    <row r="30" spans="1:53" s="272" customFormat="1" ht="38.25" hidden="1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'[1]TUAN 1 TỪ 12.9 den 17.9'!Y30</f>
        <v>1</v>
      </c>
      <c r="AD30" s="270">
        <f>'[1]TUAN 2 TỪ 12.9 den 17.9 (2)'!Y30</f>
        <v>1</v>
      </c>
      <c r="AE30" s="270">
        <f>'[1]TUAN 3 TƯ 26.9 DEN 2.10'!Y30</f>
        <v>1</v>
      </c>
      <c r="AF30" s="271">
        <f>'[1]TUAN 4 từ 3,10 den 9.10.2022'!Y30</f>
        <v>1</v>
      </c>
      <c r="AG30" s="270">
        <f>'[1]TUAN 5 (DC 12.10.2022)'!Y30</f>
        <v>1</v>
      </c>
      <c r="AH30" s="270">
        <f>'[1]TUAN 6(17.10 DEN 23,10) '!Y30</f>
        <v>1</v>
      </c>
      <c r="AI30" s="39">
        <f>'[1]TUAN 7 (24.10 DEN 30.10)'!Y30</f>
        <v>1</v>
      </c>
      <c r="AJ30" s="39">
        <f>'[1]TUAN 8(31.00-6.11) '!Y30</f>
        <v>1</v>
      </c>
      <c r="AK30" s="39">
        <f>'[1]TUAN 9 (7.11-13.11)'!Y30</f>
        <v>0</v>
      </c>
      <c r="AL30" s="39">
        <f>'[1]TUAN 10 (14.10 -20.11)OK'!Y30</f>
        <v>1</v>
      </c>
      <c r="AM30" s="270">
        <f>'[1]TUAN 11 (DC 23.11-27.11)'!Y30</f>
        <v>0</v>
      </c>
      <c r="AN30" s="270">
        <f>'[1]TUAN 12'!Y30</f>
        <v>1</v>
      </c>
      <c r="AO30" s="39">
        <f>'[1]TUAN 13(2.12)'!Y30</f>
        <v>0</v>
      </c>
      <c r="AP30" s="39">
        <f>'[1]TUAN 14(15.12)'!Y30</f>
        <v>0</v>
      </c>
      <c r="AQ30" s="39">
        <f>'[1]TUAN 15(15.12) '!Y30</f>
        <v>0</v>
      </c>
      <c r="AR30" s="39">
        <f>'[1]TUAN 16(dc)'!Y30</f>
        <v>0</v>
      </c>
      <c r="AS30" s="39">
        <f>'[1]TUAN 17'!Y30</f>
        <v>0</v>
      </c>
      <c r="AT30" s="39">
        <f t="shared" si="3"/>
        <v>0</v>
      </c>
      <c r="AU30" s="39">
        <f>'[1]TUAN 21'!Y30</f>
        <v>0</v>
      </c>
      <c r="AV30" s="39">
        <f t="shared" si="4"/>
        <v>0</v>
      </c>
      <c r="AW30" s="39">
        <f>'[1]TUAN 23(BS)13,2'!Y30</f>
        <v>0</v>
      </c>
      <c r="AX30" s="39">
        <f>'[1]TUAN 24(BS)'!Y30</f>
        <v>0</v>
      </c>
      <c r="AY30" s="39">
        <f t="shared" si="5"/>
        <v>0</v>
      </c>
      <c r="AZ30" s="39">
        <f t="shared" si="6"/>
        <v>10</v>
      </c>
      <c r="BA30" s="39">
        <f t="shared" si="1"/>
        <v>0</v>
      </c>
    </row>
    <row r="31" spans="1:53" s="272" customFormat="1" ht="38.25" hidden="1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'[1]TUAN 1 TỪ 12.9 den 17.9'!Y31</f>
        <v>1</v>
      </c>
      <c r="AD31" s="270">
        <f>'[1]TUAN 2 TỪ 12.9 den 17.9 (2)'!Y31</f>
        <v>1</v>
      </c>
      <c r="AE31" s="270">
        <f>'[1]TUAN 3 TƯ 26.9 DEN 2.10'!Y31</f>
        <v>1</v>
      </c>
      <c r="AF31" s="271">
        <f>'[1]TUAN 4 từ 3,10 den 9.10.2022'!Y31</f>
        <v>1</v>
      </c>
      <c r="AG31" s="270">
        <f>'[1]TUAN 5 (DC 12.10.2022)'!Y31</f>
        <v>1</v>
      </c>
      <c r="AH31" s="270">
        <f>'[1]TUAN 6(17.10 DEN 23,10) '!Y31</f>
        <v>1</v>
      </c>
      <c r="AI31" s="39">
        <f>'[1]TUAN 7 (24.10 DEN 30.10)'!Y31</f>
        <v>1</v>
      </c>
      <c r="AJ31" s="39">
        <f>'[1]TUAN 8(31.00-6.11) '!Y31</f>
        <v>0</v>
      </c>
      <c r="AK31" s="39">
        <f>'[1]TUAN 9 (7.11-13.11)'!Y31</f>
        <v>1</v>
      </c>
      <c r="AL31" s="39">
        <f>'[1]TUAN 10 (14.10 -20.11)OK'!Y31</f>
        <v>1</v>
      </c>
      <c r="AM31" s="270">
        <f>'[1]TUAN 11 (DC 23.11-27.11)'!Y31</f>
        <v>0</v>
      </c>
      <c r="AN31" s="270">
        <f>'[1]TUAN 12'!Y31</f>
        <v>1</v>
      </c>
      <c r="AO31" s="39">
        <f>'[1]TUAN 13(2.12)'!Y31</f>
        <v>0</v>
      </c>
      <c r="AP31" s="39">
        <f>'[1]TUAN 14(15.12)'!Y31</f>
        <v>0</v>
      </c>
      <c r="AQ31" s="39">
        <f>'[1]TUAN 15(15.12) '!Y31</f>
        <v>0</v>
      </c>
      <c r="AR31" s="39">
        <f>'[1]TUAN 16(dc)'!Y31</f>
        <v>0</v>
      </c>
      <c r="AS31" s="39">
        <f>'[1]TUAN 17'!Y31</f>
        <v>0</v>
      </c>
      <c r="AT31" s="39">
        <f t="shared" si="3"/>
        <v>0</v>
      </c>
      <c r="AU31" s="39">
        <f>'[1]TUAN 21'!Y31</f>
        <v>0</v>
      </c>
      <c r="AV31" s="39">
        <f t="shared" si="4"/>
        <v>0</v>
      </c>
      <c r="AW31" s="39">
        <f>'[1]TUAN 23(BS)13,2'!Y31</f>
        <v>0</v>
      </c>
      <c r="AX31" s="39">
        <f>'[1]TUAN 24(BS)'!Y31</f>
        <v>0</v>
      </c>
      <c r="AY31" s="39">
        <f t="shared" si="5"/>
        <v>0</v>
      </c>
      <c r="AZ31" s="39">
        <f t="shared" si="6"/>
        <v>10</v>
      </c>
      <c r="BA31" s="39">
        <f t="shared" si="1"/>
        <v>0</v>
      </c>
    </row>
    <row r="32" spans="1:53" s="272" customFormat="1" ht="38.25" hidden="1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'[1]TUAN 1 TỪ 12.9 den 17.9'!Y32</f>
        <v>1</v>
      </c>
      <c r="AD32" s="270">
        <f>'[1]TUAN 2 TỪ 12.9 den 17.9 (2)'!Y32</f>
        <v>1</v>
      </c>
      <c r="AE32" s="270">
        <f>'[1]TUAN 3 TƯ 26.9 DEN 2.10'!Y32</f>
        <v>0</v>
      </c>
      <c r="AF32" s="271">
        <f>'[1]TUAN 4 từ 3,10 den 9.10.2022'!Y32</f>
        <v>1</v>
      </c>
      <c r="AG32" s="270">
        <f>'[1]TUAN 5 (DC 12.10.2022)'!Y32</f>
        <v>1</v>
      </c>
      <c r="AH32" s="270">
        <f>'[1]TUAN 6(17.10 DEN 23,10) '!Y32</f>
        <v>1</v>
      </c>
      <c r="AI32" s="39">
        <f>'[1]TUAN 7 (24.10 DEN 30.10)'!Y32</f>
        <v>1</v>
      </c>
      <c r="AJ32" s="39">
        <f>'[1]TUAN 8(31.00-6.11) '!Y32</f>
        <v>1</v>
      </c>
      <c r="AK32" s="39">
        <f>'[1]TUAN 9 (7.11-13.11)'!Y32</f>
        <v>1</v>
      </c>
      <c r="AL32" s="39">
        <f>'[1]TUAN 10 (14.10 -20.11)OK'!Y32</f>
        <v>1</v>
      </c>
      <c r="AM32" s="270">
        <f>'[1]TUAN 11 (DC 23.11-27.11)'!Y32</f>
        <v>1</v>
      </c>
      <c r="AN32" s="270">
        <f>'[1]TUAN 12'!Y32</f>
        <v>0</v>
      </c>
      <c r="AO32" s="39">
        <f>'[1]TUAN 13(2.12)'!Y32</f>
        <v>0</v>
      </c>
      <c r="AP32" s="39">
        <f>'[1]TUAN 14(15.12)'!Y32</f>
        <v>0</v>
      </c>
      <c r="AQ32" s="39">
        <f>'[1]TUAN 15(15.12) '!Y32</f>
        <v>0</v>
      </c>
      <c r="AR32" s="39">
        <f>'[1]TUAN 16(dc)'!Y32</f>
        <v>0</v>
      </c>
      <c r="AS32" s="39">
        <f>'[1]TUAN 17'!Y32</f>
        <v>0</v>
      </c>
      <c r="AT32" s="39">
        <f t="shared" si="3"/>
        <v>0</v>
      </c>
      <c r="AU32" s="39">
        <f>'[1]TUAN 21'!Y32</f>
        <v>0</v>
      </c>
      <c r="AV32" s="39">
        <f t="shared" si="4"/>
        <v>0</v>
      </c>
      <c r="AW32" s="39">
        <f>'[1]TUAN 23(BS)13,2'!Y32</f>
        <v>0</v>
      </c>
      <c r="AX32" s="39">
        <f>'[1]TUAN 24(BS)'!Y32</f>
        <v>0</v>
      </c>
      <c r="AY32" s="39">
        <f t="shared" si="5"/>
        <v>0</v>
      </c>
      <c r="AZ32" s="39">
        <f t="shared" si="6"/>
        <v>10</v>
      </c>
      <c r="BA32" s="39">
        <f t="shared" si="1"/>
        <v>0</v>
      </c>
    </row>
    <row r="33" spans="1:53" s="272" customFormat="1" ht="38.25" hidden="1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'[1]TUAN 1 TỪ 12.9 den 17.9'!Y33</f>
        <v>1</v>
      </c>
      <c r="AD33" s="270">
        <f>'[1]TUAN 2 TỪ 12.9 den 17.9 (2)'!Y33</f>
        <v>1</v>
      </c>
      <c r="AE33" s="270">
        <f>'[1]TUAN 3 TƯ 26.9 DEN 2.10'!Y33</f>
        <v>1</v>
      </c>
      <c r="AF33" s="271">
        <f>'[1]TUAN 4 từ 3,10 den 9.10.2022'!Y33</f>
        <v>1</v>
      </c>
      <c r="AG33" s="270">
        <f>'[1]TUAN 5 (DC 12.10.2022)'!Y33</f>
        <v>1</v>
      </c>
      <c r="AH33" s="270">
        <f>'[1]TUAN 6(17.10 DEN 23,10) '!Y33</f>
        <v>1</v>
      </c>
      <c r="AI33" s="39">
        <f>'[1]TUAN 7 (24.10 DEN 30.10)'!Y33</f>
        <v>1</v>
      </c>
      <c r="AJ33" s="39">
        <f>'[1]TUAN 8(31.00-6.11) '!Y33</f>
        <v>1</v>
      </c>
      <c r="AK33" s="39">
        <f>'[1]TUAN 9 (7.11-13.11)'!Y33</f>
        <v>0</v>
      </c>
      <c r="AL33" s="39">
        <f>'[1]TUAN 10 (14.10 -20.11)OK'!Y33</f>
        <v>0</v>
      </c>
      <c r="AM33" s="270">
        <f>'[1]TUAN 11 (DC 23.11-27.11)'!Y33</f>
        <v>0</v>
      </c>
      <c r="AN33" s="270">
        <f>'[1]TUAN 12'!Y33</f>
        <v>0</v>
      </c>
      <c r="AO33" s="39">
        <f>'[1]TUAN 13(2.12)'!Y33</f>
        <v>2</v>
      </c>
      <c r="AP33" s="39">
        <f>'[1]TUAN 14(15.12)'!Y33</f>
        <v>0</v>
      </c>
      <c r="AQ33" s="39">
        <f>'[1]TUAN 15(15.12) '!Y33</f>
        <v>0</v>
      </c>
      <c r="AR33" s="39">
        <f>'[1]TUAN 16(dc)'!Y33</f>
        <v>0</v>
      </c>
      <c r="AS33" s="39">
        <f>'[1]TUAN 17'!Y33</f>
        <v>0</v>
      </c>
      <c r="AT33" s="39">
        <f t="shared" si="3"/>
        <v>0</v>
      </c>
      <c r="AU33" s="39">
        <f>'[1]TUAN 21'!Y33</f>
        <v>0</v>
      </c>
      <c r="AV33" s="39">
        <f t="shared" si="4"/>
        <v>0</v>
      </c>
      <c r="AW33" s="39">
        <f>'[1]TUAN 23(BS)13,2'!Y33</f>
        <v>0</v>
      </c>
      <c r="AX33" s="39">
        <f>'[1]TUAN 24(BS)'!Y33</f>
        <v>0</v>
      </c>
      <c r="AY33" s="39">
        <f t="shared" si="5"/>
        <v>0</v>
      </c>
      <c r="AZ33" s="39">
        <f t="shared" si="6"/>
        <v>10</v>
      </c>
      <c r="BA33" s="39">
        <f t="shared" si="1"/>
        <v>0</v>
      </c>
    </row>
    <row r="34" spans="1:53" s="272" customFormat="1" ht="38.25" hidden="1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'[1]TUAN 1 TỪ 12.9 den 17.9'!Y34</f>
        <v>1</v>
      </c>
      <c r="AD34" s="270">
        <f>'[1]TUAN 2 TỪ 12.9 den 17.9 (2)'!Y34</f>
        <v>1</v>
      </c>
      <c r="AE34" s="270">
        <f>'[1]TUAN 3 TƯ 26.9 DEN 2.10'!Y34</f>
        <v>1</v>
      </c>
      <c r="AF34" s="271">
        <f>'[1]TUAN 4 từ 3,10 den 9.10.2022'!Y34</f>
        <v>0</v>
      </c>
      <c r="AG34" s="270">
        <f>'[1]TUAN 5 (DC 12.10.2022)'!Y34</f>
        <v>1</v>
      </c>
      <c r="AH34" s="270">
        <f>'[1]TUAN 6(17.10 DEN 23,10) '!Y34</f>
        <v>1</v>
      </c>
      <c r="AI34" s="39">
        <f>'[1]TUAN 7 (24.10 DEN 30.10)'!Y34</f>
        <v>1</v>
      </c>
      <c r="AJ34" s="39">
        <v>0</v>
      </c>
      <c r="AK34" s="39">
        <f>'[1]TUAN 9 (7.11-13.11)'!Y34</f>
        <v>1</v>
      </c>
      <c r="AL34" s="39">
        <f>'[1]TUAN 10 (14.10 -20.11)OK'!Y34</f>
        <v>1</v>
      </c>
      <c r="AM34" s="270">
        <f>'[1]TUAN 11 (DC 23.11-27.11)'!Y34</f>
        <v>1</v>
      </c>
      <c r="AN34" s="270">
        <f>'[1]TUAN 12'!Y34</f>
        <v>1</v>
      </c>
      <c r="AO34" s="39">
        <f>'[1]TUAN 13(2.12)'!Y34</f>
        <v>0</v>
      </c>
      <c r="AP34" s="39">
        <f>'[1]TUAN 14(15.12)'!Y34</f>
        <v>0</v>
      </c>
      <c r="AQ34" s="39">
        <f>'[1]TUAN 15(15.12) '!Y34</f>
        <v>0</v>
      </c>
      <c r="AR34" s="39">
        <f>'[1]TUAN 16(dc)'!Y34</f>
        <v>0</v>
      </c>
      <c r="AS34" s="39">
        <f>'[1]TUAN 17'!Y34</f>
        <v>0</v>
      </c>
      <c r="AT34" s="39">
        <f t="shared" si="3"/>
        <v>0</v>
      </c>
      <c r="AU34" s="39">
        <f>'[1]TUAN 21'!Y34</f>
        <v>0</v>
      </c>
      <c r="AV34" s="39">
        <f t="shared" si="4"/>
        <v>0</v>
      </c>
      <c r="AW34" s="39">
        <f>'[1]TUAN 23(BS)13,2'!Y34</f>
        <v>0</v>
      </c>
      <c r="AX34" s="39">
        <f>'[1]TUAN 24(BS)'!Y34</f>
        <v>0</v>
      </c>
      <c r="AY34" s="39">
        <f t="shared" si="5"/>
        <v>0</v>
      </c>
      <c r="AZ34" s="39">
        <f t="shared" si="6"/>
        <v>10</v>
      </c>
      <c r="BA34" s="39">
        <f t="shared" si="1"/>
        <v>0</v>
      </c>
    </row>
    <row r="35" spans="1:53" s="272" customFormat="1" ht="41.25" hidden="1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'[1]TUAN 1 TỪ 12.9 den 17.9'!Y35</f>
        <v>2</v>
      </c>
      <c r="AD35" s="270">
        <f>'[1]TUAN 2 TỪ 12.9 den 17.9 (2)'!Y35</f>
        <v>2</v>
      </c>
      <c r="AE35" s="270">
        <f>'[1]TUAN 3 TƯ 26.9 DEN 2.10'!Y35</f>
        <v>2</v>
      </c>
      <c r="AF35" s="271">
        <f>'[1]TUAN 4 từ 3,10 den 9.10.2022'!Y35</f>
        <v>1</v>
      </c>
      <c r="AG35" s="270">
        <f>'[1]TUAN 5 (DC 12.10.2022)'!Y35</f>
        <v>1</v>
      </c>
      <c r="AH35" s="270">
        <f>'[1]TUAN 6(17.10 DEN 23,10) '!Y35</f>
        <v>1</v>
      </c>
      <c r="AI35" s="39">
        <f>'[1]TUAN 7 (24.10 DEN 30.10)'!Y35</f>
        <v>2</v>
      </c>
      <c r="AJ35" s="39">
        <f>'[1]TUAN 8(31.00-6.11) '!Y35</f>
        <v>2</v>
      </c>
      <c r="AK35" s="39">
        <f>'[1]TUAN 9 (7.11-13.11)'!Y35</f>
        <v>1</v>
      </c>
      <c r="AL35" s="39">
        <f>'[1]TUAN 10 (14.10 -20.11)OK'!Y35</f>
        <v>1</v>
      </c>
      <c r="AM35" s="270">
        <f>'[1]TUAN 11 (DC 23.11-27.11)'!Y35</f>
        <v>1</v>
      </c>
      <c r="AN35" s="270">
        <f>'[1]TUAN 12'!Y35</f>
        <v>0</v>
      </c>
      <c r="AO35" s="39">
        <f>'[1]TUAN 13(2.12)'!Y35</f>
        <v>2</v>
      </c>
      <c r="AP35" s="39">
        <f>'[1]TUAN 14(15.12)'!Y35</f>
        <v>2</v>
      </c>
      <c r="AQ35" s="39">
        <f>'[1]TUAN 15(15.12) '!Y35</f>
        <v>0</v>
      </c>
      <c r="AR35" s="39">
        <f>'[1]TUAN 16(dc)'!Y35</f>
        <v>0</v>
      </c>
      <c r="AS35" s="39">
        <f>'[1]TUAN 17'!Y35</f>
        <v>0</v>
      </c>
      <c r="AT35" s="39">
        <f t="shared" si="3"/>
        <v>0</v>
      </c>
      <c r="AU35" s="39">
        <f>'[1]TUAN 21'!Y35</f>
        <v>0</v>
      </c>
      <c r="AV35" s="39">
        <f t="shared" si="4"/>
        <v>0</v>
      </c>
      <c r="AW35" s="39">
        <f>'[1]TUAN 23(BS)13,2'!Y35</f>
        <v>0</v>
      </c>
      <c r="AX35" s="39">
        <f>'[1]TUAN 24(BS)'!Y35</f>
        <v>0</v>
      </c>
      <c r="AY35" s="39">
        <f t="shared" si="5"/>
        <v>0</v>
      </c>
      <c r="AZ35" s="39">
        <f t="shared" si="6"/>
        <v>20</v>
      </c>
      <c r="BA35" s="39">
        <f t="shared" si="1"/>
        <v>0</v>
      </c>
    </row>
    <row r="36" spans="1:53" s="272" customFormat="1" ht="41.25" hidden="1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'[1]TUAN 1 TỪ 12.9 den 17.9'!Y36</f>
        <v>2</v>
      </c>
      <c r="AD36" s="270">
        <f>'[1]TUAN 2 TỪ 12.9 den 17.9 (2)'!Y36</f>
        <v>2</v>
      </c>
      <c r="AE36" s="270">
        <f>'[1]TUAN 3 TƯ 26.9 DEN 2.10'!Y36</f>
        <v>1</v>
      </c>
      <c r="AF36" s="271">
        <f>'[1]TUAN 4 từ 3,10 den 9.10.2022'!Y36</f>
        <v>2</v>
      </c>
      <c r="AG36" s="270">
        <f>'[1]TUAN 5 (DC 12.10.2022)'!Y36</f>
        <v>1</v>
      </c>
      <c r="AH36" s="270">
        <f>'[1]TUAN 6(17.10 DEN 23,10) '!Y36</f>
        <v>2</v>
      </c>
      <c r="AI36" s="39">
        <f>'[1]TUAN 7 (24.10 DEN 30.10)'!Y36</f>
        <v>2</v>
      </c>
      <c r="AJ36" s="39">
        <f>'[1]TUAN 8(31.00-6.11) '!Y36</f>
        <v>2</v>
      </c>
      <c r="AK36" s="39">
        <f>'[1]TUAN 9 (7.11-13.11)'!Y36</f>
        <v>1</v>
      </c>
      <c r="AL36" s="39">
        <f>'[1]TUAN 10 (14.10 -20.11)OK'!Y36</f>
        <v>1</v>
      </c>
      <c r="AM36" s="270">
        <f>'[1]TUAN 11 (DC 23.11-27.11)'!Y36</f>
        <v>1</v>
      </c>
      <c r="AN36" s="270">
        <f>'[1]TUAN 12'!Y36</f>
        <v>1</v>
      </c>
      <c r="AO36" s="39">
        <f>'[1]TUAN 13(2.12)'!Y36</f>
        <v>2</v>
      </c>
      <c r="AP36" s="39">
        <f>'[1]TUAN 14(15.12)'!Y36</f>
        <v>0</v>
      </c>
      <c r="AQ36" s="39">
        <f>'[1]TUAN 15(15.12) '!Y36</f>
        <v>0</v>
      </c>
      <c r="AR36" s="39">
        <f>'[1]TUAN 16(dc)'!Y36</f>
        <v>0</v>
      </c>
      <c r="AS36" s="39">
        <f>'[1]TUAN 17'!Y36</f>
        <v>0</v>
      </c>
      <c r="AT36" s="39">
        <f t="shared" si="3"/>
        <v>0</v>
      </c>
      <c r="AU36" s="39">
        <f>'[1]TUAN 21'!Y36</f>
        <v>0</v>
      </c>
      <c r="AV36" s="39">
        <f t="shared" si="4"/>
        <v>0</v>
      </c>
      <c r="AW36" s="39">
        <f>'[1]TUAN 23(BS)13,2'!Y36</f>
        <v>0</v>
      </c>
      <c r="AX36" s="39">
        <f>'[1]TUAN 24(BS)'!Y36</f>
        <v>0</v>
      </c>
      <c r="AY36" s="39">
        <f t="shared" si="5"/>
        <v>0</v>
      </c>
      <c r="AZ36" s="39">
        <f t="shared" si="6"/>
        <v>20</v>
      </c>
      <c r="BA36" s="39">
        <f t="shared" si="1"/>
        <v>0</v>
      </c>
    </row>
    <row r="37" spans="1:53" s="272" customFormat="1" ht="41.25" hidden="1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'[1]TUAN 1 TỪ 12.9 den 17.9'!Y37</f>
        <v>0</v>
      </c>
      <c r="AD37" s="270">
        <f>'[1]TUAN 2 TỪ 12.9 den 17.9 (2)'!Y37</f>
        <v>1</v>
      </c>
      <c r="AE37" s="270">
        <f>'[1]TUAN 3 TƯ 26.9 DEN 2.10'!Y37</f>
        <v>1</v>
      </c>
      <c r="AF37" s="271">
        <f>'[1]TUAN 4 từ 3,10 den 9.10.2022'!Y37</f>
        <v>2</v>
      </c>
      <c r="AG37" s="270">
        <f>'[1]TUAN 5 (DC 12.10.2022)'!Y37</f>
        <v>1</v>
      </c>
      <c r="AH37" s="270">
        <f>'[1]TUAN 6(17.10 DEN 23,10) '!Y37</f>
        <v>2</v>
      </c>
      <c r="AI37" s="39">
        <f>'[1]TUAN 7 (24.10 DEN 30.10)'!Y37</f>
        <v>2</v>
      </c>
      <c r="AJ37" s="39">
        <f>'[1]TUAN 8(31.00-6.11) '!Y37</f>
        <v>2</v>
      </c>
      <c r="AK37" s="39">
        <f>'[1]TUAN 9 (7.11-13.11)'!Y37</f>
        <v>2</v>
      </c>
      <c r="AL37" s="39">
        <f>'[1]TUAN 10 (14.10 -20.11)OK'!Y37</f>
        <v>1</v>
      </c>
      <c r="AM37" s="270">
        <f>'[1]TUAN 11 (DC 23.11-27.11)'!Y37</f>
        <v>2</v>
      </c>
      <c r="AN37" s="270">
        <f>'[1]TUAN 12'!Y37</f>
        <v>2</v>
      </c>
      <c r="AO37" s="39">
        <f>'[1]TUAN 13(2.12)'!Y37</f>
        <v>2</v>
      </c>
      <c r="AP37" s="39">
        <f>'[1]TUAN 14(15.12)'!Y37</f>
        <v>0</v>
      </c>
      <c r="AQ37" s="39">
        <f>'[1]TUAN 15(15.12) '!Y37</f>
        <v>0</v>
      </c>
      <c r="AR37" s="39">
        <f>'[1]TUAN 16(dc)'!Y37</f>
        <v>0</v>
      </c>
      <c r="AS37" s="39">
        <f>'[1]TUAN 17'!Y37</f>
        <v>0</v>
      </c>
      <c r="AT37" s="39">
        <f t="shared" si="3"/>
        <v>0</v>
      </c>
      <c r="AU37" s="39">
        <f>'[1]TUAN 21'!Y37</f>
        <v>0</v>
      </c>
      <c r="AV37" s="39">
        <f t="shared" si="4"/>
        <v>0</v>
      </c>
      <c r="AW37" s="39">
        <f>'[1]TUAN 23(BS)13,2'!Y37</f>
        <v>0</v>
      </c>
      <c r="AX37" s="39">
        <f>'[1]TUAN 24(BS)'!Y37</f>
        <v>0</v>
      </c>
      <c r="AY37" s="39">
        <f t="shared" si="5"/>
        <v>0</v>
      </c>
      <c r="AZ37" s="39">
        <f t="shared" si="6"/>
        <v>20</v>
      </c>
      <c r="BA37" s="39">
        <f t="shared" si="1"/>
        <v>0</v>
      </c>
    </row>
    <row r="38" spans="1:53" s="272" customFormat="1" ht="41.25" hidden="1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'[1]TUAN 1 TỪ 12.9 den 17.9'!Y38</f>
        <v>2</v>
      </c>
      <c r="AD38" s="270">
        <f>'[1]TUAN 2 TỪ 12.9 den 17.9 (2)'!Y38</f>
        <v>2</v>
      </c>
      <c r="AE38" s="270">
        <f>'[1]TUAN 3 TƯ 26.9 DEN 2.10'!Y38</f>
        <v>1</v>
      </c>
      <c r="AF38" s="271">
        <f>'[1]TUAN 4 từ 3,10 den 9.10.2022'!Y38</f>
        <v>2</v>
      </c>
      <c r="AG38" s="270">
        <f>'[1]TUAN 5 (DC 12.10.2022)'!Y38</f>
        <v>1</v>
      </c>
      <c r="AH38" s="270">
        <f>'[1]TUAN 6(17.10 DEN 23,10) '!Y38</f>
        <v>2</v>
      </c>
      <c r="AI38" s="39">
        <f>'[1]TUAN 7 (24.10 DEN 30.10)'!Y38</f>
        <v>0</v>
      </c>
      <c r="AJ38" s="39">
        <f>'[1]TUAN 8(31.00-6.11) '!Y38</f>
        <v>2</v>
      </c>
      <c r="AK38" s="39">
        <f>'[1]TUAN 9 (7.11-13.11)'!Y38</f>
        <v>2</v>
      </c>
      <c r="AL38" s="39">
        <f>'[1]TUAN 10 (14.10 -20.11)OK'!Y38</f>
        <v>2</v>
      </c>
      <c r="AM38" s="270">
        <f>'[1]TUAN 11 (DC 23.11-27.11)'!Y38</f>
        <v>1</v>
      </c>
      <c r="AN38" s="270">
        <f>'[1]TUAN 12'!Y38</f>
        <v>1</v>
      </c>
      <c r="AO38" s="39">
        <f>'[1]TUAN 13(2.12)'!Y38</f>
        <v>1</v>
      </c>
      <c r="AP38" s="39">
        <f>'[1]TUAN 14(15.12)'!Y38</f>
        <v>1</v>
      </c>
      <c r="AQ38" s="39">
        <f>'[1]TUAN 15(15.12) '!Y38</f>
        <v>0</v>
      </c>
      <c r="AR38" s="39">
        <f>'[1]TUAN 16(dc)'!Y38</f>
        <v>0</v>
      </c>
      <c r="AS38" s="39">
        <f>'[1]TUAN 17'!Y38</f>
        <v>0</v>
      </c>
      <c r="AT38" s="39">
        <f t="shared" si="3"/>
        <v>0</v>
      </c>
      <c r="AU38" s="39">
        <f>'[1]TUAN 21'!Y38</f>
        <v>0</v>
      </c>
      <c r="AV38" s="39">
        <f t="shared" si="4"/>
        <v>0</v>
      </c>
      <c r="AW38" s="39">
        <f>'[1]TUAN 23(BS)13,2'!Y38</f>
        <v>0</v>
      </c>
      <c r="AX38" s="39">
        <f>'[1]TUAN 24(BS)'!Y38</f>
        <v>0</v>
      </c>
      <c r="AY38" s="39">
        <f t="shared" si="5"/>
        <v>0</v>
      </c>
      <c r="AZ38" s="39">
        <f t="shared" si="6"/>
        <v>20</v>
      </c>
      <c r="BA38" s="39">
        <f t="shared" si="1"/>
        <v>0</v>
      </c>
    </row>
    <row r="39" spans="1:53" s="299" customFormat="1" ht="45" hidden="1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'[1]TUAN 1 TỪ 12.9 den 17.9'!Y39</f>
        <v>1</v>
      </c>
      <c r="AD39" s="296">
        <f>'[1]TUAN 2 TỪ 12.9 den 17.9 (2)'!Y39</f>
        <v>1</v>
      </c>
      <c r="AE39" s="296">
        <f>'[1]TUAN 3 TƯ 26.9 DEN 2.10'!Y39</f>
        <v>1</v>
      </c>
      <c r="AF39" s="297">
        <f>'[1]TUAN 4 từ 3,10 den 9.10.2022'!Y39</f>
        <v>1</v>
      </c>
      <c r="AG39" s="296">
        <f>'[1]TUAN 5 (DC 12.10.2022)'!Y39</f>
        <v>1</v>
      </c>
      <c r="AH39" s="296">
        <f>'[1]TUAN 6(17.10 DEN 23,10) '!Y39</f>
        <v>0</v>
      </c>
      <c r="AI39" s="298">
        <f>'[1]TUAN 7 (24.10 DEN 30.10)'!Y39</f>
        <v>0</v>
      </c>
      <c r="AJ39" s="298">
        <f>'[1]TUAN 8(31.00-6.11) '!Y39</f>
        <v>1</v>
      </c>
      <c r="AK39" s="298">
        <f>'[1]TUAN 9 (7.11-13.11)'!Y39</f>
        <v>1</v>
      </c>
      <c r="AL39" s="298">
        <f>'[1]TUAN 10 (14.10 -20.11)OK'!Y39</f>
        <v>1</v>
      </c>
      <c r="AM39" s="296">
        <f>'[1]TUAN 11 (DC 23.11-27.11)'!Y39</f>
        <v>1</v>
      </c>
      <c r="AN39" s="296">
        <f>'[1]TUAN 12'!Y39</f>
        <v>1</v>
      </c>
      <c r="AO39" s="298">
        <f>'[1]TUAN 13(2.12)'!Y39</f>
        <v>1</v>
      </c>
      <c r="AP39" s="298">
        <f>'[1]TUAN 14(15.12)'!Y39</f>
        <v>1</v>
      </c>
      <c r="AQ39" s="298">
        <f>'[1]TUAN 15(15.12) '!Y39</f>
        <v>3</v>
      </c>
      <c r="AR39" s="298">
        <f>'[1]TUAN 16(dc)'!Y39</f>
        <v>2</v>
      </c>
      <c r="AS39" s="39">
        <f>'[1]TUAN 17'!Y39</f>
        <v>3</v>
      </c>
      <c r="AT39" s="39">
        <f t="shared" si="3"/>
        <v>0</v>
      </c>
      <c r="AU39" s="39">
        <f>'[1]TUAN 21'!Y39</f>
        <v>0</v>
      </c>
      <c r="AV39" s="39">
        <f t="shared" si="4"/>
        <v>0</v>
      </c>
      <c r="AW39" s="39">
        <f>'[1]TUAN 23(BS)13,2'!Y39</f>
        <v>0</v>
      </c>
      <c r="AX39" s="39">
        <f>'[1]TUAN 24(BS)'!Y39</f>
        <v>0</v>
      </c>
      <c r="AY39" s="39">
        <f t="shared" si="5"/>
        <v>0</v>
      </c>
      <c r="AZ39" s="39">
        <f t="shared" si="6"/>
        <v>20</v>
      </c>
      <c r="BA39" s="298">
        <f t="shared" si="1"/>
        <v>0</v>
      </c>
    </row>
    <row r="40" spans="1:53" s="304" customFormat="1" ht="39.75" hidden="1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'[1]TUAN 1 TỪ 12.9 den 17.9'!Y40</f>
        <v>2</v>
      </c>
      <c r="AD40" s="270">
        <f>'[1]TUAN 2 TỪ 12.9 den 17.9 (2)'!Y40</f>
        <v>2</v>
      </c>
      <c r="AE40" s="270">
        <f>'[1]TUAN 3 TƯ 26.9 DEN 2.10'!Y40</f>
        <v>1</v>
      </c>
      <c r="AF40" s="271">
        <f>'[1]TUAN 4 từ 3,10 den 9.10.2022'!Y40</f>
        <v>1</v>
      </c>
      <c r="AG40" s="270">
        <f>'[1]TUAN 5 (DC 12.10.2022)'!Y40</f>
        <v>0</v>
      </c>
      <c r="AH40" s="270">
        <f>'[1]TUAN 6(17.10 DEN 23,10) '!Y40</f>
        <v>2</v>
      </c>
      <c r="AI40" s="39">
        <f>'[1]TUAN 7 (24.10 DEN 30.10)'!Y40</f>
        <v>0</v>
      </c>
      <c r="AJ40" s="39">
        <f>'[1]TUAN 8(31.00-6.11) '!Y40</f>
        <v>2</v>
      </c>
      <c r="AK40" s="39">
        <f>'[1]TUAN 9 (7.11-13.11)'!Y40</f>
        <v>2</v>
      </c>
      <c r="AL40" s="39">
        <f>'[1]TUAN 10 (14.10 -20.11)OK'!Y40</f>
        <v>1</v>
      </c>
      <c r="AM40" s="270">
        <f>'[1]TUAN 11 (DC 23.11-27.11)'!Y40</f>
        <v>1</v>
      </c>
      <c r="AN40" s="270">
        <f>'[1]TUAN 12'!Y40</f>
        <v>1</v>
      </c>
      <c r="AO40" s="39">
        <f>'[1]TUAN 13(2.12)'!Y40</f>
        <v>2</v>
      </c>
      <c r="AP40" s="39">
        <f>'[1]TUAN 14(15.12)'!Y40</f>
        <v>2</v>
      </c>
      <c r="AQ40" s="39">
        <f>'[1]TUAN 15(15.12) '!Y40</f>
        <v>1</v>
      </c>
      <c r="AR40" s="39">
        <f>'[1]TUAN 16(dc)'!Y40</f>
        <v>0</v>
      </c>
      <c r="AS40" s="39">
        <f>'[1]TUAN 17'!Y40</f>
        <v>0</v>
      </c>
      <c r="AT40" s="39">
        <f t="shared" si="3"/>
        <v>0</v>
      </c>
      <c r="AU40" s="39">
        <f>'[1]TUAN 21'!Y40</f>
        <v>0</v>
      </c>
      <c r="AV40" s="39">
        <f t="shared" si="4"/>
        <v>0</v>
      </c>
      <c r="AW40" s="39">
        <f>'[1]TUAN 23(BS)13,2'!Y40</f>
        <v>0</v>
      </c>
      <c r="AX40" s="39">
        <f>'[1]TUAN 24(BS)'!Y40</f>
        <v>0</v>
      </c>
      <c r="AY40" s="39">
        <f t="shared" si="5"/>
        <v>0</v>
      </c>
      <c r="AZ40" s="39">
        <f t="shared" si="6"/>
        <v>20</v>
      </c>
      <c r="BA40" s="39">
        <f t="shared" si="1"/>
        <v>0</v>
      </c>
    </row>
    <row r="41" spans="1:53" s="304" customFormat="1" ht="39.75" hidden="1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'[1]TUAN 1 TỪ 12.9 den 17.9'!Y41</f>
        <v>1</v>
      </c>
      <c r="AD41" s="270">
        <f>'[1]TUAN 2 TỪ 12.9 den 17.9 (2)'!Y41</f>
        <v>1</v>
      </c>
      <c r="AE41" s="270">
        <f>'[1]TUAN 3 TƯ 26.9 DEN 2.10'!Y41</f>
        <v>2</v>
      </c>
      <c r="AF41" s="271">
        <f>'[1]TUAN 4 từ 3,10 den 9.10.2022'!Y41</f>
        <v>2</v>
      </c>
      <c r="AG41" s="270">
        <f>'[1]TUAN 5 (DC 12.10.2022)'!Y41</f>
        <v>2</v>
      </c>
      <c r="AH41" s="270">
        <f>'[1]TUAN 6(17.10 DEN 23,10) '!Y41</f>
        <v>2</v>
      </c>
      <c r="AI41" s="39">
        <f>'[1]TUAN 7 (24.10 DEN 30.10)'!Y41</f>
        <v>2</v>
      </c>
      <c r="AJ41" s="39">
        <f>'[1]TUAN 8(31.00-6.11) '!Y41</f>
        <v>1</v>
      </c>
      <c r="AK41" s="39">
        <f>'[1]TUAN 9 (7.11-13.11)'!Y41</f>
        <v>2</v>
      </c>
      <c r="AL41" s="39">
        <f>'[1]TUAN 10 (14.10 -20.11)OK'!Y41</f>
        <v>2</v>
      </c>
      <c r="AM41" s="270">
        <f>'[1]TUAN 11 (DC 23.11-27.11)'!Y41</f>
        <v>1</v>
      </c>
      <c r="AN41" s="270">
        <f>'[1]TUAN 12'!Y41</f>
        <v>1</v>
      </c>
      <c r="AO41" s="39">
        <f>'[1]TUAN 13(2.12)'!Y41</f>
        <v>0</v>
      </c>
      <c r="AP41" s="39">
        <f>'[1]TUAN 14(15.12)'!Y41</f>
        <v>1</v>
      </c>
      <c r="AQ41" s="39">
        <f>'[1]TUAN 15(15.12) '!Y41</f>
        <v>0</v>
      </c>
      <c r="AR41" s="39">
        <f>'[1]TUAN 16(dc)'!Y41</f>
        <v>0</v>
      </c>
      <c r="AS41" s="39">
        <f>'[1]TUAN 17'!Y41</f>
        <v>0</v>
      </c>
      <c r="AT41" s="39">
        <f t="shared" si="3"/>
        <v>0</v>
      </c>
      <c r="AU41" s="39">
        <f>'[1]TUAN 21'!Y41</f>
        <v>0</v>
      </c>
      <c r="AV41" s="39">
        <f t="shared" si="4"/>
        <v>0</v>
      </c>
      <c r="AW41" s="39">
        <f>'[1]TUAN 23(BS)13,2'!Y41</f>
        <v>0</v>
      </c>
      <c r="AX41" s="39">
        <f>'[1]TUAN 24(BS)'!Y41</f>
        <v>0</v>
      </c>
      <c r="AY41" s="39">
        <f t="shared" si="5"/>
        <v>0</v>
      </c>
      <c r="AZ41" s="39">
        <f t="shared" si="6"/>
        <v>20</v>
      </c>
      <c r="BA41" s="39">
        <f t="shared" si="1"/>
        <v>0</v>
      </c>
    </row>
    <row r="42" spans="1:53" s="304" customFormat="1" ht="39.75" hidden="1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'[1]TUAN 1 TỪ 12.9 den 17.9'!Y42</f>
        <v>1</v>
      </c>
      <c r="AD42" s="270">
        <f>'[1]TUAN 2 TỪ 12.9 den 17.9 (2)'!Y42</f>
        <v>1</v>
      </c>
      <c r="AE42" s="270">
        <f>'[1]TUAN 3 TƯ 26.9 DEN 2.10'!Y42</f>
        <v>1</v>
      </c>
      <c r="AF42" s="271">
        <f>'[1]TUAN 4 từ 3,10 den 9.10.2022'!Y42</f>
        <v>1</v>
      </c>
      <c r="AG42" s="270">
        <f>'[1]TUAN 5 (DC 12.10.2022)'!Y42</f>
        <v>1</v>
      </c>
      <c r="AH42" s="270">
        <f>'[1]TUAN 6(17.10 DEN 23,10) '!Y42</f>
        <v>1</v>
      </c>
      <c r="AI42" s="39">
        <f>'[1]TUAN 7 (24.10 DEN 30.10)'!Y42</f>
        <v>1</v>
      </c>
      <c r="AJ42" s="39">
        <f>'[1]TUAN 8(31.00-6.11) '!Y42</f>
        <v>2</v>
      </c>
      <c r="AK42" s="39">
        <f>'[1]TUAN 9 (7.11-13.11)'!Y42</f>
        <v>2</v>
      </c>
      <c r="AL42" s="39">
        <f>'[1]TUAN 10 (14.10 -20.11)OK'!Y42</f>
        <v>2</v>
      </c>
      <c r="AM42" s="270">
        <f>'[1]TUAN 11 (DC 23.11-27.11)'!Y42</f>
        <v>0</v>
      </c>
      <c r="AN42" s="270">
        <f>'[1]TUAN 12'!Y42</f>
        <v>2</v>
      </c>
      <c r="AO42" s="39">
        <f>'[1]TUAN 13(2.12)'!Y42</f>
        <v>2</v>
      </c>
      <c r="AP42" s="39">
        <f>'[1]TUAN 14(15.12)'!Y42</f>
        <v>0</v>
      </c>
      <c r="AQ42" s="39">
        <f>'[1]TUAN 15(15.12) '!Y42</f>
        <v>1</v>
      </c>
      <c r="AR42" s="39">
        <f>'[1]TUAN 16(dc)'!Y42</f>
        <v>2</v>
      </c>
      <c r="AS42" s="39">
        <f>'[1]TUAN 17'!Y42</f>
        <v>0</v>
      </c>
      <c r="AT42" s="39">
        <f t="shared" si="3"/>
        <v>0</v>
      </c>
      <c r="AU42" s="39">
        <f>'[1]TUAN 21'!Y42</f>
        <v>0</v>
      </c>
      <c r="AV42" s="39">
        <f t="shared" si="4"/>
        <v>0</v>
      </c>
      <c r="AW42" s="39">
        <f>'[1]TUAN 23(BS)13,2'!Y42</f>
        <v>0</v>
      </c>
      <c r="AX42" s="39">
        <f>'[1]TUAN 24(BS)'!Y42</f>
        <v>0</v>
      </c>
      <c r="AY42" s="39">
        <f t="shared" si="5"/>
        <v>0</v>
      </c>
      <c r="AZ42" s="39">
        <f t="shared" si="6"/>
        <v>20</v>
      </c>
      <c r="BA42" s="39">
        <f t="shared" si="1"/>
        <v>0</v>
      </c>
    </row>
    <row r="43" spans="1:53" s="304" customFormat="1" ht="39.75" hidden="1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'[1]TUAN 1 TỪ 12.9 den 17.9'!Y43</f>
        <v>2</v>
      </c>
      <c r="AD43" s="270">
        <f>'[1]TUAN 2 TỪ 12.9 den 17.9 (2)'!Y43</f>
        <v>2</v>
      </c>
      <c r="AE43" s="270">
        <f>'[1]TUAN 3 TƯ 26.9 DEN 2.10'!Y43</f>
        <v>2</v>
      </c>
      <c r="AF43" s="271">
        <f>'[1]TUAN 4 từ 3,10 den 9.10.2022'!Y43</f>
        <v>1</v>
      </c>
      <c r="AG43" s="270">
        <f>'[1]TUAN 5 (DC 12.10.2022)'!Y43</f>
        <v>0</v>
      </c>
      <c r="AH43" s="270">
        <f>'[1]TUAN 6(17.10 DEN 23,10) '!Y43</f>
        <v>2</v>
      </c>
      <c r="AI43" s="39">
        <f>'[1]TUAN 7 (24.10 DEN 30.10)'!Y43</f>
        <v>1</v>
      </c>
      <c r="AJ43" s="39">
        <f>'[1]TUAN 8(31.00-6.11) '!Y43</f>
        <v>2</v>
      </c>
      <c r="AK43" s="39">
        <f>'[1]TUAN 9 (7.11-13.11)'!Y43</f>
        <v>2</v>
      </c>
      <c r="AL43" s="39">
        <f>'[1]TUAN 10 (14.10 -20.11)OK'!Y43</f>
        <v>1</v>
      </c>
      <c r="AM43" s="270">
        <f>'[1]TUAN 11 (DC 23.11-27.11)'!Y43</f>
        <v>2</v>
      </c>
      <c r="AN43" s="270">
        <f>'[1]TUAN 12'!Y43</f>
        <v>2</v>
      </c>
      <c r="AO43" s="39">
        <f>'[1]TUAN 13(2.12)'!Y43</f>
        <v>1</v>
      </c>
      <c r="AP43" s="39">
        <f>'[1]TUAN 14(15.12)'!Y43</f>
        <v>0</v>
      </c>
      <c r="AQ43" s="39">
        <f>'[1]TUAN 15(15.12) '!Y43</f>
        <v>0</v>
      </c>
      <c r="AR43" s="39">
        <f>'[1]TUAN 16(dc)'!Y43</f>
        <v>0</v>
      </c>
      <c r="AS43" s="39">
        <f>'[1]TUAN 17'!Y43</f>
        <v>0</v>
      </c>
      <c r="AT43" s="39">
        <f t="shared" si="3"/>
        <v>0</v>
      </c>
      <c r="AU43" s="39">
        <f>'[1]TUAN 21'!Y43</f>
        <v>0</v>
      </c>
      <c r="AV43" s="39">
        <f t="shared" si="4"/>
        <v>0</v>
      </c>
      <c r="AW43" s="39">
        <f>'[1]TUAN 23(BS)13,2'!Y43</f>
        <v>0</v>
      </c>
      <c r="AX43" s="39">
        <f>'[1]TUAN 24(BS)'!Y43</f>
        <v>0</v>
      </c>
      <c r="AY43" s="39">
        <f t="shared" si="5"/>
        <v>0</v>
      </c>
      <c r="AZ43" s="39">
        <f t="shared" si="6"/>
        <v>20</v>
      </c>
      <c r="BA43" s="39">
        <f t="shared" si="1"/>
        <v>0</v>
      </c>
    </row>
    <row r="44" spans="1:53" s="304" customFormat="1" ht="39.75" hidden="1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'[1]TUAN 1 TỪ 12.9 den 17.9'!Y44</f>
        <v>2</v>
      </c>
      <c r="AD44" s="270">
        <f>'[1]TUAN 2 TỪ 12.9 den 17.9 (2)'!Y44</f>
        <v>1</v>
      </c>
      <c r="AE44" s="270">
        <f>'[1]TUAN 3 TƯ 26.9 DEN 2.10'!Y44</f>
        <v>2</v>
      </c>
      <c r="AF44" s="271">
        <f>'[1]TUAN 4 từ 3,10 den 9.10.2022'!Y44</f>
        <v>2</v>
      </c>
      <c r="AG44" s="270">
        <f>'[1]TUAN 5 (DC 12.10.2022)'!Y44</f>
        <v>2</v>
      </c>
      <c r="AH44" s="270">
        <f>'[1]TUAN 6(17.10 DEN 23,10) '!Y44</f>
        <v>2</v>
      </c>
      <c r="AI44" s="39">
        <f>'[1]TUAN 7 (24.10 DEN 30.10)'!Y44</f>
        <v>2</v>
      </c>
      <c r="AJ44" s="39">
        <f>'[1]TUAN 8(31.00-6.11) '!Y44</f>
        <v>1</v>
      </c>
      <c r="AK44" s="39">
        <f>'[1]TUAN 9 (7.11-13.11)'!Y44</f>
        <v>1</v>
      </c>
      <c r="AL44" s="39">
        <f>'[1]TUAN 10 (14.10 -20.11)OK'!Y44</f>
        <v>1</v>
      </c>
      <c r="AM44" s="270">
        <f>'[1]TUAN 11 (DC 23.11-27.11)'!Y44</f>
        <v>1</v>
      </c>
      <c r="AN44" s="270">
        <f>'[1]TUAN 12'!Y44</f>
        <v>1</v>
      </c>
      <c r="AO44" s="39">
        <f>'[1]TUAN 13(2.12)'!Y44</f>
        <v>1</v>
      </c>
      <c r="AP44" s="39">
        <f>'[1]TUAN 14(15.12)'!Y44</f>
        <v>1</v>
      </c>
      <c r="AQ44" s="39">
        <f>'[1]TUAN 15(15.12) '!Y44</f>
        <v>0</v>
      </c>
      <c r="AR44" s="39">
        <f>'[1]TUAN 16(dc)'!Y44</f>
        <v>0</v>
      </c>
      <c r="AS44" s="39">
        <f>'[1]TUAN 17'!Y44</f>
        <v>0</v>
      </c>
      <c r="AT44" s="39">
        <f t="shared" si="3"/>
        <v>0</v>
      </c>
      <c r="AU44" s="39">
        <f>'[1]TUAN 21'!Y44</f>
        <v>0</v>
      </c>
      <c r="AV44" s="39">
        <f t="shared" si="4"/>
        <v>0</v>
      </c>
      <c r="AW44" s="39">
        <f>'[1]TUAN 23(BS)13,2'!Y44</f>
        <v>0</v>
      </c>
      <c r="AX44" s="39">
        <f>'[1]TUAN 24(BS)'!Y44</f>
        <v>0</v>
      </c>
      <c r="AY44" s="39">
        <f t="shared" si="5"/>
        <v>0</v>
      </c>
      <c r="AZ44" s="39">
        <f t="shared" si="6"/>
        <v>20</v>
      </c>
      <c r="BA44" s="39">
        <f t="shared" si="1"/>
        <v>0</v>
      </c>
    </row>
    <row r="45" spans="1:53" s="304" customFormat="1" ht="39.75" hidden="1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'[1]TUAN 1 TỪ 12.9 den 17.9'!Y45</f>
        <v>1</v>
      </c>
      <c r="AD45" s="270">
        <f>'[1]TUAN 2 TỪ 12.9 den 17.9 (2)'!Y45</f>
        <v>2</v>
      </c>
      <c r="AE45" s="270">
        <f>'[1]TUAN 3 TƯ 26.9 DEN 2.10'!Y45</f>
        <v>2</v>
      </c>
      <c r="AF45" s="271">
        <f>'[1]TUAN 4 từ 3,10 den 9.10.2022'!Y45</f>
        <v>1</v>
      </c>
      <c r="AG45" s="270">
        <f>'[1]TUAN 5 (DC 12.10.2022)'!Y45</f>
        <v>2</v>
      </c>
      <c r="AH45" s="270">
        <f>'[1]TUAN 6(17.10 DEN 23,10) '!Y45</f>
        <v>2</v>
      </c>
      <c r="AI45" s="39">
        <f>'[1]TUAN 7 (24.10 DEN 30.10)'!Y45</f>
        <v>2</v>
      </c>
      <c r="AJ45" s="39">
        <f>'[1]TUAN 8(31.00-6.11) '!Y45</f>
        <v>1</v>
      </c>
      <c r="AK45" s="39">
        <f>'[1]TUAN 9 (7.11-13.11)'!Y45</f>
        <v>2</v>
      </c>
      <c r="AL45" s="39">
        <f>'[1]TUAN 10 (14.10 -20.11)OK'!Y45</f>
        <v>1</v>
      </c>
      <c r="AM45" s="270">
        <f>'[1]TUAN 11 (DC 23.11-27.11)'!Y45</f>
        <v>1</v>
      </c>
      <c r="AN45" s="270">
        <f>'[1]TUAN 12'!Y45</f>
        <v>1</v>
      </c>
      <c r="AO45" s="39">
        <f>'[1]TUAN 13(2.12)'!Y45</f>
        <v>1</v>
      </c>
      <c r="AP45" s="39">
        <f>'[1]TUAN 14(15.12)'!Y45</f>
        <v>1</v>
      </c>
      <c r="AQ45" s="39">
        <f>'[1]TUAN 15(15.12) '!Y45</f>
        <v>0</v>
      </c>
      <c r="AR45" s="39">
        <f>'[1]TUAN 16(dc)'!Y45</f>
        <v>0</v>
      </c>
      <c r="AS45" s="39">
        <f>'[1]TUAN 17'!Y45</f>
        <v>0</v>
      </c>
      <c r="AT45" s="39">
        <f t="shared" si="3"/>
        <v>0</v>
      </c>
      <c r="AU45" s="39">
        <f>'[1]TUAN 21'!Y45</f>
        <v>0</v>
      </c>
      <c r="AV45" s="39">
        <f t="shared" si="4"/>
        <v>0</v>
      </c>
      <c r="AW45" s="39">
        <f>'[1]TUAN 23(BS)13,2'!Y45</f>
        <v>0</v>
      </c>
      <c r="AX45" s="39">
        <f>'[1]TUAN 24(BS)'!Y45</f>
        <v>0</v>
      </c>
      <c r="AY45" s="39">
        <f t="shared" si="5"/>
        <v>0</v>
      </c>
      <c r="AZ45" s="39">
        <f t="shared" si="6"/>
        <v>20</v>
      </c>
      <c r="BA45" s="39">
        <f t="shared" si="1"/>
        <v>0</v>
      </c>
    </row>
    <row r="46" spans="1:53" s="304" customFormat="1" ht="39.75" hidden="1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'[1]TUAN 1 TỪ 12.9 den 17.9'!Y46</f>
        <v>2</v>
      </c>
      <c r="AD46" s="270">
        <f>'[1]TUAN 2 TỪ 12.9 den 17.9 (2)'!Y46</f>
        <v>2</v>
      </c>
      <c r="AE46" s="270">
        <f>'[1]TUAN 3 TƯ 26.9 DEN 2.10'!Y46</f>
        <v>2</v>
      </c>
      <c r="AF46" s="271">
        <f>'[1]TUAN 4 từ 3,10 den 9.10.2022'!Y46</f>
        <v>1</v>
      </c>
      <c r="AG46" s="270">
        <f>'[1]TUAN 5 (DC 12.10.2022)'!Y46</f>
        <v>1</v>
      </c>
      <c r="AH46" s="270">
        <f>'[1]TUAN 6(17.10 DEN 23,10) '!Y46</f>
        <v>4</v>
      </c>
      <c r="AI46" s="39">
        <v>2</v>
      </c>
      <c r="AJ46" s="39">
        <v>2</v>
      </c>
      <c r="AK46" s="39">
        <f>'[1]TUAN 9 (7.11-13.11)'!Y46</f>
        <v>1</v>
      </c>
      <c r="AL46" s="39">
        <f>'[1]TUAN 10 (14.10 -20.11)OK'!Y46</f>
        <v>1</v>
      </c>
      <c r="AM46" s="270">
        <f>'[1]TUAN 11 (DC 23.11-27.11)'!Y46</f>
        <v>2</v>
      </c>
      <c r="AN46" s="270">
        <f>'[1]TUAN 12'!Y46</f>
        <v>0</v>
      </c>
      <c r="AO46" s="39">
        <f>'[1]TUAN 13(2.12)'!Y46</f>
        <v>1</v>
      </c>
      <c r="AP46" s="39">
        <f>'[1]TUAN 14(15.12)'!Y46</f>
        <v>0</v>
      </c>
      <c r="AQ46" s="39">
        <f>'[1]TUAN 15(15.12) '!Y46</f>
        <v>0</v>
      </c>
      <c r="AR46" s="39">
        <f>'[1]TUAN 16(dc)'!Y46</f>
        <v>0</v>
      </c>
      <c r="AS46" s="39">
        <f>'[1]TUAN 17'!Y46</f>
        <v>0</v>
      </c>
      <c r="AT46" s="39">
        <f t="shared" si="3"/>
        <v>0</v>
      </c>
      <c r="AU46" s="39">
        <f>'[1]TUAN 21'!Y46</f>
        <v>0</v>
      </c>
      <c r="AV46" s="39">
        <f t="shared" si="4"/>
        <v>0</v>
      </c>
      <c r="AW46" s="39">
        <f>'[1]TUAN 23(BS)13,2'!Y46</f>
        <v>0</v>
      </c>
      <c r="AX46" s="39">
        <f>'[1]TUAN 24(BS)'!Y46</f>
        <v>0</v>
      </c>
      <c r="AY46" s="39">
        <f t="shared" si="5"/>
        <v>0</v>
      </c>
      <c r="AZ46" s="39">
        <f t="shared" si="6"/>
        <v>21</v>
      </c>
      <c r="BA46" s="39">
        <f t="shared" si="1"/>
        <v>-1</v>
      </c>
    </row>
    <row r="47" spans="1:53" s="304" customFormat="1" ht="39.75" hidden="1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'[1]TUAN 1 TỪ 12.9 den 17.9'!Y47</f>
        <v>2</v>
      </c>
      <c r="AD47" s="270">
        <f>'[1]TUAN 2 TỪ 12.9 den 17.9 (2)'!Y47</f>
        <v>2</v>
      </c>
      <c r="AE47" s="270">
        <f>'[1]TUAN 3 TƯ 26.9 DEN 2.10'!Y47</f>
        <v>2</v>
      </c>
      <c r="AF47" s="271">
        <f>'[1]TUAN 4 từ 3,10 den 9.10.2022'!Y47</f>
        <v>1</v>
      </c>
      <c r="AG47" s="270">
        <v>1</v>
      </c>
      <c r="AH47" s="270">
        <f>'[1]TUAN 6(17.10 DEN 23,10) '!Y47</f>
        <v>2</v>
      </c>
      <c r="AI47" s="39">
        <f>'[1]TUAN 7 (24.10 DEN 30.10)'!Y47</f>
        <v>2</v>
      </c>
      <c r="AJ47" s="39">
        <f>'[1]TUAN 8(31.00-6.11) '!Y47</f>
        <v>1</v>
      </c>
      <c r="AK47" s="39">
        <f>'[1]TUAN 9 (7.11-13.11)'!Y47</f>
        <v>2</v>
      </c>
      <c r="AL47" s="39">
        <f>'[1]TUAN 10 (14.10 -20.11)OK'!Y47</f>
        <v>2</v>
      </c>
      <c r="AM47" s="270">
        <f>'[1]TUAN 11 (DC 23.11-27.11)'!Y47</f>
        <v>1</v>
      </c>
      <c r="AN47" s="270">
        <f>'[1]TUAN 12'!Y47</f>
        <v>1</v>
      </c>
      <c r="AO47" s="39">
        <f>'[1]TUAN 13(2.12)'!Y47</f>
        <v>1</v>
      </c>
      <c r="AP47" s="39">
        <f>'[1]TUAN 14(15.12)'!Y47</f>
        <v>1</v>
      </c>
      <c r="AQ47" s="39">
        <f>'[1]TUAN 15(15.12) '!Y47</f>
        <v>0</v>
      </c>
      <c r="AR47" s="39">
        <f>'[1]TUAN 16(dc)'!Y47</f>
        <v>0</v>
      </c>
      <c r="AS47" s="39">
        <f>'[1]TUAN 17'!Y47</f>
        <v>0</v>
      </c>
      <c r="AT47" s="39">
        <f t="shared" si="3"/>
        <v>0</v>
      </c>
      <c r="AU47" s="39">
        <f>'[1]TUAN 21'!Y47</f>
        <v>0</v>
      </c>
      <c r="AV47" s="39">
        <f t="shared" si="4"/>
        <v>0</v>
      </c>
      <c r="AW47" s="39">
        <f>'[1]TUAN 23(BS)13,2'!Y47</f>
        <v>0</v>
      </c>
      <c r="AX47" s="39">
        <f>'[1]TUAN 24(BS)'!Y47</f>
        <v>0</v>
      </c>
      <c r="AY47" s="39">
        <f t="shared" si="5"/>
        <v>0</v>
      </c>
      <c r="AZ47" s="39">
        <f t="shared" si="6"/>
        <v>21</v>
      </c>
      <c r="BA47" s="39">
        <f t="shared" si="1"/>
        <v>-1</v>
      </c>
    </row>
    <row r="48" spans="1:53" s="304" customFormat="1" ht="39.75" hidden="1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'[1]TUAN 1 TỪ 12.9 den 17.9'!Y48</f>
        <v>2</v>
      </c>
      <c r="AD48" s="270">
        <f>'[1]TUAN 2 TỪ 12.9 den 17.9 (2)'!Y48</f>
        <v>2</v>
      </c>
      <c r="AE48" s="270">
        <f>'[1]TUAN 3 TƯ 26.9 DEN 2.10'!Y48</f>
        <v>3</v>
      </c>
      <c r="AF48" s="271">
        <f>'[1]TUAN 4 từ 3,10 den 9.10.2022'!Y48</f>
        <v>1</v>
      </c>
      <c r="AG48" s="270">
        <f>'[1]TUAN 5 (DC 12.10.2022)'!Y48</f>
        <v>2</v>
      </c>
      <c r="AH48" s="270">
        <f>'[1]TUAN 6(17.10 DEN 23,10) '!Y48</f>
        <v>1</v>
      </c>
      <c r="AI48" s="39">
        <f>'[1]TUAN 7 (24.10 DEN 30.10)'!Y48</f>
        <v>2</v>
      </c>
      <c r="AJ48" s="39">
        <f>'[1]TUAN 8(31.00-6.11) '!Y48</f>
        <v>1</v>
      </c>
      <c r="AK48" s="39">
        <f>'[1]TUAN 9 (7.11-13.11)'!Y48</f>
        <v>1</v>
      </c>
      <c r="AL48" s="39">
        <f>'[1]TUAN 10 (14.10 -20.11)OK'!Y48</f>
        <v>1</v>
      </c>
      <c r="AM48" s="270">
        <f>'[1]TUAN 11 (DC 23.11-27.11)'!Y48</f>
        <v>1</v>
      </c>
      <c r="AN48" s="270">
        <f>'[1]TUAN 12'!Y48</f>
        <v>1</v>
      </c>
      <c r="AO48" s="39">
        <f>'[1]TUAN 13(2.12)'!Y48</f>
        <v>1</v>
      </c>
      <c r="AP48" s="39">
        <f>'[1]TUAN 14(15.12)'!Y48</f>
        <v>1</v>
      </c>
      <c r="AQ48" s="39">
        <f>'[1]TUAN 15(15.12) '!Y48</f>
        <v>1</v>
      </c>
      <c r="AR48" s="39">
        <f>'[1]TUAN 16(dc)'!Y48</f>
        <v>0</v>
      </c>
      <c r="AS48" s="39">
        <f>'[1]TUAN 17'!Y48</f>
        <v>0</v>
      </c>
      <c r="AT48" s="39">
        <f t="shared" si="3"/>
        <v>0</v>
      </c>
      <c r="AU48" s="39">
        <f>'[1]TUAN 21'!Y48</f>
        <v>0</v>
      </c>
      <c r="AV48" s="39">
        <f t="shared" si="4"/>
        <v>0</v>
      </c>
      <c r="AW48" s="39">
        <f>'[1]TUAN 23(BS)13,2'!Y48</f>
        <v>0</v>
      </c>
      <c r="AX48" s="39">
        <f>'[1]TUAN 24(BS)'!Y48</f>
        <v>0</v>
      </c>
      <c r="AY48" s="39">
        <f t="shared" si="5"/>
        <v>0</v>
      </c>
      <c r="AZ48" s="39">
        <f t="shared" si="6"/>
        <v>21</v>
      </c>
      <c r="BA48" s="39">
        <f t="shared" si="1"/>
        <v>-1</v>
      </c>
    </row>
    <row r="49" spans="1:54" s="304" customFormat="1" ht="39.75" hidden="1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'[1]TUAN 1 TỪ 12.9 den 17.9'!Y49</f>
        <v>2</v>
      </c>
      <c r="AD49" s="270">
        <f>'[1]TUAN 2 TỪ 12.9 den 17.9 (2)'!Y49</f>
        <v>0</v>
      </c>
      <c r="AE49" s="270">
        <f>'[1]TUAN 3 TƯ 26.9 DEN 2.10'!Y49</f>
        <v>1</v>
      </c>
      <c r="AF49" s="271">
        <f>'[1]TUAN 4 từ 3,10 den 9.10.2022'!Y49</f>
        <v>2</v>
      </c>
      <c r="AG49" s="270">
        <f>'[1]TUAN 5 (DC 12.10.2022)'!Y49</f>
        <v>1</v>
      </c>
      <c r="AH49" s="270">
        <f>'[1]TUAN 6(17.10 DEN 23,10) '!Y49</f>
        <v>2</v>
      </c>
      <c r="AI49" s="39">
        <f>'[1]TUAN 7 (24.10 DEN 30.10)'!Y49</f>
        <v>2</v>
      </c>
      <c r="AJ49" s="39">
        <f>'[1]TUAN 8(31.00-6.11) '!Y49</f>
        <v>1</v>
      </c>
      <c r="AK49" s="39">
        <f>'[1]TUAN 9 (7.11-13.11)'!Y49</f>
        <v>2</v>
      </c>
      <c r="AL49" s="313">
        <f>'[1]TUAN 10 (14.10 -20.11)OK'!Y49</f>
        <v>1</v>
      </c>
      <c r="AM49" s="270">
        <f>'[1]TUAN 11 (DC 23.11-27.11)'!Y49</f>
        <v>0</v>
      </c>
      <c r="AN49" s="270">
        <f>'[1]TUAN 12'!Y49</f>
        <v>2</v>
      </c>
      <c r="AO49" s="39">
        <f>'[1]TUAN 13(2.12)'!Y49</f>
        <v>1</v>
      </c>
      <c r="AP49" s="39">
        <f>'[1]TUAN 14(15.12)'!Y49</f>
        <v>1</v>
      </c>
      <c r="AQ49" s="39">
        <f>'[1]TUAN 15(15.12) '!Y49</f>
        <v>1</v>
      </c>
      <c r="AR49" s="39">
        <f>'[1]TUAN 16(dc)'!Y49</f>
        <v>1</v>
      </c>
      <c r="AS49" s="39">
        <f>'[1]TUAN 17'!Y49</f>
        <v>0</v>
      </c>
      <c r="AT49" s="39">
        <f t="shared" si="3"/>
        <v>0</v>
      </c>
      <c r="AU49" s="39">
        <f>'[1]TUAN 21'!Y49</f>
        <v>0</v>
      </c>
      <c r="AV49" s="39">
        <f t="shared" si="4"/>
        <v>0</v>
      </c>
      <c r="AW49" s="39">
        <f>'[1]TUAN 23(BS)13,2'!Y49</f>
        <v>0</v>
      </c>
      <c r="AX49" s="39">
        <f>'[1]TUAN 24(BS)'!Y49</f>
        <v>0</v>
      </c>
      <c r="AY49" s="39">
        <f t="shared" si="5"/>
        <v>0</v>
      </c>
      <c r="AZ49" s="39">
        <f t="shared" si="6"/>
        <v>20</v>
      </c>
      <c r="BA49" s="39">
        <f t="shared" si="1"/>
        <v>0</v>
      </c>
    </row>
    <row r="50" spans="1:54" s="304" customFormat="1" ht="39.75" hidden="1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'[1]TUAN 1 TỪ 12.9 den 17.9'!Y50</f>
        <v>2</v>
      </c>
      <c r="AD50" s="270">
        <f>'[1]TUAN 2 TỪ 12.9 den 17.9 (2)'!Y50</f>
        <v>2</v>
      </c>
      <c r="AE50" s="270">
        <f>'[1]TUAN 3 TƯ 26.9 DEN 2.10'!Y50</f>
        <v>2</v>
      </c>
      <c r="AF50" s="271">
        <f>'[1]TUAN 4 từ 3,10 den 9.10.2022'!Y50</f>
        <v>2</v>
      </c>
      <c r="AG50" s="270">
        <f>'[1]TUAN 5 (DC 12.10.2022)'!Y50</f>
        <v>1</v>
      </c>
      <c r="AH50" s="270">
        <f>'[1]TUAN 6(17.10 DEN 23,10) '!Y50</f>
        <v>2</v>
      </c>
      <c r="AI50" s="39">
        <f>'[1]TUAN 7 (24.10 DEN 30.10)'!Y50</f>
        <v>2</v>
      </c>
      <c r="AJ50" s="39">
        <f>'[1]TUAN 8(31.00-6.11) '!Y50</f>
        <v>2</v>
      </c>
      <c r="AK50" s="39">
        <f>'[1]TUAN 9 (7.11-13.11)'!Y50</f>
        <v>2</v>
      </c>
      <c r="AL50" s="39">
        <f>'[1]TUAN 10 (14.10 -20.11)OK'!Y50</f>
        <v>2</v>
      </c>
      <c r="AM50" s="270">
        <f>'[1]TUAN 11 (DC 23.11-27.11)'!Y50</f>
        <v>1</v>
      </c>
      <c r="AN50" s="270">
        <f>'[1]TUAN 12'!Y50</f>
        <v>0</v>
      </c>
      <c r="AO50" s="39">
        <f>'[1]TUAN 13(2.12)'!Y50</f>
        <v>0</v>
      </c>
      <c r="AP50" s="39">
        <f>'[1]TUAN 14(15.12)'!Y50</f>
        <v>0</v>
      </c>
      <c r="AQ50" s="39">
        <f>'[1]TUAN 15(15.12) '!Y50</f>
        <v>0</v>
      </c>
      <c r="AR50" s="39">
        <f>'[1]TUAN 16(dc)'!Y50</f>
        <v>0</v>
      </c>
      <c r="AS50" s="39">
        <f>'[1]TUAN 17'!Y50</f>
        <v>0</v>
      </c>
      <c r="AT50" s="39">
        <f t="shared" si="3"/>
        <v>0</v>
      </c>
      <c r="AU50" s="39">
        <f>'[1]TUAN 21'!Y50</f>
        <v>0</v>
      </c>
      <c r="AV50" s="39">
        <f t="shared" si="4"/>
        <v>0</v>
      </c>
      <c r="AW50" s="39">
        <f>'[1]TUAN 23(BS)13,2'!Y50</f>
        <v>0</v>
      </c>
      <c r="AX50" s="39">
        <f>'[1]TUAN 24(BS)'!Y50</f>
        <v>0</v>
      </c>
      <c r="AY50" s="39">
        <f t="shared" si="5"/>
        <v>0</v>
      </c>
      <c r="AZ50" s="39">
        <f t="shared" si="6"/>
        <v>20</v>
      </c>
      <c r="BA50" s="39">
        <f t="shared" si="1"/>
        <v>0</v>
      </c>
    </row>
    <row r="51" spans="1:54" s="304" customFormat="1" ht="39.75" hidden="1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'[1]TUAN 1 TỪ 12.9 den 17.9'!Y51</f>
        <v>2</v>
      </c>
      <c r="AD51" s="270">
        <f>'[1]TUAN 2 TỪ 12.9 den 17.9 (2)'!Y51</f>
        <v>2</v>
      </c>
      <c r="AE51" s="270">
        <f>'[1]TUAN 3 TƯ 26.9 DEN 2.10'!Y51</f>
        <v>1</v>
      </c>
      <c r="AF51" s="271">
        <f>'[1]TUAN 4 từ 3,10 den 9.10.2022'!Y51</f>
        <v>1</v>
      </c>
      <c r="AG51" s="270">
        <f>'[1]TUAN 5 (DC 12.10.2022)'!Y51</f>
        <v>2</v>
      </c>
      <c r="AH51" s="270">
        <f>'[1]TUAN 6(17.10 DEN 23,10) '!Y51</f>
        <v>2</v>
      </c>
      <c r="AI51" s="39">
        <f>'[1]TUAN 7 (24.10 DEN 30.10)'!Y51</f>
        <v>2</v>
      </c>
      <c r="AJ51" s="39">
        <f>'[1]TUAN 8(31.00-6.11) '!Y51</f>
        <v>2</v>
      </c>
      <c r="AK51" s="39">
        <f>'[1]TUAN 9 (7.11-13.11)'!Y51</f>
        <v>1</v>
      </c>
      <c r="AL51" s="39">
        <f>'[1]TUAN 10 (14.10 -20.11)OK'!Y51</f>
        <v>2</v>
      </c>
      <c r="AM51" s="270">
        <f>'[1]TUAN 11 (DC 23.11-27.11)'!Y51</f>
        <v>2</v>
      </c>
      <c r="AN51" s="270">
        <f>'[1]TUAN 12'!Y51</f>
        <v>0</v>
      </c>
      <c r="AO51" s="39">
        <f>'[1]TUAN 13(2.12)'!Y51</f>
        <v>0</v>
      </c>
      <c r="AP51" s="39">
        <f>'[1]TUAN 14(15.12)'!Y51</f>
        <v>1</v>
      </c>
      <c r="AQ51" s="39">
        <f>'[1]TUAN 15(15.12) '!Y51</f>
        <v>0</v>
      </c>
      <c r="AR51" s="39">
        <f>'[1]TUAN 16(dc)'!Y51</f>
        <v>0</v>
      </c>
      <c r="AS51" s="39">
        <f>'[1]TUAN 17'!Y51</f>
        <v>0</v>
      </c>
      <c r="AT51" s="39">
        <f t="shared" si="3"/>
        <v>0</v>
      </c>
      <c r="AU51" s="39">
        <f>'[1]TUAN 21'!Y51</f>
        <v>0</v>
      </c>
      <c r="AV51" s="39">
        <f t="shared" si="4"/>
        <v>0</v>
      </c>
      <c r="AW51" s="39">
        <f>'[1]TUAN 23(BS)13,2'!Y51</f>
        <v>0</v>
      </c>
      <c r="AX51" s="39">
        <f>'[1]TUAN 24(BS)'!Y51</f>
        <v>0</v>
      </c>
      <c r="AY51" s="39">
        <f t="shared" si="5"/>
        <v>0</v>
      </c>
      <c r="AZ51" s="39">
        <f t="shared" si="6"/>
        <v>20</v>
      </c>
      <c r="BA51" s="39">
        <f t="shared" si="1"/>
        <v>0</v>
      </c>
    </row>
    <row r="52" spans="1:54" s="304" customFormat="1" ht="39.75" hidden="1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'[1]TUAN 1 TỪ 12.9 den 17.9'!Y52</f>
        <v>2</v>
      </c>
      <c r="AD52" s="270">
        <f>'[1]TUAN 2 TỪ 12.9 den 17.9 (2)'!Y52</f>
        <v>2</v>
      </c>
      <c r="AE52" s="270">
        <f>'[1]TUAN 3 TƯ 26.9 DEN 2.10'!Y52</f>
        <v>2</v>
      </c>
      <c r="AF52" s="271">
        <f>'[1]TUAN 4 từ 3,10 den 9.10.2022'!Y52</f>
        <v>2</v>
      </c>
      <c r="AG52" s="270">
        <f>'[1]TUAN 5 (DC 12.10.2022)'!Y52</f>
        <v>2</v>
      </c>
      <c r="AH52" s="270">
        <f>'[1]TUAN 6(17.10 DEN 23,10) '!Y52</f>
        <v>0</v>
      </c>
      <c r="AI52" s="39">
        <f>'[1]TUAN 7 (24.10 DEN 30.10)'!Y52</f>
        <v>2</v>
      </c>
      <c r="AJ52" s="39">
        <f>'[1]TUAN 8(31.00-6.11) '!Y52</f>
        <v>0</v>
      </c>
      <c r="AK52" s="39">
        <f>'[1]TUAN 9 (7.11-13.11)'!Y52</f>
        <v>3</v>
      </c>
      <c r="AL52" s="39">
        <f>'[1]TUAN 10 (14.10 -20.11)OK'!Y52</f>
        <v>1</v>
      </c>
      <c r="AM52" s="270">
        <f>'[1]TUAN 11 (DC 23.11-27.11)'!Y52</f>
        <v>1</v>
      </c>
      <c r="AN52" s="270">
        <f>'[1]TUAN 12'!Y52</f>
        <v>1</v>
      </c>
      <c r="AO52" s="39">
        <f>'[1]TUAN 13(2.12)'!Y52</f>
        <v>1</v>
      </c>
      <c r="AP52" s="39">
        <f>'[1]TUAN 14(15.12)'!Y52</f>
        <v>1</v>
      </c>
      <c r="AQ52" s="39">
        <f>'[1]TUAN 15(15.12) '!Y52</f>
        <v>0</v>
      </c>
      <c r="AR52" s="39">
        <f>'[1]TUAN 16(dc)'!Y52</f>
        <v>0</v>
      </c>
      <c r="AS52" s="39">
        <f>'[1]TUAN 17'!Y52</f>
        <v>0</v>
      </c>
      <c r="AT52" s="39">
        <f t="shared" si="3"/>
        <v>0</v>
      </c>
      <c r="AU52" s="39">
        <f>'[1]TUAN 21'!Y52</f>
        <v>0</v>
      </c>
      <c r="AV52" s="39">
        <f t="shared" si="4"/>
        <v>0</v>
      </c>
      <c r="AW52" s="39">
        <f>'[1]TUAN 23(BS)13,2'!Y52</f>
        <v>0</v>
      </c>
      <c r="AX52" s="39">
        <f>'[1]TUAN 24(BS)'!Y52</f>
        <v>0</v>
      </c>
      <c r="AY52" s="39">
        <f t="shared" si="5"/>
        <v>0</v>
      </c>
      <c r="AZ52" s="39">
        <f t="shared" si="6"/>
        <v>20</v>
      </c>
      <c r="BA52" s="39">
        <f t="shared" si="1"/>
        <v>0</v>
      </c>
    </row>
    <row r="53" spans="1:54" s="304" customFormat="1" ht="39.75" hidden="1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'[1]TUAN 1 TỪ 12.9 den 17.9'!Y53</f>
        <v>2</v>
      </c>
      <c r="AD53" s="270">
        <f>'[1]TUAN 2 TỪ 12.9 den 17.9 (2)'!Y53</f>
        <v>2</v>
      </c>
      <c r="AE53" s="270">
        <f>'[1]TUAN 3 TƯ 26.9 DEN 2.10'!Y53</f>
        <v>2</v>
      </c>
      <c r="AF53" s="271">
        <f>'[1]TUAN 4 từ 3,10 den 9.10.2022'!Y53</f>
        <v>1</v>
      </c>
      <c r="AG53" s="270">
        <f>'[1]TUAN 5 (DC 12.10.2022)'!Y53</f>
        <v>2</v>
      </c>
      <c r="AH53" s="270">
        <f>'[1]TUAN 6(17.10 DEN 23,10) '!Y53</f>
        <v>1</v>
      </c>
      <c r="AI53" s="39">
        <f>'[1]TUAN 7 (24.10 DEN 30.10)'!Y53</f>
        <v>2</v>
      </c>
      <c r="AJ53" s="39">
        <f>'[1]TUAN 8(31.00-6.11) '!Y53</f>
        <v>2</v>
      </c>
      <c r="AK53" s="39">
        <f>'[1]TUAN 9 (7.11-13.11)'!Y53</f>
        <v>1</v>
      </c>
      <c r="AL53" s="39">
        <f>'[1]TUAN 10 (14.10 -20.11)OK'!Y53</f>
        <v>1</v>
      </c>
      <c r="AM53" s="270">
        <f>'[1]TUAN 11 (DC 23.11-27.11)'!Y53</f>
        <v>1</v>
      </c>
      <c r="AN53" s="270">
        <f>'[1]TUAN 12'!Y53</f>
        <v>1</v>
      </c>
      <c r="AO53" s="39">
        <f>'[1]TUAN 13(2.12)'!Y53</f>
        <v>1</v>
      </c>
      <c r="AP53" s="39">
        <f>'[1]TUAN 14(15.12)'!Y53</f>
        <v>1</v>
      </c>
      <c r="AQ53" s="39">
        <f>'[1]TUAN 15(15.12) '!Y53</f>
        <v>1</v>
      </c>
      <c r="AR53" s="39">
        <f>'[1]TUAN 16(dc)'!Y53</f>
        <v>0</v>
      </c>
      <c r="AS53" s="39">
        <f>'[1]TUAN 17'!Y53</f>
        <v>0</v>
      </c>
      <c r="AT53" s="39">
        <f t="shared" si="3"/>
        <v>0</v>
      </c>
      <c r="AU53" s="39">
        <f>'[1]TUAN 21'!Y53</f>
        <v>0</v>
      </c>
      <c r="AV53" s="39">
        <f t="shared" si="4"/>
        <v>0</v>
      </c>
      <c r="AW53" s="39">
        <f>'[1]TUAN 23(BS)13,2'!Y53</f>
        <v>0</v>
      </c>
      <c r="AX53" s="39">
        <f>'[1]TUAN 24(BS)'!Y53</f>
        <v>0</v>
      </c>
      <c r="AY53" s="39">
        <f t="shared" si="5"/>
        <v>0</v>
      </c>
      <c r="AZ53" s="39">
        <f t="shared" si="6"/>
        <v>21</v>
      </c>
      <c r="BA53" s="39">
        <f t="shared" si="1"/>
        <v>-1</v>
      </c>
    </row>
    <row r="54" spans="1:54" s="304" customFormat="1" ht="39.75" hidden="1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'[1]TUAN 1 TỪ 12.9 den 17.9'!Y54</f>
        <v>1</v>
      </c>
      <c r="AD54" s="270">
        <f>'[1]TUAN 2 TỪ 12.9 den 17.9 (2)'!Y54</f>
        <v>2</v>
      </c>
      <c r="AE54" s="270">
        <f>'[1]TUAN 3 TƯ 26.9 DEN 2.10'!Y54</f>
        <v>1</v>
      </c>
      <c r="AF54" s="271">
        <f>'[1]TUAN 4 từ 3,10 den 9.10.2022'!Y54</f>
        <v>2</v>
      </c>
      <c r="AG54" s="270">
        <f>'[1]TUAN 5 (DC 12.10.2022)'!Y54</f>
        <v>2</v>
      </c>
      <c r="AH54" s="270">
        <f>'[1]TUAN 6(17.10 DEN 23,10) '!Y54</f>
        <v>1</v>
      </c>
      <c r="AI54" s="39">
        <f>'[1]TUAN 7 (24.10 DEN 30.10)'!Y54</f>
        <v>2</v>
      </c>
      <c r="AJ54" s="39">
        <f>'[1]TUAN 8(31.00-6.11) '!Y54</f>
        <v>2</v>
      </c>
      <c r="AK54" s="39">
        <f>'[1]TUAN 9 (7.11-13.11)'!Y54</f>
        <v>1</v>
      </c>
      <c r="AL54" s="39">
        <f>'[1]TUAN 10 (14.10 -20.11)OK'!Y54</f>
        <v>1</v>
      </c>
      <c r="AM54" s="270">
        <f>'[1]TUAN 11 (DC 23.11-27.11)'!Y54</f>
        <v>0</v>
      </c>
      <c r="AN54" s="270">
        <f>'[1]TUAN 12'!Y54</f>
        <v>0</v>
      </c>
      <c r="AO54" s="39">
        <f>'[1]TUAN 13(2.12)'!Y54</f>
        <v>1</v>
      </c>
      <c r="AP54" s="39">
        <f>'[1]TUAN 14(15.12)'!Y54</f>
        <v>2</v>
      </c>
      <c r="AQ54" s="39">
        <f>'[1]TUAN 15(15.12) '!Y54</f>
        <v>2</v>
      </c>
      <c r="AR54" s="39">
        <f>'[1]TUAN 16(dc)'!Y54</f>
        <v>0</v>
      </c>
      <c r="AS54" s="39">
        <f>'[1]TUAN 17'!Y54</f>
        <v>0</v>
      </c>
      <c r="AT54" s="39">
        <f t="shared" si="3"/>
        <v>0</v>
      </c>
      <c r="AU54" s="39">
        <f>'[1]TUAN 21'!Y54</f>
        <v>0</v>
      </c>
      <c r="AV54" s="39">
        <f t="shared" si="4"/>
        <v>0</v>
      </c>
      <c r="AW54" s="39">
        <f>'[1]TUAN 23(BS)13,2'!Y54</f>
        <v>0</v>
      </c>
      <c r="AX54" s="39">
        <f>'[1]TUAN 24(BS)'!Y54</f>
        <v>0</v>
      </c>
      <c r="AY54" s="39">
        <f t="shared" si="5"/>
        <v>0</v>
      </c>
      <c r="AZ54" s="39">
        <f t="shared" si="6"/>
        <v>20</v>
      </c>
      <c r="BA54" s="39">
        <f t="shared" si="1"/>
        <v>0</v>
      </c>
      <c r="BB54" s="304">
        <v>16</v>
      </c>
    </row>
    <row r="55" spans="1:54" s="304" customFormat="1" ht="39.75" hidden="1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'[1]TUAN 1 TỪ 12.9 den 17.9'!Y55</f>
        <v>1</v>
      </c>
      <c r="AD55" s="270">
        <f>'[1]TUAN 2 TỪ 12.9 den 17.9 (2)'!Y55</f>
        <v>1</v>
      </c>
      <c r="AE55" s="270">
        <f>'[1]TUAN 3 TƯ 26.9 DEN 2.10'!Y55</f>
        <v>1</v>
      </c>
      <c r="AF55" s="271">
        <f>'[1]TUAN 4 từ 3,10 den 9.10.2022'!Y55</f>
        <v>0</v>
      </c>
      <c r="AG55" s="270">
        <f>'[1]TUAN 5 (DC 12.10.2022)'!Y55</f>
        <v>1</v>
      </c>
      <c r="AH55" s="270">
        <f>'[1]TUAN 6(17.10 DEN 23,10) '!Y55</f>
        <v>1</v>
      </c>
      <c r="AI55" s="39">
        <v>0</v>
      </c>
      <c r="AJ55" s="39">
        <f>'[1]TUAN 8(31.00-6.11) '!Y55</f>
        <v>0</v>
      </c>
      <c r="AK55" s="39">
        <f>'[1]TUAN 9 (7.11-13.11)'!Y55</f>
        <v>0</v>
      </c>
      <c r="AL55" s="39">
        <f>'[1]TUAN 10 (14.10 -20.11)OK'!Y55</f>
        <v>0</v>
      </c>
      <c r="AM55" s="270">
        <f>'[1]TUAN 11 (DC 23.11-27.11)'!Y55</f>
        <v>0</v>
      </c>
      <c r="AN55" s="270">
        <f>'[1]TUAN 12'!Y55</f>
        <v>0</v>
      </c>
      <c r="AO55" s="39">
        <f>'[1]TUAN 13(2.12)'!Y55</f>
        <v>0</v>
      </c>
      <c r="AP55" s="39">
        <f>'[1]TUAN 14(15.12)'!Y55</f>
        <v>0</v>
      </c>
      <c r="AQ55" s="39">
        <f>'[1]TUAN 15(15.12) '!Y55</f>
        <v>0</v>
      </c>
      <c r="AR55" s="39">
        <f>'[1]TUAN 16(dc)'!Y55</f>
        <v>0</v>
      </c>
      <c r="AS55" s="39">
        <f>'[1]TUAN 17'!Y55</f>
        <v>0</v>
      </c>
      <c r="AT55" s="39">
        <f t="shared" si="3"/>
        <v>0</v>
      </c>
      <c r="AU55" s="39">
        <f>'[1]TUAN 21'!Y55</f>
        <v>0</v>
      </c>
      <c r="AV55" s="39">
        <f t="shared" si="4"/>
        <v>0</v>
      </c>
      <c r="AW55" s="39">
        <f>'[1]TUAN 23(BS)13,2'!Y55</f>
        <v>0</v>
      </c>
      <c r="AX55" s="39">
        <f>'[1]TUAN 24(BS)'!Y55</f>
        <v>0</v>
      </c>
      <c r="AY55" s="39">
        <f t="shared" si="5"/>
        <v>0</v>
      </c>
      <c r="AZ55" s="39">
        <f t="shared" si="6"/>
        <v>5</v>
      </c>
      <c r="BA55" s="39">
        <f t="shared" si="1"/>
        <v>5</v>
      </c>
      <c r="BB55" s="304" t="s">
        <v>653</v>
      </c>
    </row>
    <row r="56" spans="1:54" s="304" customFormat="1" ht="39.75" hidden="1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'[1]TUAN 1 TỪ 12.9 den 17.9'!Y56</f>
        <v>1</v>
      </c>
      <c r="AD56" s="270">
        <f>'[1]TUAN 2 TỪ 12.9 den 17.9 (2)'!Y56</f>
        <v>1</v>
      </c>
      <c r="AE56" s="270">
        <f>'[1]TUAN 3 TƯ 26.9 DEN 2.10'!Y56</f>
        <v>1</v>
      </c>
      <c r="AF56" s="271">
        <f>'[1]TUAN 4 từ 3,10 den 9.10.2022'!Y56</f>
        <v>0</v>
      </c>
      <c r="AG56" s="270">
        <f>'[1]TUAN 5 (DC 12.10.2022)'!Y56</f>
        <v>1</v>
      </c>
      <c r="AH56" s="270">
        <f>'[1]TUAN 6(17.10 DEN 23,10) '!Y56</f>
        <v>1</v>
      </c>
      <c r="AI56" s="39">
        <f>'[1]TUAN 7 (24.10 DEN 30.10)'!Y56</f>
        <v>0</v>
      </c>
      <c r="AJ56" s="39">
        <f>'[1]TUAN 8(31.00-6.11) '!Y56</f>
        <v>0</v>
      </c>
      <c r="AK56" s="39">
        <f>'[1]TUAN 9 (7.11-13.11)'!Y56</f>
        <v>0</v>
      </c>
      <c r="AL56" s="39">
        <f>'[1]TUAN 10 (14.10 -20.11)OK'!Y56</f>
        <v>0</v>
      </c>
      <c r="AM56" s="270">
        <f>'[1]TUAN 11 (DC 23.11-27.11)'!Y56</f>
        <v>0</v>
      </c>
      <c r="AN56" s="270">
        <f>'[1]TUAN 12'!Y56</f>
        <v>0</v>
      </c>
      <c r="AO56" s="39">
        <f>'[1]TUAN 13(2.12)'!Y56</f>
        <v>0</v>
      </c>
      <c r="AP56" s="39">
        <f>'[1]TUAN 14(15.12)'!Y56</f>
        <v>0</v>
      </c>
      <c r="AQ56" s="39">
        <f>'[1]TUAN 15(15.12) '!Y56</f>
        <v>0</v>
      </c>
      <c r="AR56" s="39">
        <f>'[1]TUAN 16(dc)'!Y56</f>
        <v>0</v>
      </c>
      <c r="AS56" s="39">
        <f>'[1]TUAN 17'!Y56</f>
        <v>0</v>
      </c>
      <c r="AT56" s="39">
        <f t="shared" si="3"/>
        <v>0</v>
      </c>
      <c r="AU56" s="39">
        <f>'[1]TUAN 21'!Y56</f>
        <v>0</v>
      </c>
      <c r="AV56" s="39">
        <f t="shared" si="4"/>
        <v>0</v>
      </c>
      <c r="AW56" s="39">
        <f>'[1]TUAN 23(BS)13,2'!Y56</f>
        <v>0</v>
      </c>
      <c r="AX56" s="39">
        <f>'[1]TUAN 24(BS)'!Y56</f>
        <v>0</v>
      </c>
      <c r="AY56" s="39">
        <f t="shared" si="5"/>
        <v>0</v>
      </c>
      <c r="AZ56" s="39">
        <f t="shared" si="6"/>
        <v>5</v>
      </c>
      <c r="BA56" s="39">
        <f t="shared" si="1"/>
        <v>5</v>
      </c>
      <c r="BB56" s="304" t="s">
        <v>653</v>
      </c>
    </row>
    <row r="57" spans="1:54" s="304" customFormat="1" ht="39.75" hidden="1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'[1]TUAN 1 TỪ 12.9 den 17.9'!Y57</f>
        <v>1</v>
      </c>
      <c r="AD57" s="270">
        <f>'[1]TUAN 2 TỪ 12.9 den 17.9 (2)'!Y57</f>
        <v>1</v>
      </c>
      <c r="AE57" s="270">
        <f>'[1]TUAN 3 TƯ 26.9 DEN 2.10'!Y57</f>
        <v>1</v>
      </c>
      <c r="AF57" s="271">
        <f>'[1]TUAN 4 từ 3,10 den 9.10.2022'!Y57</f>
        <v>1</v>
      </c>
      <c r="AG57" s="270">
        <f>'[1]TUAN 5 (DC 12.10.2022)'!Y57</f>
        <v>1</v>
      </c>
      <c r="AH57" s="270">
        <f>'[1]TUAN 6(17.10 DEN 23,10) '!Y57</f>
        <v>1</v>
      </c>
      <c r="AI57" s="39">
        <f>'[1]TUAN 7 (24.10 DEN 30.10)'!Y57</f>
        <v>2</v>
      </c>
      <c r="AJ57" s="39">
        <f>'[1]TUAN 8(31.00-6.11) '!Y57</f>
        <v>1</v>
      </c>
      <c r="AK57" s="39">
        <f>'[1]TUAN 9 (7.11-13.11)'!Y57</f>
        <v>1</v>
      </c>
      <c r="AL57" s="39">
        <f>'[1]TUAN 10 (14.10 -20.11)OK'!Y57</f>
        <v>0</v>
      </c>
      <c r="AM57" s="270">
        <f>'[1]TUAN 11 (DC 23.11-27.11)'!Y57</f>
        <v>0</v>
      </c>
      <c r="AN57" s="270">
        <f>'[1]TUAN 12'!Y57</f>
        <v>0</v>
      </c>
      <c r="AO57" s="39">
        <f>'[1]TUAN 13(2.12)'!Y57</f>
        <v>0</v>
      </c>
      <c r="AP57" s="39">
        <f>'[1]TUAN 14(15.12)'!Y57</f>
        <v>0</v>
      </c>
      <c r="AQ57" s="39">
        <f>'[1]TUAN 15(15.12) '!Y57</f>
        <v>0</v>
      </c>
      <c r="AR57" s="39">
        <f>'[1]TUAN 16(dc)'!Y57</f>
        <v>0</v>
      </c>
      <c r="AS57" s="39">
        <f>'[1]TUAN 17'!Y57</f>
        <v>0</v>
      </c>
      <c r="AT57" s="39">
        <f t="shared" si="3"/>
        <v>0</v>
      </c>
      <c r="AU57" s="39">
        <f>'[1]TUAN 21'!Y57</f>
        <v>0</v>
      </c>
      <c r="AV57" s="39">
        <f t="shared" si="4"/>
        <v>0</v>
      </c>
      <c r="AW57" s="39">
        <f>'[1]TUAN 23(BS)13,2'!Y57</f>
        <v>0</v>
      </c>
      <c r="AX57" s="39">
        <f>'[1]TUAN 24(BS)'!Y57</f>
        <v>0</v>
      </c>
      <c r="AY57" s="39">
        <f t="shared" si="5"/>
        <v>0</v>
      </c>
      <c r="AZ57" s="39">
        <f t="shared" si="6"/>
        <v>10</v>
      </c>
      <c r="BA57" s="39">
        <f t="shared" si="1"/>
        <v>0</v>
      </c>
    </row>
    <row r="58" spans="1:54" s="304" customFormat="1" ht="39.75" hidden="1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'[1]TUAN 1 TỪ 12.9 den 17.9'!Y58</f>
        <v>1</v>
      </c>
      <c r="AD58" s="270">
        <f>'[1]TUAN 2 TỪ 12.9 den 17.9 (2)'!Y58</f>
        <v>1</v>
      </c>
      <c r="AE58" s="270">
        <f>'[1]TUAN 3 TƯ 26.9 DEN 2.10'!Y58</f>
        <v>1</v>
      </c>
      <c r="AF58" s="271">
        <f>'[1]TUAN 4 từ 3,10 den 9.10.2022'!Y58</f>
        <v>1</v>
      </c>
      <c r="AG58" s="270">
        <f>'[1]TUAN 5 (DC 12.10.2022)'!Y58</f>
        <v>1</v>
      </c>
      <c r="AH58" s="270">
        <f>'[1]TUAN 6(17.10 DEN 23,10) '!Y58</f>
        <v>1</v>
      </c>
      <c r="AI58" s="39">
        <f>'[1]TUAN 7 (24.10 DEN 30.10)'!Y58</f>
        <v>1</v>
      </c>
      <c r="AJ58" s="39">
        <f>'[1]TUAN 8(31.00-6.11) '!Y58</f>
        <v>1</v>
      </c>
      <c r="AK58" s="39">
        <f>'[1]TUAN 9 (7.11-13.11)'!Y58</f>
        <v>1</v>
      </c>
      <c r="AL58" s="39">
        <f>'[1]TUAN 10 (14.10 -20.11)OK'!Y58</f>
        <v>1</v>
      </c>
      <c r="AM58" s="270">
        <f>'[1]TUAN 11 (DC 23.11-27.11)'!Y58</f>
        <v>0</v>
      </c>
      <c r="AN58" s="270">
        <f>'[1]TUAN 12'!Y58</f>
        <v>0</v>
      </c>
      <c r="AO58" s="39">
        <f>'[1]TUAN 13(2.12)'!Y58</f>
        <v>0</v>
      </c>
      <c r="AP58" s="39">
        <f>'[1]TUAN 14(15.12)'!Y58</f>
        <v>0</v>
      </c>
      <c r="AQ58" s="39">
        <f>'[1]TUAN 15(15.12) '!Y58</f>
        <v>0</v>
      </c>
      <c r="AR58" s="39">
        <f>'[1]TUAN 16(dc)'!Y58</f>
        <v>0</v>
      </c>
      <c r="AS58" s="39">
        <f>'[1]TUAN 17'!Y58</f>
        <v>0</v>
      </c>
      <c r="AT58" s="39">
        <f t="shared" si="3"/>
        <v>0</v>
      </c>
      <c r="AU58" s="39">
        <f>'[1]TUAN 21'!Y58</f>
        <v>0</v>
      </c>
      <c r="AV58" s="39">
        <f t="shared" si="4"/>
        <v>0</v>
      </c>
      <c r="AW58" s="39">
        <f>'[1]TUAN 23(BS)13,2'!Y58</f>
        <v>0</v>
      </c>
      <c r="AX58" s="39">
        <f>'[1]TUAN 24(BS)'!Y58</f>
        <v>0</v>
      </c>
      <c r="AY58" s="39">
        <f t="shared" si="5"/>
        <v>0</v>
      </c>
      <c r="AZ58" s="39">
        <f t="shared" si="6"/>
        <v>10</v>
      </c>
      <c r="BA58" s="39">
        <f t="shared" si="1"/>
        <v>0</v>
      </c>
    </row>
    <row r="59" spans="1:54" s="304" customFormat="1" ht="39.75" hidden="1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'[1]TUAN 1 TỪ 12.9 den 17.9'!Y59</f>
        <v>1</v>
      </c>
      <c r="AD59" s="270">
        <f>'[1]TUAN 2 TỪ 12.9 den 17.9 (2)'!Y59</f>
        <v>1</v>
      </c>
      <c r="AE59" s="270">
        <f>'[1]TUAN 3 TƯ 26.9 DEN 2.10'!Y59</f>
        <v>1</v>
      </c>
      <c r="AF59" s="271">
        <f>'[1]TUAN 4 từ 3,10 den 9.10.2022'!Y59</f>
        <v>1</v>
      </c>
      <c r="AG59" s="270">
        <f>'[1]TUAN 5 (DC 12.10.2022)'!Y59</f>
        <v>1</v>
      </c>
      <c r="AH59" s="270">
        <f>'[1]TUAN 6(17.10 DEN 23,10) '!Y59</f>
        <v>0</v>
      </c>
      <c r="AI59" s="39">
        <f>'[1]TUAN 7 (24.10 DEN 30.10)'!Y59</f>
        <v>0</v>
      </c>
      <c r="AJ59" s="39">
        <f>'[1]TUAN 8(31.00-6.11) '!Y59</f>
        <v>1</v>
      </c>
      <c r="AK59" s="39">
        <f>'[1]TUAN 9 (7.11-13.11)'!Y59</f>
        <v>1</v>
      </c>
      <c r="AL59" s="39">
        <f>'[1]TUAN 10 (14.10 -20.11)OK'!Y59</f>
        <v>0</v>
      </c>
      <c r="AM59" s="270">
        <f>'[1]TUAN 11 (DC 23.11-27.11)'!Y59</f>
        <v>0</v>
      </c>
      <c r="AN59" s="270">
        <f>'[1]TUAN 12'!Y59</f>
        <v>2</v>
      </c>
      <c r="AO59" s="39">
        <f>'[1]TUAN 13(2.12)'!Y59</f>
        <v>1</v>
      </c>
      <c r="AP59" s="39">
        <f>'[1]TUAN 14(15.12)'!Y59</f>
        <v>0</v>
      </c>
      <c r="AQ59" s="39">
        <f>'[1]TUAN 15(15.12) '!Y59</f>
        <v>0</v>
      </c>
      <c r="AR59" s="39">
        <f>'[1]TUAN 16(dc)'!Y59</f>
        <v>0</v>
      </c>
      <c r="AS59" s="39">
        <f>'[1]TUAN 17'!Y59</f>
        <v>0</v>
      </c>
      <c r="AT59" s="39">
        <f t="shared" si="3"/>
        <v>0</v>
      </c>
      <c r="AU59" s="39">
        <f>'[1]TUAN 21'!Y59</f>
        <v>0</v>
      </c>
      <c r="AV59" s="317">
        <f>Y59</f>
        <v>0</v>
      </c>
      <c r="AW59" s="39">
        <f>'[1]TUAN 23(BS)13,2'!Y59</f>
        <v>0</v>
      </c>
      <c r="AX59" s="39">
        <f>'[1]TUAN 24(BS)'!Y59</f>
        <v>0</v>
      </c>
      <c r="AY59" s="39">
        <f t="shared" si="5"/>
        <v>0</v>
      </c>
      <c r="AZ59" s="39">
        <f t="shared" si="6"/>
        <v>10</v>
      </c>
      <c r="BA59" s="39">
        <f t="shared" si="1"/>
        <v>0</v>
      </c>
    </row>
    <row r="60" spans="1:54" s="304" customFormat="1" ht="39.75" hidden="1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'[1]TUAN 1 TỪ 12.9 den 17.9'!Y60</f>
        <v>1</v>
      </c>
      <c r="AD60" s="270">
        <f>'[1]TUAN 2 TỪ 12.9 den 17.9 (2)'!Y60</f>
        <v>1</v>
      </c>
      <c r="AE60" s="270">
        <f>'[1]TUAN 3 TƯ 26.9 DEN 2.10'!Y60</f>
        <v>1</v>
      </c>
      <c r="AF60" s="271">
        <f>'[1]TUAN 4 từ 3,10 den 9.10.2022'!Y60</f>
        <v>1</v>
      </c>
      <c r="AG60" s="270">
        <f>'[1]TUAN 5 (DC 12.10.2022)'!Y60</f>
        <v>1</v>
      </c>
      <c r="AH60" s="270">
        <f>'[1]TUAN 6(17.10 DEN 23,10) '!Y60</f>
        <v>1</v>
      </c>
      <c r="AI60" s="39">
        <f>'[1]TUAN 7 (24.10 DEN 30.10)'!Y60</f>
        <v>0</v>
      </c>
      <c r="AJ60" s="39">
        <f>'[1]TUAN 8(31.00-6.11) '!Y60</f>
        <v>1</v>
      </c>
      <c r="AK60" s="39">
        <f>'[1]TUAN 9 (7.11-13.11)'!Y60</f>
        <v>1</v>
      </c>
      <c r="AL60" s="39">
        <f>'[1]TUAN 10 (14.10 -20.11)OK'!Y60</f>
        <v>1</v>
      </c>
      <c r="AM60" s="270">
        <f>'[1]TUAN 11 (DC 23.11-27.11)'!Y60</f>
        <v>1</v>
      </c>
      <c r="AN60" s="270">
        <f>'[1]TUAN 12'!Y60</f>
        <v>0</v>
      </c>
      <c r="AO60" s="39">
        <f>'[1]TUAN 13(2.12)'!Y60</f>
        <v>0</v>
      </c>
      <c r="AP60" s="39">
        <f>'[1]TUAN 14(15.12)'!Y60</f>
        <v>0</v>
      </c>
      <c r="AQ60" s="39">
        <f>'[1]TUAN 15(15.12) '!Y60</f>
        <v>0</v>
      </c>
      <c r="AR60" s="39">
        <f>'[1]TUAN 16(dc)'!Y60</f>
        <v>0</v>
      </c>
      <c r="AS60" s="39">
        <f>'[1]TUAN 17'!Y60</f>
        <v>0</v>
      </c>
      <c r="AT60" s="39">
        <f t="shared" si="3"/>
        <v>0</v>
      </c>
      <c r="AU60" s="39">
        <f>'[1]TUAN 21'!Y60</f>
        <v>0</v>
      </c>
      <c r="AV60" s="317">
        <f t="shared" ref="AV60:AV71" si="7">Y60</f>
        <v>0</v>
      </c>
      <c r="AW60" s="39">
        <f>'[1]TUAN 23(BS)13,2'!Y60</f>
        <v>0</v>
      </c>
      <c r="AX60" s="39">
        <f>'[1]TUAN 24(BS)'!Y60</f>
        <v>0</v>
      </c>
      <c r="AY60" s="39">
        <f t="shared" si="5"/>
        <v>0</v>
      </c>
      <c r="AZ60" s="39">
        <f t="shared" si="6"/>
        <v>10</v>
      </c>
      <c r="BA60" s="39">
        <f t="shared" si="1"/>
        <v>0</v>
      </c>
    </row>
    <row r="61" spans="1:54" s="304" customFormat="1" ht="39.75" hidden="1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'[1]TUAN 1 TỪ 12.9 den 17.9'!Y61</f>
        <v>1</v>
      </c>
      <c r="AD61" s="270">
        <f>'[1]TUAN 2 TỪ 12.9 den 17.9 (2)'!Y61</f>
        <v>1</v>
      </c>
      <c r="AE61" s="270">
        <f>'[1]TUAN 3 TƯ 26.9 DEN 2.10'!Y61</f>
        <v>1</v>
      </c>
      <c r="AF61" s="271">
        <f>'[1]TUAN 4 từ 3,10 den 9.10.2022'!Y61</f>
        <v>1</v>
      </c>
      <c r="AG61" s="270">
        <f>'[1]TUAN 5 (DC 12.10.2022)'!Y61</f>
        <v>1</v>
      </c>
      <c r="AH61" s="270">
        <f>'[1]TUAN 6(17.10 DEN 23,10) '!Y61</f>
        <v>1</v>
      </c>
      <c r="AI61" s="39">
        <f>'[1]TUAN 7 (24.10 DEN 30.10)'!Y61</f>
        <v>2</v>
      </c>
      <c r="AJ61" s="39">
        <f>'[1]TUAN 8(31.00-6.11) '!Y61</f>
        <v>1</v>
      </c>
      <c r="AK61" s="39">
        <f>'[1]TUAN 9 (7.11-13.11)'!Y61</f>
        <v>1</v>
      </c>
      <c r="AL61" s="39">
        <f>'[1]TUAN 10 (14.10 -20.11)OK'!Y61</f>
        <v>0</v>
      </c>
      <c r="AM61" s="270">
        <f>'[1]TUAN 11 (DC 23.11-27.11)'!Y61</f>
        <v>0</v>
      </c>
      <c r="AN61" s="270">
        <f>'[1]TUAN 12'!Y61</f>
        <v>0</v>
      </c>
      <c r="AO61" s="39">
        <f>'[1]TUAN 13(2.12)'!Y61</f>
        <v>0</v>
      </c>
      <c r="AP61" s="39">
        <f>'[1]TUAN 14(15.12)'!Y61</f>
        <v>0</v>
      </c>
      <c r="AQ61" s="39">
        <f>'[1]TUAN 15(15.12) '!Y61</f>
        <v>0</v>
      </c>
      <c r="AR61" s="39">
        <f>'[1]TUAN 16(dc)'!Y61</f>
        <v>0</v>
      </c>
      <c r="AS61" s="39">
        <f>'[1]TUAN 17'!Y61</f>
        <v>0</v>
      </c>
      <c r="AT61" s="39">
        <f t="shared" si="3"/>
        <v>0</v>
      </c>
      <c r="AU61" s="39">
        <f>'[1]TUAN 21'!Y61</f>
        <v>0</v>
      </c>
      <c r="AV61" s="317">
        <f t="shared" si="7"/>
        <v>0</v>
      </c>
      <c r="AW61" s="39">
        <f>'[1]TUAN 23(BS)13,2'!Y61</f>
        <v>0</v>
      </c>
      <c r="AX61" s="39">
        <f>'[1]TUAN 24(BS)'!Y61</f>
        <v>0</v>
      </c>
      <c r="AY61" s="39">
        <f t="shared" si="5"/>
        <v>0</v>
      </c>
      <c r="AZ61" s="39">
        <f t="shared" si="6"/>
        <v>10</v>
      </c>
      <c r="BA61" s="39">
        <f t="shared" si="1"/>
        <v>0</v>
      </c>
    </row>
    <row r="62" spans="1:54" s="304" customFormat="1" ht="39.75" hidden="1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'[1]TUAN 1 TỪ 12.9 den 17.9'!Y62</f>
        <v>1</v>
      </c>
      <c r="AD62" s="270">
        <f>'[1]TUAN 2 TỪ 12.9 den 17.9 (2)'!Y62</f>
        <v>0</v>
      </c>
      <c r="AE62" s="270">
        <f>'[1]TUAN 3 TƯ 26.9 DEN 2.10'!Y62</f>
        <v>1</v>
      </c>
      <c r="AF62" s="271">
        <f>'[1]TUAN 4 từ 3,10 den 9.10.2022'!Y62</f>
        <v>1</v>
      </c>
      <c r="AG62" s="270">
        <f>'[1]TUAN 5 (DC 12.10.2022)'!Y62</f>
        <v>1</v>
      </c>
      <c r="AH62" s="270">
        <f>'[1]TUAN 6(17.10 DEN 23,10) '!Y62</f>
        <v>1</v>
      </c>
      <c r="AI62" s="39">
        <f>'[1]TUAN 7 (24.10 DEN 30.10)'!Y62</f>
        <v>0</v>
      </c>
      <c r="AJ62" s="39">
        <f>'[1]TUAN 8(31.00-6.11) '!Y62</f>
        <v>0</v>
      </c>
      <c r="AK62" s="39">
        <f>'[1]TUAN 9 (7.11-13.11)'!Y62</f>
        <v>1</v>
      </c>
      <c r="AL62" s="39">
        <f>'[1]TUAN 10 (14.10 -20.11)OK'!Y62</f>
        <v>1</v>
      </c>
      <c r="AM62" s="270">
        <f>'[1]TUAN 11 (DC 23.11-27.11)'!Y62</f>
        <v>1</v>
      </c>
      <c r="AN62" s="270">
        <f>'[1]TUAN 12'!Y62</f>
        <v>1</v>
      </c>
      <c r="AO62" s="39">
        <f>'[1]TUAN 13(2.12)'!Y62</f>
        <v>1</v>
      </c>
      <c r="AP62" s="39">
        <f>'[1]TUAN 14(15.12)'!Y62</f>
        <v>0</v>
      </c>
      <c r="AQ62" s="39">
        <f>'[1]TUAN 15(15.12) '!Y62</f>
        <v>0</v>
      </c>
      <c r="AR62" s="39">
        <f>'[1]TUAN 16(dc)'!Y62</f>
        <v>0</v>
      </c>
      <c r="AS62" s="39">
        <f>'[1]TUAN 17'!Y62</f>
        <v>0</v>
      </c>
      <c r="AT62" s="39">
        <f t="shared" si="3"/>
        <v>0</v>
      </c>
      <c r="AU62" s="39">
        <f>'[1]TUAN 21'!Y62</f>
        <v>0</v>
      </c>
      <c r="AV62" s="317">
        <f t="shared" si="7"/>
        <v>0</v>
      </c>
      <c r="AW62" s="39">
        <f>'[1]TUAN 23(BS)13,2'!Y62</f>
        <v>0</v>
      </c>
      <c r="AX62" s="39">
        <f>'[1]TUAN 24(BS)'!Y62</f>
        <v>0</v>
      </c>
      <c r="AY62" s="39">
        <f t="shared" si="5"/>
        <v>0</v>
      </c>
      <c r="AZ62" s="39">
        <f t="shared" si="6"/>
        <v>10</v>
      </c>
      <c r="BA62" s="39">
        <f t="shared" si="1"/>
        <v>0</v>
      </c>
    </row>
    <row r="63" spans="1:54" s="304" customFormat="1" ht="39.75" hidden="1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'[1]TUAN 1 TỪ 12.9 den 17.9'!Y63</f>
        <v>0</v>
      </c>
      <c r="AD63" s="270">
        <f>'[1]TUAN 2 TỪ 12.9 den 17.9 (2)'!Y63</f>
        <v>1</v>
      </c>
      <c r="AE63" s="270">
        <f>'[1]TUAN 3 TƯ 26.9 DEN 2.10'!Y63</f>
        <v>2</v>
      </c>
      <c r="AF63" s="271">
        <f>'[1]TUAN 4 từ 3,10 den 9.10.2022'!Y63</f>
        <v>1</v>
      </c>
      <c r="AG63" s="270">
        <f>'[1]TUAN 5 (DC 12.10.2022)'!Y63</f>
        <v>1</v>
      </c>
      <c r="AH63" s="270">
        <f>'[1]TUAN 6(17.10 DEN 23,10) '!Y63</f>
        <v>1</v>
      </c>
      <c r="AI63" s="39">
        <f>'[1]TUAN 7 (24.10 DEN 30.10)'!Y63</f>
        <v>1</v>
      </c>
      <c r="AJ63" s="39">
        <f>'[1]TUAN 8(31.00-6.11) '!Y63</f>
        <v>1</v>
      </c>
      <c r="AK63" s="39">
        <f>'[1]TUAN 9 (7.11-13.11)'!Y63</f>
        <v>1</v>
      </c>
      <c r="AL63" s="39">
        <f>'[1]TUAN 10 (14.10 -20.11)OK'!Y63</f>
        <v>1</v>
      </c>
      <c r="AM63" s="270">
        <f>'[1]TUAN 11 (DC 23.11-27.11)'!Y63</f>
        <v>1</v>
      </c>
      <c r="AN63" s="270">
        <f>'[1]TUAN 12'!Y63</f>
        <v>2</v>
      </c>
      <c r="AO63" s="39">
        <f>'[1]TUAN 13(2.12)'!Y63</f>
        <v>1</v>
      </c>
      <c r="AP63" s="39">
        <f>'[1]TUAN 14(15.12)'!Y63</f>
        <v>2</v>
      </c>
      <c r="AQ63" s="39">
        <f>'[1]TUAN 15(15.12) '!Y63</f>
        <v>3</v>
      </c>
      <c r="AR63" s="39">
        <f>'[1]TUAN 16(dc)'!Y63</f>
        <v>0</v>
      </c>
      <c r="AS63" s="39">
        <f>'[1]TUAN 17'!Y63</f>
        <v>1</v>
      </c>
      <c r="AT63" s="39">
        <f t="shared" si="3"/>
        <v>0</v>
      </c>
      <c r="AU63" s="39">
        <f>'[1]TUAN 21'!Y63</f>
        <v>0</v>
      </c>
      <c r="AV63" s="317">
        <f t="shared" si="7"/>
        <v>0</v>
      </c>
      <c r="AW63" s="39">
        <f>'[1]TUAN 23(BS)13,2'!Y63</f>
        <v>0</v>
      </c>
      <c r="AX63" s="39">
        <f>'[1]TUAN 24(BS)'!Y63</f>
        <v>0</v>
      </c>
      <c r="AY63" s="39">
        <f t="shared" si="5"/>
        <v>0</v>
      </c>
      <c r="AZ63" s="39">
        <f t="shared" si="6"/>
        <v>20</v>
      </c>
      <c r="BA63" s="39">
        <f t="shared" si="1"/>
        <v>0</v>
      </c>
    </row>
    <row r="64" spans="1:54" s="304" customFormat="1" ht="39.75" hidden="1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'[1]TUAN 1 TỪ 12.9 den 17.9'!Y64</f>
        <v>1</v>
      </c>
      <c r="AD64" s="270">
        <f>'[1]TUAN 2 TỪ 12.9 den 17.9 (2)'!Y64</f>
        <v>1</v>
      </c>
      <c r="AE64" s="270">
        <f>'[1]TUAN 3 TƯ 26.9 DEN 2.10'!Y64</f>
        <v>1</v>
      </c>
      <c r="AF64" s="271">
        <f>'[1]TUAN 4 từ 3,10 den 9.10.2022'!Y64</f>
        <v>1</v>
      </c>
      <c r="AG64" s="270">
        <f>'[1]TUAN 5 (DC 12.10.2022)'!Y64</f>
        <v>1</v>
      </c>
      <c r="AH64" s="270">
        <f>'[1]TUAN 6(17.10 DEN 23,10) '!Y64</f>
        <v>1</v>
      </c>
      <c r="AI64" s="313">
        <f>'[1]TUAN 7 (24.10 DEN 30.10)'!Y64</f>
        <v>0</v>
      </c>
      <c r="AJ64" s="39">
        <f>'[1]TUAN 8(31.00-6.11) '!Y64</f>
        <v>1</v>
      </c>
      <c r="AK64" s="39">
        <f>'[1]TUAN 9 (7.11-13.11)'!Y64</f>
        <v>1</v>
      </c>
      <c r="AL64" s="39">
        <f>'[1]TUAN 10 (14.10 -20.11)OK'!Y64</f>
        <v>1</v>
      </c>
      <c r="AM64" s="270">
        <f>'[1]TUAN 11 (DC 23.11-27.11)'!Y64</f>
        <v>1</v>
      </c>
      <c r="AN64" s="270">
        <f>'[1]TUAN 12'!Y64</f>
        <v>2</v>
      </c>
      <c r="AO64" s="39">
        <f>'[1]TUAN 13(2.12)'!Y64</f>
        <v>2</v>
      </c>
      <c r="AP64" s="39">
        <f>'[1]TUAN 14(15.12)'!Y64</f>
        <v>2</v>
      </c>
      <c r="AQ64" s="39">
        <f>'[1]TUAN 15(15.12) '!Y64</f>
        <v>2</v>
      </c>
      <c r="AR64" s="39">
        <f>'[1]TUAN 16(dc)'!Y64</f>
        <v>0</v>
      </c>
      <c r="AS64" s="39">
        <f>'[1]TUAN 17'!Y64</f>
        <v>2</v>
      </c>
      <c r="AT64" s="39">
        <f t="shared" si="3"/>
        <v>0</v>
      </c>
      <c r="AU64" s="39">
        <f>'[1]TUAN 21'!Y64</f>
        <v>0</v>
      </c>
      <c r="AV64" s="317">
        <f t="shared" si="7"/>
        <v>0</v>
      </c>
      <c r="AW64" s="39">
        <f>'[1]TUAN 23(BS)13,2'!Y64</f>
        <v>0</v>
      </c>
      <c r="AX64" s="39">
        <f>'[1]TUAN 24(BS)'!Y64</f>
        <v>0</v>
      </c>
      <c r="AY64" s="39">
        <f t="shared" si="5"/>
        <v>0</v>
      </c>
      <c r="AZ64" s="39">
        <f t="shared" si="6"/>
        <v>20</v>
      </c>
      <c r="BA64" s="39">
        <f t="shared" si="1"/>
        <v>0</v>
      </c>
    </row>
    <row r="65" spans="1:57" s="304" customFormat="1" ht="39.75" hidden="1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'[1]TUAN 1 TỪ 12.9 den 17.9'!Y65</f>
        <v>1</v>
      </c>
      <c r="AD65" s="270">
        <f>'[1]TUAN 2 TỪ 12.9 den 17.9 (2)'!Y65</f>
        <v>1</v>
      </c>
      <c r="AE65" s="270">
        <f>'[1]TUAN 3 TƯ 26.9 DEN 2.10'!Y65</f>
        <v>1</v>
      </c>
      <c r="AF65" s="271">
        <f>'[1]TUAN 4 từ 3,10 den 9.10.2022'!Y65</f>
        <v>1</v>
      </c>
      <c r="AG65" s="270">
        <f>'[1]TUAN 5 (DC 12.10.2022)'!Y65</f>
        <v>1</v>
      </c>
      <c r="AH65" s="270">
        <f>'[1]TUAN 6(17.10 DEN 23,10) '!Y65</f>
        <v>1</v>
      </c>
      <c r="AI65" s="39">
        <f>'[1]TUAN 7 (24.10 DEN 30.10)'!Y65</f>
        <v>1</v>
      </c>
      <c r="AJ65" s="39">
        <f>'[1]TUAN 8(31.00-6.11) '!Y65</f>
        <v>0</v>
      </c>
      <c r="AK65" s="39">
        <f>'[1]TUAN 9 (7.11-13.11)'!Y65</f>
        <v>1</v>
      </c>
      <c r="AL65" s="39">
        <f>'[1]TUAN 10 (14.10 -20.11)OK'!Y65</f>
        <v>1</v>
      </c>
      <c r="AM65" s="270">
        <f>'[1]TUAN 11 (DC 23.11-27.11)'!Y65</f>
        <v>1</v>
      </c>
      <c r="AN65" s="270">
        <f>'[1]TUAN 12'!Y65</f>
        <v>3</v>
      </c>
      <c r="AO65" s="39">
        <f>'[1]TUAN 13(2.12)'!Y65</f>
        <v>2</v>
      </c>
      <c r="AP65" s="39">
        <f>'[1]TUAN 14(15.12)'!Y65</f>
        <v>1</v>
      </c>
      <c r="AQ65" s="39">
        <f>'[1]TUAN 15(15.12) '!Y65</f>
        <v>2</v>
      </c>
      <c r="AR65" s="39">
        <f>'[1]TUAN 16(dc)'!Y65</f>
        <v>2</v>
      </c>
      <c r="AS65" s="39">
        <f>'[1]TUAN 17'!Y65</f>
        <v>0</v>
      </c>
      <c r="AT65" s="39">
        <f t="shared" si="3"/>
        <v>0</v>
      </c>
      <c r="AU65" s="39">
        <f>'[1]TUAN 21'!Y65</f>
        <v>0</v>
      </c>
      <c r="AV65" s="317">
        <f t="shared" si="7"/>
        <v>0</v>
      </c>
      <c r="AW65" s="39">
        <f>'[1]TUAN 23(BS)13,2'!Y65</f>
        <v>0</v>
      </c>
      <c r="AX65" s="39">
        <f>'[1]TUAN 24(BS)'!Y65</f>
        <v>0</v>
      </c>
      <c r="AY65" s="39">
        <f t="shared" si="5"/>
        <v>0</v>
      </c>
      <c r="AZ65" s="39">
        <f t="shared" si="6"/>
        <v>20</v>
      </c>
      <c r="BA65" s="39">
        <f t="shared" si="1"/>
        <v>0</v>
      </c>
    </row>
    <row r="66" spans="1:57" s="304" customFormat="1" ht="39.75" hidden="1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'[1]TUAN 1 TỪ 12.9 den 17.9'!Y66</f>
        <v>1</v>
      </c>
      <c r="AD66" s="270">
        <f>'[1]TUAN 2 TỪ 12.9 den 17.9 (2)'!Y66</f>
        <v>2</v>
      </c>
      <c r="AE66" s="270">
        <f>'[1]TUAN 3 TƯ 26.9 DEN 2.10'!Y66</f>
        <v>2</v>
      </c>
      <c r="AF66" s="271">
        <f>'[1]TUAN 4 từ 3,10 den 9.10.2022'!Y66</f>
        <v>2</v>
      </c>
      <c r="AG66" s="270">
        <f>'[1]TUAN 5 (DC 12.10.2022)'!Y66</f>
        <v>1</v>
      </c>
      <c r="AH66" s="270">
        <f>'[1]TUAN 6(17.10 DEN 23,10) '!Y66</f>
        <v>1</v>
      </c>
      <c r="AI66" s="39">
        <f>'[1]TUAN 7 (24.10 DEN 30.10)'!Y66</f>
        <v>1</v>
      </c>
      <c r="AJ66" s="39">
        <f>'[1]TUAN 8(31.00-6.11) '!Y66</f>
        <v>1</v>
      </c>
      <c r="AK66" s="39">
        <f>'[1]TUAN 9 (7.11-13.11)'!Y66</f>
        <v>1</v>
      </c>
      <c r="AL66" s="39">
        <f>'[1]TUAN 10 (14.10 -20.11)OK'!Y66</f>
        <v>1</v>
      </c>
      <c r="AM66" s="270">
        <f>'[1]TUAN 11 (DC 23.11-27.11)'!Y66</f>
        <v>0</v>
      </c>
      <c r="AN66" s="270">
        <f>'[1]TUAN 12'!Y66</f>
        <v>1</v>
      </c>
      <c r="AO66" s="39">
        <f>'[1]TUAN 13(2.12)'!Y66</f>
        <v>0</v>
      </c>
      <c r="AP66" s="39">
        <f>'[1]TUAN 14(15.12)'!Y66</f>
        <v>2</v>
      </c>
      <c r="AQ66" s="39">
        <f>'[1]TUAN 15(15.12) '!Y66</f>
        <v>3</v>
      </c>
      <c r="AR66" s="39">
        <f>'[1]TUAN 16(dc)'!Y66</f>
        <v>1</v>
      </c>
      <c r="AS66" s="39">
        <f>'[1]TUAN 17'!Y66</f>
        <v>0</v>
      </c>
      <c r="AT66" s="39">
        <f t="shared" si="3"/>
        <v>0</v>
      </c>
      <c r="AU66" s="39">
        <f>'[1]TUAN 21'!Y66</f>
        <v>0</v>
      </c>
      <c r="AV66" s="317">
        <f t="shared" si="7"/>
        <v>0</v>
      </c>
      <c r="AW66" s="39">
        <f>'[1]TUAN 23(BS)13,2'!Y66</f>
        <v>0</v>
      </c>
      <c r="AX66" s="39">
        <f>'[1]TUAN 24(BS)'!Y66</f>
        <v>0</v>
      </c>
      <c r="AY66" s="39">
        <f t="shared" si="5"/>
        <v>0</v>
      </c>
      <c r="AZ66" s="39">
        <f t="shared" si="6"/>
        <v>20</v>
      </c>
      <c r="BA66" s="39">
        <f t="shared" si="1"/>
        <v>0</v>
      </c>
    </row>
    <row r="67" spans="1:57" s="304" customFormat="1" ht="39.75" hidden="1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'[1]TUAN 1 TỪ 12.9 den 17.9'!Y67</f>
        <v>1</v>
      </c>
      <c r="AD67" s="270">
        <f>'[1]TUAN 2 TỪ 12.9 den 17.9 (2)'!Y67</f>
        <v>1</v>
      </c>
      <c r="AE67" s="270">
        <f>'[1]TUAN 3 TƯ 26.9 DEN 2.10'!Y67</f>
        <v>2</v>
      </c>
      <c r="AF67" s="271">
        <f>'[1]TUAN 4 từ 3,10 den 9.10.2022'!Y67</f>
        <v>1</v>
      </c>
      <c r="AG67" s="270">
        <f>'[1]TUAN 5 (DC 12.10.2022)'!Y67</f>
        <v>1</v>
      </c>
      <c r="AH67" s="270">
        <f>'[1]TUAN 6(17.10 DEN 23,10) '!Y67</f>
        <v>2</v>
      </c>
      <c r="AI67" s="39">
        <f>'[1]TUAN 7 (24.10 DEN 30.10)'!Y67</f>
        <v>1</v>
      </c>
      <c r="AJ67" s="39">
        <f>'[1]TUAN 8(31.00-6.11) '!Y67</f>
        <v>1</v>
      </c>
      <c r="AK67" s="39">
        <f>'[1]TUAN 9 (7.11-13.11)'!Y67</f>
        <v>2</v>
      </c>
      <c r="AL67" s="39">
        <f>'[1]TUAN 10 (14.10 -20.11)OK'!Y67</f>
        <v>1</v>
      </c>
      <c r="AM67" s="270">
        <f>'[1]TUAN 11 (DC 23.11-27.11)'!Y67</f>
        <v>0</v>
      </c>
      <c r="AN67" s="270">
        <f>'[1]TUAN 12'!Y67</f>
        <v>2</v>
      </c>
      <c r="AO67" s="39">
        <f>'[1]TUAN 13(2.12)'!Y67</f>
        <v>1</v>
      </c>
      <c r="AP67" s="39">
        <f>'[1]TUAN 14(15.12)'!Y67</f>
        <v>2</v>
      </c>
      <c r="AQ67" s="39">
        <f>'[1]TUAN 15(15.12) '!Y67</f>
        <v>2</v>
      </c>
      <c r="AR67" s="39">
        <f>'[1]TUAN 16(dc)'!Y67</f>
        <v>0</v>
      </c>
      <c r="AS67" s="39">
        <f>'[1]TUAN 17'!Y67</f>
        <v>0</v>
      </c>
      <c r="AT67" s="39">
        <f t="shared" si="3"/>
        <v>0</v>
      </c>
      <c r="AU67" s="39">
        <f>'[1]TUAN 21'!Y67</f>
        <v>0</v>
      </c>
      <c r="AV67" s="317">
        <f t="shared" si="7"/>
        <v>0</v>
      </c>
      <c r="AW67" s="39">
        <f>'[1]TUAN 23(BS)13,2'!Y67</f>
        <v>0</v>
      </c>
      <c r="AX67" s="39">
        <f>'[1]TUAN 24(BS)'!Y67</f>
        <v>0</v>
      </c>
      <c r="AY67" s="39">
        <f t="shared" si="5"/>
        <v>0</v>
      </c>
      <c r="AZ67" s="39">
        <f t="shared" si="6"/>
        <v>20</v>
      </c>
      <c r="BA67" s="39">
        <f t="shared" si="1"/>
        <v>0</v>
      </c>
    </row>
    <row r="68" spans="1:57" s="304" customFormat="1" ht="39.75" hidden="1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'[1]TUAN 1 TỪ 12.9 den 17.9'!Y68</f>
        <v>1</v>
      </c>
      <c r="AD68" s="270">
        <f>'[1]TUAN 2 TỪ 12.9 den 17.9 (2)'!Y68</f>
        <v>1</v>
      </c>
      <c r="AE68" s="270">
        <f>'[1]TUAN 3 TƯ 26.9 DEN 2.10'!Y68</f>
        <v>1</v>
      </c>
      <c r="AF68" s="271">
        <f>'[1]TUAN 4 từ 3,10 den 9.10.2022'!Y68</f>
        <v>2</v>
      </c>
      <c r="AG68" s="270">
        <f>'[1]TUAN 5 (DC 12.10.2022)'!Y68</f>
        <v>2</v>
      </c>
      <c r="AH68" s="270">
        <f>'[1]TUAN 6(17.10 DEN 23,10) '!Y68</f>
        <v>1</v>
      </c>
      <c r="AI68" s="39">
        <f>'[1]TUAN 7 (24.10 DEN 30.10)'!Y68</f>
        <v>2</v>
      </c>
      <c r="AJ68" s="39">
        <f>'[1]TUAN 8(31.00-6.11) '!Y68</f>
        <v>2</v>
      </c>
      <c r="AK68" s="39">
        <f>'[1]TUAN 9 (7.11-13.11)'!Y68</f>
        <v>2</v>
      </c>
      <c r="AL68" s="39">
        <f>'[1]TUAN 10 (14.10 -20.11)OK'!Y68</f>
        <v>2</v>
      </c>
      <c r="AM68" s="270">
        <f>'[1]TUAN 11 (DC 23.11-27.11)'!Y68</f>
        <v>2</v>
      </c>
      <c r="AN68" s="270">
        <f>'[1]TUAN 12'!Y68</f>
        <v>1</v>
      </c>
      <c r="AO68" s="39">
        <f>'[1]TUAN 13(2.12)'!Y68</f>
        <v>1</v>
      </c>
      <c r="AP68" s="39">
        <f>'[1]TUAN 14(15.12)'!Y68</f>
        <v>0</v>
      </c>
      <c r="AQ68" s="39">
        <f>'[1]TUAN 15(15.12) '!Y68</f>
        <v>0</v>
      </c>
      <c r="AR68" s="39">
        <f>'[1]TUAN 16(dc)'!Y68</f>
        <v>0</v>
      </c>
      <c r="AS68" s="39">
        <f>'[1]TUAN 17'!Y68</f>
        <v>0</v>
      </c>
      <c r="AT68" s="39">
        <f t="shared" si="3"/>
        <v>0</v>
      </c>
      <c r="AU68" s="39">
        <f>'[1]TUAN 21'!Y68</f>
        <v>0</v>
      </c>
      <c r="AV68" s="317">
        <f t="shared" si="7"/>
        <v>0</v>
      </c>
      <c r="AW68" s="39">
        <f>'[1]TUAN 23(BS)13,2'!Y68</f>
        <v>0</v>
      </c>
      <c r="AX68" s="39">
        <f>'[1]TUAN 24(BS)'!Y68</f>
        <v>0</v>
      </c>
      <c r="AY68" s="39">
        <f t="shared" si="5"/>
        <v>0</v>
      </c>
      <c r="AZ68" s="39">
        <f t="shared" si="6"/>
        <v>20</v>
      </c>
      <c r="BA68" s="39">
        <f t="shared" si="1"/>
        <v>0</v>
      </c>
    </row>
    <row r="69" spans="1:57" s="304" customFormat="1" ht="36" hidden="1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'[1]TUAN 1 TỪ 12.9 den 17.9'!Y69</f>
        <v>1</v>
      </c>
      <c r="AD69" s="270">
        <f>'[1]TUAN 2 TỪ 12.9 den 17.9 (2)'!Y69</f>
        <v>3</v>
      </c>
      <c r="AE69" s="270">
        <f>'[1]TUAN 3 TƯ 26.9 DEN 2.10'!Y69</f>
        <v>3</v>
      </c>
      <c r="AF69" s="271">
        <f>'[1]TUAN 4 từ 3,10 den 9.10.2022'!Y69</f>
        <v>3</v>
      </c>
      <c r="AG69" s="270">
        <f>'[1]TUAN 5 (DC 12.10.2022)'!Y69</f>
        <v>2</v>
      </c>
      <c r="AH69" s="270">
        <v>1</v>
      </c>
      <c r="AI69" s="39">
        <f>'[1]TUAN 7 (24.10 DEN 30.10)'!Y69</f>
        <v>3</v>
      </c>
      <c r="AJ69" s="39">
        <f>'[1]TUAN 8(31.00-6.11) '!Y69</f>
        <v>1</v>
      </c>
      <c r="AK69" s="39">
        <f>'[1]TUAN 9 (7.11-13.11)'!Y69</f>
        <v>2</v>
      </c>
      <c r="AL69" s="39">
        <f>'[1]TUAN 10 (14.10 -20.11)OK'!Y69</f>
        <v>1</v>
      </c>
      <c r="AM69" s="270">
        <f>'[1]TUAN 11 (DC 23.11-27.11)'!Y69</f>
        <v>0</v>
      </c>
      <c r="AN69" s="270">
        <f>'[1]TUAN 12'!Y69</f>
        <v>0</v>
      </c>
      <c r="AO69" s="39">
        <f>'[1]TUAN 13(2.12)'!Y69</f>
        <v>0</v>
      </c>
      <c r="AP69" s="39">
        <f>'[1]TUAN 14(15.12)'!Y69</f>
        <v>0</v>
      </c>
      <c r="AQ69" s="39">
        <f>'[1]TUAN 15(15.12) '!Y69</f>
        <v>0</v>
      </c>
      <c r="AR69" s="39">
        <f>'[1]TUAN 16(dc)'!Y69</f>
        <v>0</v>
      </c>
      <c r="AS69" s="39">
        <f>'[1]TUAN 17'!Y69</f>
        <v>0</v>
      </c>
      <c r="AT69" s="39">
        <f t="shared" si="3"/>
        <v>0</v>
      </c>
      <c r="AU69" s="39">
        <f>'[1]TUAN 21'!Y69</f>
        <v>0</v>
      </c>
      <c r="AV69" s="317">
        <f t="shared" si="7"/>
        <v>0</v>
      </c>
      <c r="AW69" s="39">
        <f>'[1]TUAN 23(BS)13,2'!Y69</f>
        <v>0</v>
      </c>
      <c r="AX69" s="39">
        <f>'[1]TUAN 24(BS)'!Y69</f>
        <v>0</v>
      </c>
      <c r="AY69" s="39">
        <f t="shared" si="5"/>
        <v>0</v>
      </c>
      <c r="AZ69" s="39">
        <f t="shared" si="6"/>
        <v>20</v>
      </c>
      <c r="BA69" s="39">
        <f t="shared" si="1"/>
        <v>0</v>
      </c>
    </row>
    <row r="70" spans="1:57" s="304" customFormat="1" ht="36" hidden="1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'[1]TUAN 1 TỪ 12.9 den 17.9'!Y70</f>
        <v>1</v>
      </c>
      <c r="AD70" s="270">
        <f>'[1]TUAN 2 TỪ 12.9 den 17.9 (2)'!Y70</f>
        <v>1</v>
      </c>
      <c r="AE70" s="270">
        <f>'[1]TUAN 3 TƯ 26.9 DEN 2.10'!Y70</f>
        <v>1</v>
      </c>
      <c r="AF70" s="271">
        <f>'[1]TUAN 4 từ 3,10 den 9.10.2022'!Y70</f>
        <v>0</v>
      </c>
      <c r="AG70" s="270">
        <f>'[1]TUAN 5 (DC 12.10.2022)'!Y70</f>
        <v>1</v>
      </c>
      <c r="AH70" s="270">
        <f>'[1]TUAN 6(17.10 DEN 23,10) '!Y70</f>
        <v>1</v>
      </c>
      <c r="AI70" s="39">
        <f>'[1]TUAN 7 (24.10 DEN 30.10)'!Y70</f>
        <v>1</v>
      </c>
      <c r="AJ70" s="39">
        <f>'[1]TUAN 8(31.00-6.11) '!Y70</f>
        <v>1</v>
      </c>
      <c r="AK70" s="39">
        <f>'[1]TUAN 9 (7.11-13.11)'!Y70</f>
        <v>1</v>
      </c>
      <c r="AL70" s="39">
        <f>'[1]TUAN 10 (14.10 -20.11)OK'!Y70</f>
        <v>2</v>
      </c>
      <c r="AM70" s="270">
        <f>'[1]TUAN 11 (DC 23.11-27.11)'!Y70</f>
        <v>2</v>
      </c>
      <c r="AN70" s="270">
        <f>'[1]TUAN 12'!Y70</f>
        <v>2</v>
      </c>
      <c r="AO70" s="321">
        <v>2</v>
      </c>
      <c r="AP70" s="39">
        <f>'[1]TUAN 14(15.12)'!Y70</f>
        <v>2</v>
      </c>
      <c r="AQ70" s="39">
        <f>'[1]TUAN 15(15.12) '!Y70</f>
        <v>2</v>
      </c>
      <c r="AR70" s="39">
        <f>'[1]TUAN 16(dc)'!Y70</f>
        <v>0</v>
      </c>
      <c r="AS70" s="39">
        <f>'[1]TUAN 17'!Y70</f>
        <v>0</v>
      </c>
      <c r="AT70" s="39">
        <f t="shared" si="3"/>
        <v>0</v>
      </c>
      <c r="AU70" s="39">
        <f>'[1]TUAN 21'!Y70</f>
        <v>0</v>
      </c>
      <c r="AV70" s="317">
        <f t="shared" si="7"/>
        <v>0</v>
      </c>
      <c r="AW70" s="39">
        <f>'[1]TUAN 23(BS)13,2'!Y70</f>
        <v>0</v>
      </c>
      <c r="AX70" s="39">
        <f>'[1]TUAN 24(BS)'!Y70</f>
        <v>0</v>
      </c>
      <c r="AY70" s="39">
        <f t="shared" si="5"/>
        <v>0</v>
      </c>
      <c r="AZ70" s="39">
        <f t="shared" si="6"/>
        <v>20</v>
      </c>
      <c r="BA70" s="39">
        <f t="shared" si="1"/>
        <v>0</v>
      </c>
    </row>
    <row r="71" spans="1:57" s="304" customFormat="1" ht="36" hidden="1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'[1]TUAN 1 TỪ 12.9 den 17.9'!Y71</f>
        <v>1</v>
      </c>
      <c r="AD71" s="270">
        <f>'[1]TUAN 2 TỪ 12.9 den 17.9 (2)'!Y71</f>
        <v>1</v>
      </c>
      <c r="AE71" s="270">
        <f>'[1]TUAN 3 TƯ 26.9 DEN 2.10'!Y71</f>
        <v>1</v>
      </c>
      <c r="AF71" s="271">
        <f>'[1]TUAN 4 từ 3,10 den 9.10.2022'!Y71</f>
        <v>1</v>
      </c>
      <c r="AG71" s="270">
        <f>'[1]TUAN 5 (DC 12.10.2022)'!Y71</f>
        <v>1</v>
      </c>
      <c r="AH71" s="270">
        <f>'[1]TUAN 6(17.10 DEN 23,10) '!Y71</f>
        <v>1</v>
      </c>
      <c r="AI71" s="39">
        <f>'[1]TUAN 7 (24.10 DEN 30.10)'!Y71</f>
        <v>1</v>
      </c>
      <c r="AJ71" s="39">
        <f>'[1]TUAN 8(31.00-6.11) '!Y71</f>
        <v>1</v>
      </c>
      <c r="AK71" s="39">
        <f>'[1]TUAN 9 (7.11-13.11)'!Y71</f>
        <v>1</v>
      </c>
      <c r="AL71" s="39">
        <f>'[1]TUAN 10 (14.10 -20.11)OK'!Y71</f>
        <v>1</v>
      </c>
      <c r="AM71" s="270">
        <f>'[1]TUAN 11 (DC 23.11-27.11)'!Y71</f>
        <v>2</v>
      </c>
      <c r="AN71" s="270">
        <f>'[1]TUAN 12'!Y71</f>
        <v>2</v>
      </c>
      <c r="AO71" s="39">
        <f>'[1]TUAN 13(2.12)'!Y71</f>
        <v>2</v>
      </c>
      <c r="AP71" s="39">
        <f>'[1]TUAN 14(15.12)'!Y71</f>
        <v>3</v>
      </c>
      <c r="AQ71" s="39">
        <f>'[1]TUAN 15(15.12) '!Y71</f>
        <v>1</v>
      </c>
      <c r="AR71" s="39">
        <f>'[1]TUAN 16(dc)'!Y71</f>
        <v>0</v>
      </c>
      <c r="AS71" s="39">
        <f>'[1]TUAN 17'!Y71</f>
        <v>0</v>
      </c>
      <c r="AT71" s="39">
        <f t="shared" si="3"/>
        <v>0</v>
      </c>
      <c r="AU71" s="39">
        <f>'[1]TUAN 21'!Y71</f>
        <v>0</v>
      </c>
      <c r="AV71" s="317">
        <f t="shared" si="7"/>
        <v>0</v>
      </c>
      <c r="AW71" s="39">
        <f>'[1]TUAN 23(BS)13,2'!Y71</f>
        <v>0</v>
      </c>
      <c r="AX71" s="39">
        <f>'[1]TUAN 24(BS)'!Y71</f>
        <v>0</v>
      </c>
      <c r="AY71" s="39">
        <f t="shared" si="5"/>
        <v>0</v>
      </c>
      <c r="AZ71" s="39">
        <f t="shared" si="6"/>
        <v>20</v>
      </c>
      <c r="BA71" s="39">
        <f t="shared" si="1"/>
        <v>0</v>
      </c>
    </row>
    <row r="72" spans="1:57" s="304" customFormat="1" ht="36" hidden="1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258" t="s">
        <v>596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'[1]TUAN 1 TỪ 12.9 den 17.9'!Y72</f>
        <v>1</v>
      </c>
      <c r="AD72" s="270">
        <f>'[1]TUAN 2 TỪ 12.9 den 17.9 (2)'!Y72</f>
        <v>1</v>
      </c>
      <c r="AE72" s="274">
        <f>'[1]TUAN 3 TƯ 26.9 DEN 2.10'!Y72</f>
        <v>0</v>
      </c>
      <c r="AF72" s="271">
        <f>'[1]TUAN 4 từ 3,10 den 9.10.2022'!Y72</f>
        <v>1</v>
      </c>
      <c r="AG72" s="270">
        <f>'[1]TUAN 5 (DC 12.10.2022)'!Y72</f>
        <v>1</v>
      </c>
      <c r="AH72" s="270">
        <f>'[1]TUAN 6(17.10 DEN 23,10) '!Y72</f>
        <v>1</v>
      </c>
      <c r="AI72" s="39">
        <f>'[1]TUAN 7 (24.10 DEN 30.10)'!Y72</f>
        <v>1</v>
      </c>
      <c r="AJ72" s="39">
        <f>'[1]TUAN 8(31.00-6.11) '!Y72</f>
        <v>1</v>
      </c>
      <c r="AK72" s="39">
        <f>'[1]TUAN 9 (7.11-13.11)'!Y72</f>
        <v>1</v>
      </c>
      <c r="AL72" s="39">
        <f>'[1]TUAN 10 (14.10 -20.11)OK'!Y72</f>
        <v>1</v>
      </c>
      <c r="AM72" s="270">
        <f>'[1]TUAN 11 (DC 23.11-27.11)'!Y72</f>
        <v>1</v>
      </c>
      <c r="AN72" s="270">
        <f>'[1]TUAN 12'!Y72</f>
        <v>1</v>
      </c>
      <c r="AO72" s="39">
        <f>'[1]TUAN 13(2.12)'!Y72</f>
        <v>1</v>
      </c>
      <c r="AP72" s="39">
        <f>'[1]TUAN 14(15.12)'!Y72</f>
        <v>1</v>
      </c>
      <c r="AQ72" s="313">
        <f>'[1]TUAN 15(15.12) '!Y72</f>
        <v>0</v>
      </c>
      <c r="AR72" s="39">
        <f>'[1]TUAN 16(dc)'!Y72</f>
        <v>1</v>
      </c>
      <c r="AS72" s="39">
        <f>'[1]TUAN 17'!Y72</f>
        <v>0</v>
      </c>
      <c r="AT72" s="39">
        <f t="shared" si="3"/>
        <v>0</v>
      </c>
      <c r="AU72" s="39">
        <f>'[1]TUAN 21'!Y72</f>
        <v>0</v>
      </c>
      <c r="AV72" s="317">
        <f>'[1]TUAN 22'!AV72</f>
        <v>0</v>
      </c>
      <c r="AW72" s="39">
        <f>'[1]TUAN 23(BS)13,2'!Y72</f>
        <v>0</v>
      </c>
      <c r="AX72" s="39">
        <f>'[1]TUAN 24(BS)'!Y72</f>
        <v>0</v>
      </c>
      <c r="AY72" s="39">
        <f t="shared" si="5"/>
        <v>0</v>
      </c>
      <c r="AZ72" s="39">
        <f t="shared" si="6"/>
        <v>14</v>
      </c>
      <c r="BA72" s="39">
        <f t="shared" si="1"/>
        <v>1</v>
      </c>
    </row>
    <row r="73" spans="1:57" s="304" customFormat="1" ht="36" hidden="1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'[1]TUAN 1 TỪ 12.9 den 17.9'!Y73</f>
        <v>1</v>
      </c>
      <c r="AD73" s="270">
        <f>'[1]TUAN 2 TỪ 12.9 den 17.9 (2)'!Y73</f>
        <v>1</v>
      </c>
      <c r="AE73" s="270">
        <f>'[1]TUAN 3 TƯ 26.9 DEN 2.10'!Y73</f>
        <v>1</v>
      </c>
      <c r="AF73" s="271">
        <f>'[1]TUAN 4 từ 3,10 den 9.10.2022'!Y73</f>
        <v>1</v>
      </c>
      <c r="AG73" s="270">
        <f>'[1]TUAN 5 (DC 12.10.2022)'!Y73</f>
        <v>1</v>
      </c>
      <c r="AH73" s="270">
        <f>'[1]TUAN 6(17.10 DEN 23,10) '!Y73</f>
        <v>1</v>
      </c>
      <c r="AI73" s="39">
        <f>'[1]TUAN 7 (24.10 DEN 30.10)'!Y73</f>
        <v>1</v>
      </c>
      <c r="AJ73" s="39">
        <f>'[1]TUAN 8(31.00-6.11) '!Y73</f>
        <v>1</v>
      </c>
      <c r="AK73" s="39">
        <f>'[1]TUAN 9 (7.11-13.11)'!Y73</f>
        <v>0</v>
      </c>
      <c r="AL73" s="39">
        <f>'[1]TUAN 10 (14.10 -20.11)OK'!Y73</f>
        <v>2</v>
      </c>
      <c r="AM73" s="270">
        <f>'[1]TUAN 11 (DC 23.11-27.11)'!Y73</f>
        <v>1</v>
      </c>
      <c r="AN73" s="270">
        <f>'[1]TUAN 12'!Y73</f>
        <v>1</v>
      </c>
      <c r="AO73" s="39">
        <f>'[1]TUAN 13(2.12)'!Y73</f>
        <v>1</v>
      </c>
      <c r="AP73" s="39">
        <f>'[1]TUAN 14(15.12)'!Y73</f>
        <v>1</v>
      </c>
      <c r="AQ73" s="39">
        <f>'[1]TUAN 15(15.12) '!Y73</f>
        <v>1</v>
      </c>
      <c r="AR73" s="39">
        <f>'[1]TUAN 16(dc)'!Y73</f>
        <v>1</v>
      </c>
      <c r="AS73" s="39">
        <f>'[1]TUAN 17'!Y73</f>
        <v>0</v>
      </c>
      <c r="AT73" s="39">
        <f t="shared" si="3"/>
        <v>0</v>
      </c>
      <c r="AU73" s="39">
        <f>'[1]TUAN 21'!Y73</f>
        <v>0</v>
      </c>
      <c r="AV73" s="317">
        <f>'[1]TUAN 22'!AV73</f>
        <v>0</v>
      </c>
      <c r="AW73" s="39">
        <f>'[1]TUAN 23(BS)13,2'!Y73</f>
        <v>0</v>
      </c>
      <c r="AX73" s="39">
        <f>'[1]TUAN 24(BS)'!Y73</f>
        <v>0</v>
      </c>
      <c r="AY73" s="39">
        <f t="shared" si="5"/>
        <v>0</v>
      </c>
      <c r="AZ73" s="39">
        <f t="shared" si="6"/>
        <v>16</v>
      </c>
      <c r="BA73" s="39">
        <f t="shared" ref="BA73:BA86" si="9">AB73-AZ73</f>
        <v>-1</v>
      </c>
    </row>
    <row r="74" spans="1:57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'[1]TUAN 4 từ 3,10 den 9.10.2022'!Y74</f>
        <v>0</v>
      </c>
      <c r="AG74" s="270">
        <v>0</v>
      </c>
      <c r="AH74" s="270">
        <f>'[1]TUAN 6(17.10 DEN 23,10) '!Y74</f>
        <v>1</v>
      </c>
      <c r="AI74" s="39">
        <f>'[1]TUAN 7 (24.10 DEN 30.10)'!Y74</f>
        <v>1</v>
      </c>
      <c r="AJ74" s="39">
        <f>'[1]TUAN 8(31.00-6.11) '!Y74</f>
        <v>1</v>
      </c>
      <c r="AK74" s="39">
        <f>'[1]TUAN 9 (7.11-13.11)'!Y74</f>
        <v>1</v>
      </c>
      <c r="AL74" s="39">
        <f>'[1]TUAN 10 (14.10 -20.11)OK'!Y74</f>
        <v>0</v>
      </c>
      <c r="AM74" s="270">
        <f>'[1]TUAN 11 (DC 23.11-27.11)'!Y74</f>
        <v>0</v>
      </c>
      <c r="AN74" s="270">
        <v>0</v>
      </c>
      <c r="AO74" s="39">
        <f>'[1]TUAN 13(2.12)'!Y74</f>
        <v>0</v>
      </c>
      <c r="AP74" s="39">
        <f>'[1]TUAN 14(15.12)'!Y74</f>
        <v>0</v>
      </c>
      <c r="AQ74" s="39">
        <f>'[1]TUAN 15(15.12) '!Y74</f>
        <v>1</v>
      </c>
      <c r="AR74" s="39">
        <f>'[1]TUAN 16(dc)'!Y74</f>
        <v>1</v>
      </c>
      <c r="AS74" s="39">
        <f>'[1]TUAN 17'!Y74</f>
        <v>1</v>
      </c>
      <c r="AT74" s="39">
        <f>'[1]TUAN 18 dc'!Y74</f>
        <v>1</v>
      </c>
      <c r="AU74" s="39">
        <f>'[1]TUAN 21'!Y74</f>
        <v>1</v>
      </c>
      <c r="AV74" s="317">
        <f>'[1]TUAN 22'!AV74</f>
        <v>1</v>
      </c>
      <c r="AW74" s="39">
        <f>'[1]TUAN 23(BS)13,2'!Y74</f>
        <v>0</v>
      </c>
      <c r="AX74" s="39">
        <f>'[1]TUAN 24(BS)'!Y74</f>
        <v>0</v>
      </c>
      <c r="AY74" s="39">
        <f t="shared" ref="AY74:AY98" si="11">Y74</f>
        <v>0</v>
      </c>
      <c r="AZ74" s="39">
        <f t="shared" ref="AZ74:AZ86" si="12">SUM(AC74:AY74)</f>
        <v>10</v>
      </c>
      <c r="BA74" s="39">
        <f t="shared" si="9"/>
        <v>0</v>
      </c>
    </row>
    <row r="75" spans="1:57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'[1]TUAN 5 (DC 12.10.2022)'!Y75</f>
        <v>0</v>
      </c>
      <c r="AH75" s="270">
        <f>'[1]TUAN 6(17.10 DEN 23,10) '!Y75</f>
        <v>1</v>
      </c>
      <c r="AI75" s="39">
        <f>'[1]TUAN 7 (24.10 DEN 30.10)'!Y75</f>
        <v>3</v>
      </c>
      <c r="AJ75" s="39">
        <f>'[1]TUAN 8(31.00-6.11) '!Y75</f>
        <v>1</v>
      </c>
      <c r="AK75" s="39">
        <f>'[1]TUAN 9 (7.11-13.11)'!Y75</f>
        <v>5</v>
      </c>
      <c r="AL75" s="39">
        <f>'[1]TUAN 10 (14.10 -20.11)OK'!Y75</f>
        <v>0</v>
      </c>
      <c r="AM75" s="270">
        <f>'[1]TUAN 11 (DC 23.11-27.11)'!Y75</f>
        <v>0</v>
      </c>
      <c r="AN75" s="270">
        <v>0</v>
      </c>
      <c r="AO75" s="39">
        <f>'[1]TUAN 13(2.12)'!Y75</f>
        <v>0</v>
      </c>
      <c r="AP75" s="39">
        <f>'[1]TUAN 14(15.12)'!Y75</f>
        <v>0</v>
      </c>
      <c r="AQ75" s="39">
        <f>'[1]TUAN 15(15.12) '!Y75</f>
        <v>0</v>
      </c>
      <c r="AR75" s="39">
        <f>'[1]TUAN 16(dc)'!Y75</f>
        <v>0</v>
      </c>
      <c r="AS75" s="39">
        <f>'[1]TUAN 17'!Y75</f>
        <v>0</v>
      </c>
      <c r="AT75" s="39">
        <f>'[1]TUAN 18 dc'!Y75</f>
        <v>0</v>
      </c>
      <c r="AU75" s="39">
        <f>'[1]TUAN 21'!Y75</f>
        <v>0</v>
      </c>
      <c r="AV75" s="317">
        <f>'[1]TUAN 22'!AV75</f>
        <v>0</v>
      </c>
      <c r="AW75" s="39">
        <f>'[1]TUAN 23(BS)13,2'!Y75</f>
        <v>0</v>
      </c>
      <c r="AX75" s="39">
        <f>'[1]TUAN 24(BS)'!Y75</f>
        <v>0</v>
      </c>
      <c r="AY75" s="39">
        <f t="shared" si="11"/>
        <v>0</v>
      </c>
      <c r="AZ75" s="39">
        <f t="shared" si="12"/>
        <v>10</v>
      </c>
      <c r="BA75" s="39">
        <f t="shared" si="9"/>
        <v>0</v>
      </c>
    </row>
    <row r="76" spans="1:57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'[1]TUAN 1 TỪ 12.9 den 17.9'!Y76</f>
        <v>0</v>
      </c>
      <c r="AD76" s="270">
        <f>'[1]TUAN 2 TỪ 12.9 den 17.9 (2)'!Y76</f>
        <v>1</v>
      </c>
      <c r="AE76" s="270"/>
      <c r="AF76" s="271">
        <f>'[1]TUAN 4 từ 3,10 den 9.10.2022'!Y76</f>
        <v>0</v>
      </c>
      <c r="AG76" s="270">
        <f>'[1]TUAN 5 (DC 12.10.2022)'!Y76</f>
        <v>0</v>
      </c>
      <c r="AH76" s="270">
        <f>'[1]TUAN 6(17.10 DEN 23,10) '!Y76</f>
        <v>1</v>
      </c>
      <c r="AI76" s="39">
        <f>'[1]TUAN 7 (24.10 DEN 30.10)'!Y76</f>
        <v>1</v>
      </c>
      <c r="AJ76" s="39">
        <f>'[1]TUAN 8(31.00-6.11) '!Y76</f>
        <v>1</v>
      </c>
      <c r="AK76" s="39">
        <f>'[1]TUAN 9 (7.11-13.11)'!Y76</f>
        <v>1</v>
      </c>
      <c r="AL76" s="39">
        <f>'[1]TUAN 10 (14.10 -20.11)OK'!Y76</f>
        <v>0</v>
      </c>
      <c r="AM76" s="270">
        <f>'[1]TUAN 11 (DC 23.11-27.11)'!Y76</f>
        <v>0</v>
      </c>
      <c r="AN76" s="270">
        <v>0</v>
      </c>
      <c r="AO76" s="39">
        <f>'[1]TUAN 13(2.12)'!Y76</f>
        <v>0</v>
      </c>
      <c r="AP76" s="39">
        <f>'[1]TUAN 14(15.12)'!Y76</f>
        <v>1</v>
      </c>
      <c r="AQ76" s="39">
        <f>'[1]TUAN 15(15.12) '!Y76</f>
        <v>1</v>
      </c>
      <c r="AR76" s="39">
        <f>'[1]TUAN 16(dc)'!Y76</f>
        <v>1</v>
      </c>
      <c r="AS76" s="39">
        <f>'[1]TUAN 17'!Y76</f>
        <v>1</v>
      </c>
      <c r="AT76" s="39">
        <f>'[1]TUAN 18 dc'!Y76</f>
        <v>1</v>
      </c>
      <c r="AU76" s="39">
        <f>'[1]TUAN 21'!Y76</f>
        <v>0</v>
      </c>
      <c r="AV76" s="317">
        <f>'[1]TUAN 22'!AV76</f>
        <v>0</v>
      </c>
      <c r="AW76" s="39">
        <f>'[1]TUAN 23(BS)13,2'!Y76</f>
        <v>0</v>
      </c>
      <c r="AX76" s="39">
        <f>'[1]TUAN 24(BS)'!Y76</f>
        <v>0</v>
      </c>
      <c r="AY76" s="39">
        <f t="shared" si="11"/>
        <v>0</v>
      </c>
      <c r="AZ76" s="39">
        <f t="shared" si="12"/>
        <v>10</v>
      </c>
      <c r="BA76" s="39">
        <f t="shared" si="9"/>
        <v>0</v>
      </c>
    </row>
    <row r="77" spans="1:57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'[1]TUAN 1 TỪ 12.9 den 17.9'!Y77</f>
        <v>0</v>
      </c>
      <c r="AD77" s="270">
        <f>'[1]TUAN 2 TỪ 12.9 den 17.9 (2)'!Y77</f>
        <v>0</v>
      </c>
      <c r="AE77" s="270">
        <f>'[1]TUAN 3 TƯ 26.9 DEN 2.10'!Y77</f>
        <v>0</v>
      </c>
      <c r="AF77" s="271">
        <f>'[1]TUAN 4 từ 3,10 den 9.10.2022'!Y77</f>
        <v>0</v>
      </c>
      <c r="AG77" s="270">
        <f>'[1]TUAN 5 (DC 12.10.2022)'!Y77</f>
        <v>0</v>
      </c>
      <c r="AH77" s="270">
        <f>'[1]TUAN 6(17.10 DEN 23,10) '!Y77</f>
        <v>1</v>
      </c>
      <c r="AI77" s="39">
        <f>'[1]TUAN 7 (24.10 DEN 30.10)'!Y77</f>
        <v>1</v>
      </c>
      <c r="AJ77" s="39">
        <f>'[1]TUAN 8(31.00-6.11) '!Y77</f>
        <v>1</v>
      </c>
      <c r="AK77" s="39">
        <f>'[1]TUAN 9 (7.11-13.11)'!Y77</f>
        <v>1</v>
      </c>
      <c r="AL77" s="39">
        <f>'[1]TUAN 10 (14.10 -20.11)OK'!Y77</f>
        <v>0</v>
      </c>
      <c r="AM77" s="270">
        <f>'[1]TUAN 11 (DC 23.11-27.11)'!Y77</f>
        <v>0</v>
      </c>
      <c r="AN77" s="270">
        <v>0</v>
      </c>
      <c r="AO77" s="39">
        <f>'[1]TUAN 13(2.12)'!Y77</f>
        <v>0</v>
      </c>
      <c r="AP77" s="39">
        <f>'[1]TUAN 14(15.12)'!Y77</f>
        <v>1</v>
      </c>
      <c r="AQ77" s="39">
        <f>'[1]TUAN 15(15.12) '!Y77</f>
        <v>1</v>
      </c>
      <c r="AR77" s="39">
        <f>'[1]TUAN 16(dc)'!Y77</f>
        <v>1</v>
      </c>
      <c r="AS77" s="39">
        <f>'[1]TUAN 17'!Y77</f>
        <v>2</v>
      </c>
      <c r="AT77" s="39">
        <f>'[1]TUAN 18 dc'!Y77</f>
        <v>1</v>
      </c>
      <c r="AU77" s="39">
        <f>'[1]TUAN 21'!Y77</f>
        <v>0</v>
      </c>
      <c r="AV77" s="317">
        <f>'[1]TUAN 22'!AV77</f>
        <v>0</v>
      </c>
      <c r="AW77" s="39">
        <f>'[1]TUAN 23(BS)13,2'!Y77</f>
        <v>0</v>
      </c>
      <c r="AX77" s="39">
        <f>'[1]TUAN 24(BS)'!Y77</f>
        <v>0</v>
      </c>
      <c r="AY77" s="39">
        <f t="shared" si="11"/>
        <v>0</v>
      </c>
      <c r="AZ77" s="39">
        <f t="shared" si="12"/>
        <v>10</v>
      </c>
      <c r="BA77" s="39">
        <f t="shared" si="9"/>
        <v>0</v>
      </c>
    </row>
    <row r="78" spans="1:57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'[1]TUAN 1 TỪ 12.9 den 17.9'!Y78</f>
        <v>0</v>
      </c>
      <c r="AD78" s="270">
        <f>'[1]TUAN 2 TỪ 12.9 den 17.9 (2)'!Y78</f>
        <v>0</v>
      </c>
      <c r="AE78" s="270">
        <f>'[1]TUAN 3 TƯ 26.9 DEN 2.10'!Y78</f>
        <v>0</v>
      </c>
      <c r="AF78" s="271">
        <v>0</v>
      </c>
      <c r="AG78" s="270">
        <f>'[1]TUAN 5 (DC 12.10.2022)'!Y78</f>
        <v>0</v>
      </c>
      <c r="AH78" s="270">
        <f>'[1]TUAN 6(17.10 DEN 23,10) '!Y78</f>
        <v>1</v>
      </c>
      <c r="AI78" s="39">
        <f>'[1]TUAN 7 (24.10 DEN 30.10)'!Y78</f>
        <v>1</v>
      </c>
      <c r="AJ78" s="39">
        <f>'[1]TUAN 8(31.00-6.11) '!Y78</f>
        <v>1</v>
      </c>
      <c r="AK78" s="39">
        <f>'[1]TUAN 9 (7.11-13.11)'!Y78</f>
        <v>1</v>
      </c>
      <c r="AL78" s="39">
        <f>'[1]TUAN 10 (14.10 -20.11)OK'!Y78</f>
        <v>0</v>
      </c>
      <c r="AM78" s="270">
        <f>'[1]TUAN 11 (DC 23.11-27.11)'!Y78</f>
        <v>0</v>
      </c>
      <c r="AN78" s="270">
        <f>'[1]TUAN 12'!Y55</f>
        <v>0</v>
      </c>
      <c r="AO78" s="39">
        <f>'[1]TUAN 13(2.12)'!Y78</f>
        <v>0</v>
      </c>
      <c r="AP78" s="39">
        <f>'[1]TUAN 14(15.12)'!Y78</f>
        <v>1</v>
      </c>
      <c r="AQ78" s="39">
        <f>'[1]TUAN 15(15.12) '!Y78</f>
        <v>1</v>
      </c>
      <c r="AR78" s="39">
        <f>'[1]TUAN 16(dc)'!Y78</f>
        <v>1</v>
      </c>
      <c r="AS78" s="39">
        <f>'[1]TUAN 17'!Y78</f>
        <v>0</v>
      </c>
      <c r="AT78" s="39">
        <f>'[1]TUAN 18 dc'!Y78</f>
        <v>0</v>
      </c>
      <c r="AU78" s="39">
        <f>'[1]TUAN 21'!Y78</f>
        <v>1</v>
      </c>
      <c r="AV78" s="317">
        <f>'[1]TUAN 22'!AV78</f>
        <v>2</v>
      </c>
      <c r="AW78" s="39">
        <f>'[1]TUAN 23(BS)13,2'!Y78</f>
        <v>2</v>
      </c>
      <c r="AX78" s="39">
        <f>'[1]TUAN 24(BS)'!Y78</f>
        <v>0</v>
      </c>
      <c r="AY78" s="39">
        <f t="shared" si="11"/>
        <v>0</v>
      </c>
      <c r="AZ78" s="39">
        <f t="shared" si="12"/>
        <v>12</v>
      </c>
      <c r="BA78" s="39">
        <f t="shared" si="9"/>
        <v>-2</v>
      </c>
      <c r="BB78" s="272" t="s">
        <v>681</v>
      </c>
    </row>
    <row r="79" spans="1:57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'[1]TUAN 1 TỪ 12.9 den 17.9'!Y79</f>
        <v>0</v>
      </c>
      <c r="AD79" s="270">
        <f>'[1]TUAN 2 TỪ 12.9 den 17.9 (2)'!Y79</f>
        <v>0</v>
      </c>
      <c r="AE79" s="270">
        <f>'[1]TUAN 3 TƯ 26.9 DEN 2.10'!Y79</f>
        <v>0</v>
      </c>
      <c r="AF79" s="271">
        <f>'[1]TUAN 3 TƯ 26.9 DEN 2.10'!Y77</f>
        <v>0</v>
      </c>
      <c r="AG79" s="270">
        <f>'[1]TUAN 5 (DC 12.10.2022)'!Y79</f>
        <v>0</v>
      </c>
      <c r="AH79" s="270">
        <f>'[1]TUAN 6(17.10 DEN 23,10) '!Y79</f>
        <v>1</v>
      </c>
      <c r="AI79" s="39">
        <f>'[1]TUAN 7 (24.10 DEN 30.10)'!Y79</f>
        <v>1</v>
      </c>
      <c r="AJ79" s="39">
        <f>'[1]TUAN 8(31.00-6.11) '!Y79</f>
        <v>1</v>
      </c>
      <c r="AK79" s="39">
        <f>'[1]TUAN 9 (7.11-13.11)'!Y79</f>
        <v>1</v>
      </c>
      <c r="AL79" s="39">
        <f>'[1]TUAN 10 (14.10 -20.11)OK'!Y79</f>
        <v>0</v>
      </c>
      <c r="AM79" s="270">
        <f>'[1]TUAN 11 (DC 23.11-27.11)'!Y79</f>
        <v>0</v>
      </c>
      <c r="AN79" s="270">
        <f>'[1]TUAN 12'!Y56</f>
        <v>0</v>
      </c>
      <c r="AO79" s="39">
        <f>'[1]TUAN 13(2.12)'!Y79</f>
        <v>0</v>
      </c>
      <c r="AP79" s="39">
        <f>'[1]TUAN 14(15.12)'!Y79</f>
        <v>1</v>
      </c>
      <c r="AQ79" s="39">
        <f>'[1]TUAN 15(15.12) '!Y79</f>
        <v>1</v>
      </c>
      <c r="AR79" s="39">
        <f>'[1]TUAN 16(dc)'!Y79</f>
        <v>1</v>
      </c>
      <c r="AS79" s="39">
        <f>'[1]TUAN 17'!Y79</f>
        <v>1</v>
      </c>
      <c r="AT79" s="39">
        <f>'[1]TUAN 18 dc'!Y79</f>
        <v>1</v>
      </c>
      <c r="AU79" s="39">
        <f>'[1]TUAN 21'!Y79</f>
        <v>1</v>
      </c>
      <c r="AV79" s="317">
        <f>'[1]TUAN 22'!AV79</f>
        <v>0</v>
      </c>
      <c r="AW79" s="39">
        <f>'[1]TUAN 23(BS)13,2'!Y79</f>
        <v>0</v>
      </c>
      <c r="AX79" s="39">
        <f>'[1]TUAN 24(BS)'!Y79</f>
        <v>0</v>
      </c>
      <c r="AY79" s="39">
        <f t="shared" si="11"/>
        <v>0</v>
      </c>
      <c r="AZ79" s="39">
        <f t="shared" si="12"/>
        <v>10</v>
      </c>
      <c r="BA79" s="39">
        <f t="shared" si="9"/>
        <v>0</v>
      </c>
    </row>
    <row r="80" spans="1:57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'[1]TUAN 1 TỪ 12.9 den 17.9'!Y80</f>
        <v>0</v>
      </c>
      <c r="AD80" s="270">
        <f>'[1]TUAN 2 TỪ 12.9 den 17.9 (2)'!Y80</f>
        <v>0</v>
      </c>
      <c r="AE80" s="270">
        <f>'[1]TUAN 3 TƯ 26.9 DEN 2.10'!Y78</f>
        <v>0</v>
      </c>
      <c r="AF80" s="271">
        <f>'[1]TUAN 3 TƯ 26.9 DEN 2.10'!Y78</f>
        <v>0</v>
      </c>
      <c r="AG80" s="270">
        <f>'[1]TUAN 5 (DC 12.10.2022)'!Y80</f>
        <v>0</v>
      </c>
      <c r="AH80" s="270">
        <f>'[1]TUAN 6(17.10 DEN 23,10) '!Y80</f>
        <v>1</v>
      </c>
      <c r="AI80" s="39">
        <f>'[1]TUAN 7 (24.10 DEN 30.10)'!Y80</f>
        <v>1</v>
      </c>
      <c r="AJ80" s="39">
        <f>'[1]TUAN 8(31.00-6.11) '!Y80</f>
        <v>1</v>
      </c>
      <c r="AK80" s="39">
        <f>'[1]TUAN 9 (7.11-13.11)'!Y80</f>
        <v>1</v>
      </c>
      <c r="AL80" s="39">
        <f>'[1]TUAN 10 (14.10 -20.11)OK'!Y80</f>
        <v>0</v>
      </c>
      <c r="AM80" s="270">
        <f>'[1]TUAN 11 (DC 23.11-27.11)'!Y80</f>
        <v>0</v>
      </c>
      <c r="AN80" s="270">
        <f>'[1]TUAN 12'!Y57</f>
        <v>0</v>
      </c>
      <c r="AO80" s="39">
        <f>'[1]TUAN 13(2.12)'!Y80</f>
        <v>0</v>
      </c>
      <c r="AP80" s="39">
        <f>'[1]TUAN 14(15.12)'!Y80</f>
        <v>1</v>
      </c>
      <c r="AQ80" s="39">
        <f>'[1]TUAN 15(15.12) '!Y80</f>
        <v>1</v>
      </c>
      <c r="AR80" s="39">
        <f>'[1]TUAN 16(dc)'!Y80</f>
        <v>1</v>
      </c>
      <c r="AS80" s="39">
        <f>'[1]TUAN 17'!Y80</f>
        <v>1</v>
      </c>
      <c r="AT80" s="39">
        <f>'[1]TUAN 18 dc'!Y80</f>
        <v>1</v>
      </c>
      <c r="AU80" s="39">
        <f>'[1]TUAN 21'!Y80</f>
        <v>2</v>
      </c>
      <c r="AV80" s="317">
        <f>'[1]TUAN 22'!AV80</f>
        <v>0</v>
      </c>
      <c r="AW80" s="39">
        <f>'[1]TUAN 23(BS)13,2'!Y80</f>
        <v>0</v>
      </c>
      <c r="AX80" s="39">
        <f>'[1]TUAN 24(BS)'!Y80</f>
        <v>0</v>
      </c>
      <c r="AY80" s="39">
        <f t="shared" si="11"/>
        <v>0</v>
      </c>
      <c r="AZ80" s="39">
        <f t="shared" si="12"/>
        <v>11</v>
      </c>
      <c r="BA80" s="39">
        <f t="shared" si="9"/>
        <v>-1</v>
      </c>
      <c r="BE80" s="304">
        <v>0</v>
      </c>
    </row>
    <row r="81" spans="1:54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'[1]TUAN 1 TỪ 12.9 den 17.9'!Y81</f>
        <v>0</v>
      </c>
      <c r="AD81" s="270">
        <f>'[1]TUAN 2 TỪ 12.9 den 17.9 (2)'!Y81</f>
        <v>0</v>
      </c>
      <c r="AE81" s="270">
        <f>'[1]TUAN 3 TƯ 26.9 DEN 2.10'!Y79</f>
        <v>0</v>
      </c>
      <c r="AF81" s="271">
        <f>'[1]TUAN 3 TƯ 26.9 DEN 2.10'!Y79</f>
        <v>0</v>
      </c>
      <c r="AG81" s="270">
        <f>'[1]TUAN 5 (DC 12.10.2022)'!Y81</f>
        <v>0</v>
      </c>
      <c r="AH81" s="270">
        <f>'[1]TUAN 6(17.10 DEN 23,10) '!Y81</f>
        <v>1</v>
      </c>
      <c r="AI81" s="39">
        <f>'[1]TUAN 7 (24.10 DEN 30.10)'!Y81</f>
        <v>1</v>
      </c>
      <c r="AJ81" s="39">
        <f>'[1]TUAN 8(31.00-6.11) '!Y81</f>
        <v>1</v>
      </c>
      <c r="AK81" s="39">
        <f>'[1]TUAN 9 (7.11-13.11)'!Y81</f>
        <v>1</v>
      </c>
      <c r="AL81" s="39">
        <f>'[1]TUAN 10 (14.10 -20.11)OK'!Y81</f>
        <v>0</v>
      </c>
      <c r="AM81" s="270">
        <f>'[1]TUAN 11 (DC 23.11-27.11)'!Y81</f>
        <v>0</v>
      </c>
      <c r="AN81" s="270">
        <f>'[1]TUAN 12'!Y58</f>
        <v>0</v>
      </c>
      <c r="AO81" s="39">
        <f>'[1]TUAN 13(2.12)'!Y81</f>
        <v>0</v>
      </c>
      <c r="AP81" s="39">
        <f>'[1]TUAN 14(15.12)'!Y81</f>
        <v>1</v>
      </c>
      <c r="AQ81" s="39">
        <f>'[1]TUAN 15(15.12) '!Y81</f>
        <v>0</v>
      </c>
      <c r="AR81" s="39">
        <f>'[1]TUAN 16(dc)'!Y81</f>
        <v>0</v>
      </c>
      <c r="AS81" s="39">
        <f>'[1]TUAN 17'!Y81</f>
        <v>0</v>
      </c>
      <c r="AT81" s="39">
        <f>'[1]TUAN 18 dc'!Y81</f>
        <v>0</v>
      </c>
      <c r="AU81" s="39">
        <f>'[1]TUAN 21'!Y81</f>
        <v>1</v>
      </c>
      <c r="AV81" s="317">
        <f>'[1]TUAN 22'!AV81</f>
        <v>2</v>
      </c>
      <c r="AW81" s="39">
        <f>'[1]TUAN 23(BS)13,2'!Y81</f>
        <v>2</v>
      </c>
      <c r="AX81" s="39">
        <f>'[1]TUAN 24(BS)'!Y81</f>
        <v>2</v>
      </c>
      <c r="AY81" s="39">
        <f t="shared" si="11"/>
        <v>2</v>
      </c>
      <c r="AZ81" s="39">
        <f t="shared" si="12"/>
        <v>14</v>
      </c>
      <c r="BA81" s="39">
        <f t="shared" si="9"/>
        <v>-4</v>
      </c>
    </row>
    <row r="82" spans="1:54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'[1]TUAN 1 TỪ 12.9 den 17.9'!Y82</f>
        <v>0</v>
      </c>
      <c r="AD82" s="270">
        <f>'[1]TUAN 2 TỪ 12.9 den 17.9 (2)'!Y82</f>
        <v>0</v>
      </c>
      <c r="AE82" s="270">
        <f>'[1]TUAN 3 TƯ 26.9 DEN 2.10'!Y80</f>
        <v>0</v>
      </c>
      <c r="AF82" s="271">
        <f>'[1]TUAN 3 TƯ 26.9 DEN 2.10'!Y80</f>
        <v>0</v>
      </c>
      <c r="AG82" s="270">
        <f>'[1]TUAN 5 (DC 12.10.2022)'!Y82</f>
        <v>0</v>
      </c>
      <c r="AH82" s="270">
        <f>'[1]TUAN 6(17.10 DEN 23,10) '!Y82</f>
        <v>1</v>
      </c>
      <c r="AI82" s="39">
        <f>'[1]TUAN 7 (24.10 DEN 30.10)'!Y82</f>
        <v>1</v>
      </c>
      <c r="AJ82" s="39">
        <f>'[1]TUAN 8(31.00-6.11) '!Y82</f>
        <v>1</v>
      </c>
      <c r="AK82" s="39">
        <f>'[1]TUAN 9 (7.11-13.11)'!Y82</f>
        <v>1</v>
      </c>
      <c r="AL82" s="39">
        <f>'[1]TUAN 10 (14.10 -20.11)OK'!Y82</f>
        <v>0</v>
      </c>
      <c r="AM82" s="270">
        <f>'[1]TUAN 11 (DC 23.11-27.11)'!Y82</f>
        <v>0</v>
      </c>
      <c r="AN82" s="270">
        <v>0</v>
      </c>
      <c r="AO82" s="39">
        <f>'[1]TUAN 13(2.12)'!Y82</f>
        <v>0</v>
      </c>
      <c r="AP82" s="39">
        <f>'[1]TUAN 14(15.12)'!Y82</f>
        <v>1</v>
      </c>
      <c r="AQ82" s="39">
        <f>'[1]TUAN 15(15.12) '!Y82</f>
        <v>1</v>
      </c>
      <c r="AR82" s="39">
        <f>'[1]TUAN 16(dc)'!Y82</f>
        <v>1</v>
      </c>
      <c r="AS82" s="39">
        <f>'[1]TUAN 17'!Y82</f>
        <v>1</v>
      </c>
      <c r="AT82" s="39">
        <f>'[1]TUAN 18 dc'!Y82</f>
        <v>1</v>
      </c>
      <c r="AU82" s="39">
        <f>'[1]TUAN 21'!Y82</f>
        <v>1</v>
      </c>
      <c r="AV82" s="317">
        <f>'[1]TUAN 22'!AV82</f>
        <v>0</v>
      </c>
      <c r="AW82" s="39">
        <f>'[1]TUAN 23(BS)13,2'!Y82</f>
        <v>0</v>
      </c>
      <c r="AX82" s="39">
        <f>'[1]TUAN 24(BS)'!Y82</f>
        <v>0</v>
      </c>
      <c r="AY82" s="39">
        <f t="shared" si="11"/>
        <v>0</v>
      </c>
      <c r="AZ82" s="39">
        <f t="shared" si="12"/>
        <v>10</v>
      </c>
      <c r="BA82" s="39">
        <f t="shared" si="9"/>
        <v>0</v>
      </c>
    </row>
    <row r="83" spans="1:54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'[1]TUAN 1 TỪ 12.9 den 17.9'!Y83</f>
        <v>0</v>
      </c>
      <c r="AD83" s="270">
        <f>'[1]TUAN 2 TỪ 12.9 den 17.9 (2)'!Y83</f>
        <v>0</v>
      </c>
      <c r="AE83" s="270">
        <f>'[1]TUAN 3 TƯ 26.9 DEN 2.10'!Y81</f>
        <v>0</v>
      </c>
      <c r="AF83" s="271">
        <f>'[1]TUAN 3 TƯ 26.9 DEN 2.10'!Y81</f>
        <v>0</v>
      </c>
      <c r="AG83" s="270">
        <f>'[1]TUAN 5 (DC 12.10.2022)'!Y83</f>
        <v>0</v>
      </c>
      <c r="AH83" s="270">
        <f>'[1]TUAN 6(17.10 DEN 23,10) '!Y83</f>
        <v>2</v>
      </c>
      <c r="AI83" s="39">
        <f>'[1]TUAN 7 (24.10 DEN 30.10)'!Y83</f>
        <v>2</v>
      </c>
      <c r="AJ83" s="39">
        <f>'[1]TUAN 8(31.00-6.11) '!Y83</f>
        <v>2</v>
      </c>
      <c r="AK83" s="39">
        <f>'[1]TUAN 9 (7.11-13.11)'!Y83</f>
        <v>2</v>
      </c>
      <c r="AL83" s="39">
        <f>'[1]TUAN 10 (14.10 -20.11)OK'!Y83</f>
        <v>0</v>
      </c>
      <c r="AM83" s="270">
        <f>'[1]TUAN 11 (DC 23.11-27.11)'!Y83</f>
        <v>0</v>
      </c>
      <c r="AN83" s="270">
        <f>'[1]TUAN 12'!Y60</f>
        <v>0</v>
      </c>
      <c r="AO83" s="39">
        <f>'[1]TUAN 13(2.12)'!Y83</f>
        <v>0</v>
      </c>
      <c r="AP83" s="39">
        <f>'[1]TUAN 14(15.12)'!Y83</f>
        <v>1</v>
      </c>
      <c r="AQ83" s="39">
        <f>'[1]TUAN 15(15.12) '!Y83</f>
        <v>1</v>
      </c>
      <c r="AR83" s="39">
        <f>'[1]TUAN 16(dc)'!Y83</f>
        <v>1</v>
      </c>
      <c r="AS83" s="39">
        <f>'[1]TUAN 17'!Y83</f>
        <v>1</v>
      </c>
      <c r="AT83" s="39">
        <f>'[1]TUAN 18 dc'!Y83</f>
        <v>1</v>
      </c>
      <c r="AU83" s="39">
        <f>'[1]TUAN 21'!Y83</f>
        <v>1</v>
      </c>
      <c r="AV83" s="317">
        <f>'[1]TUAN 22'!AV83</f>
        <v>0</v>
      </c>
      <c r="AW83" s="39">
        <f>'[1]TUAN 23(BS)13,2'!Y83</f>
        <v>1</v>
      </c>
      <c r="AX83" s="39">
        <f>'[1]TUAN 24(BS)'!Y83</f>
        <v>0</v>
      </c>
      <c r="AY83" s="39">
        <f t="shared" si="11"/>
        <v>0</v>
      </c>
      <c r="AZ83" s="39">
        <f t="shared" si="12"/>
        <v>15</v>
      </c>
      <c r="BA83" s="39">
        <f t="shared" si="9"/>
        <v>0</v>
      </c>
    </row>
    <row r="84" spans="1:54" s="304" customFormat="1" ht="34.5" customHeight="1" x14ac:dyDescent="0.2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/>
      <c r="O84" s="263"/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595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'[1]TUAN 1 TỪ 12.9 den 17.9'!Y84</f>
        <v>0</v>
      </c>
      <c r="AD84" s="270">
        <f>'[1]TUAN 2 TỪ 12.9 den 17.9 (2)'!Y84</f>
        <v>0</v>
      </c>
      <c r="AE84" s="270">
        <f>'[1]TUAN 3 TƯ 26.9 DEN 2.10'!Y82</f>
        <v>0</v>
      </c>
      <c r="AF84" s="271">
        <f>'[1]TUAN 3 TƯ 26.9 DEN 2.10'!Y82</f>
        <v>0</v>
      </c>
      <c r="AG84" s="270">
        <f>'[1]TUAN 5 (DC 12.10.2022)'!Y84</f>
        <v>0</v>
      </c>
      <c r="AH84" s="270">
        <f>'[1]TUAN 6(17.10 DEN 23,10) '!Y84</f>
        <v>2</v>
      </c>
      <c r="AI84" s="39">
        <f>'[1]TUAN 7 (24.10 DEN 30.10)'!Y84</f>
        <v>1</v>
      </c>
      <c r="AJ84" s="39">
        <f>'[1]TUAN 8(31.00-6.11) '!Y84</f>
        <v>1</v>
      </c>
      <c r="AK84" s="39">
        <f>'[1]TUAN 9 (7.11-13.11)'!Y84</f>
        <v>1</v>
      </c>
      <c r="AL84" s="39">
        <f>'[1]TUAN 10 (14.10 -20.11)OK'!Y84</f>
        <v>0</v>
      </c>
      <c r="AM84" s="270">
        <f>'[1]TUAN 11 (DC 23.11-27.11)'!Y84</f>
        <v>0</v>
      </c>
      <c r="AN84" s="270">
        <f>'[1]TUAN 12'!Y61</f>
        <v>0</v>
      </c>
      <c r="AO84" s="39">
        <f>'[1]TUAN 13(2.12)'!Y84</f>
        <v>0</v>
      </c>
      <c r="AP84" s="39">
        <f>'[1]TUAN 14(15.12)'!Y84</f>
        <v>1</v>
      </c>
      <c r="AQ84" s="39">
        <f>'[1]TUAN 15(15.12) '!Y84</f>
        <v>2</v>
      </c>
      <c r="AR84" s="39">
        <f>'[1]TUAN 16(dc)'!Y84</f>
        <v>2</v>
      </c>
      <c r="AS84" s="39">
        <f>'[1]TUAN 17'!Y84</f>
        <v>1</v>
      </c>
      <c r="AT84" s="39">
        <f>'[1]TUAN 18 dc'!Y84</f>
        <v>1</v>
      </c>
      <c r="AU84" s="39">
        <f>'[1]TUAN 21'!Y84</f>
        <v>1</v>
      </c>
      <c r="AV84" s="317">
        <f>'[1]TUAN 22'!AV84</f>
        <v>1</v>
      </c>
      <c r="AW84" s="39">
        <f>'[1]TUAN 23(BS)13,2'!Y84</f>
        <v>1</v>
      </c>
      <c r="AX84" s="39">
        <f>'[1]TUAN 24(BS)'!Y84</f>
        <v>1</v>
      </c>
      <c r="AY84" s="39">
        <f t="shared" si="11"/>
        <v>1</v>
      </c>
      <c r="AZ84" s="39">
        <f t="shared" si="12"/>
        <v>17</v>
      </c>
      <c r="BA84" s="39">
        <f t="shared" si="9"/>
        <v>-2</v>
      </c>
    </row>
    <row r="85" spans="1:54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'[1]TUAN 1 TỪ 12.9 den 17.9'!Y85</f>
        <v>0</v>
      </c>
      <c r="AD85" s="270">
        <f>'[1]TUAN 2 TỪ 12.9 den 17.9 (2)'!Y85</f>
        <v>0</v>
      </c>
      <c r="AE85" s="270">
        <f>'[1]TUAN 3 TƯ 26.9 DEN 2.10'!Y83</f>
        <v>0</v>
      </c>
      <c r="AF85" s="271">
        <f>'[1]TUAN 3 TƯ 26.9 DEN 2.10'!Y83</f>
        <v>0</v>
      </c>
      <c r="AG85" s="270">
        <f>'[1]TUAN 5 (DC 12.10.2022)'!Y85</f>
        <v>0</v>
      </c>
      <c r="AH85" s="270">
        <f>'[1]TUAN 6(17.10 DEN 23,10) '!Y85</f>
        <v>2</v>
      </c>
      <c r="AI85" s="39">
        <f>'[1]TUAN 7 (24.10 DEN 30.10)'!Y85</f>
        <v>1</v>
      </c>
      <c r="AJ85" s="39">
        <f>'[1]TUAN 8(31.00-6.11) '!Y85</f>
        <v>2</v>
      </c>
      <c r="AK85" s="39">
        <f>'[1]TUAN 9 (7.11-13.11)'!Y85</f>
        <v>2</v>
      </c>
      <c r="AL85" s="39">
        <f>'[1]TUAN 10 (14.10 -20.11)OK'!Y85</f>
        <v>0</v>
      </c>
      <c r="AM85" s="270">
        <f>'[1]TUAN 11 (DC 23.11-27.11)'!Y85</f>
        <v>0</v>
      </c>
      <c r="AN85" s="270">
        <v>0</v>
      </c>
      <c r="AO85" s="39">
        <f>'[1]TUAN 13(2.12)'!Y85</f>
        <v>0</v>
      </c>
      <c r="AP85" s="39">
        <f>'[1]TUAN 14(15.12)'!Y85</f>
        <v>2</v>
      </c>
      <c r="AQ85" s="39">
        <f>'[1]TUAN 15(15.12) '!Y85</f>
        <v>2</v>
      </c>
      <c r="AR85" s="39">
        <f>'[1]TUAN 16(dc)'!Y85</f>
        <v>2</v>
      </c>
      <c r="AS85" s="39">
        <f>'[1]TUAN 17'!Y85</f>
        <v>2</v>
      </c>
      <c r="AT85" s="39">
        <f>'[1]TUAN 18 dc'!Y85</f>
        <v>1</v>
      </c>
      <c r="AU85" s="39">
        <f>'[1]TUAN 21'!Y85</f>
        <v>0</v>
      </c>
      <c r="AV85" s="317">
        <f>'[1]TUAN 22'!AV85</f>
        <v>2</v>
      </c>
      <c r="AW85" s="39">
        <f>'[1]TUAN 23(BS)13,2'!Y85</f>
        <v>1</v>
      </c>
      <c r="AX85" s="39">
        <f>'[1]TUAN 24(BS)'!Y85</f>
        <v>1</v>
      </c>
      <c r="AY85" s="39">
        <f t="shared" si="11"/>
        <v>1</v>
      </c>
      <c r="AZ85" s="39">
        <f t="shared" si="12"/>
        <v>21</v>
      </c>
      <c r="BA85" s="39">
        <f t="shared" si="9"/>
        <v>-1</v>
      </c>
    </row>
    <row r="86" spans="1:54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'[1]TUAN 1 TỪ 12.9 den 17.9'!Y86</f>
        <v>0</v>
      </c>
      <c r="AD86" s="270">
        <f>'[1]TUAN 2 TỪ 12.9 den 17.9 (2)'!Y86</f>
        <v>0</v>
      </c>
      <c r="AE86" s="270">
        <f>'[1]TUAN 3 TƯ 26.9 DEN 2.10'!Y84</f>
        <v>0</v>
      </c>
      <c r="AF86" s="271">
        <f>'[1]TUAN 3 TƯ 26.9 DEN 2.10'!Y84</f>
        <v>0</v>
      </c>
      <c r="AG86" s="270">
        <f>'[1]TUAN 5 (DC 12.10.2022)'!Y86</f>
        <v>0</v>
      </c>
      <c r="AH86" s="270">
        <f>'[1]TUAN 6(17.10 DEN 23,10) '!Y86</f>
        <v>1</v>
      </c>
      <c r="AI86" s="39">
        <f>'[1]TUAN 7 (24.10 DEN 30.10)'!Y86</f>
        <v>1</v>
      </c>
      <c r="AJ86" s="39">
        <f>'[1]TUAN 8(31.00-6.11) '!Y86</f>
        <v>1</v>
      </c>
      <c r="AK86" s="39">
        <f>'[1]TUAN 9 (7.11-13.11)'!Y86</f>
        <v>1</v>
      </c>
      <c r="AL86" s="39">
        <f>'[1]TUAN 10 (14.10 -20.11)OK'!Y86</f>
        <v>0</v>
      </c>
      <c r="AM86" s="270">
        <f>'[1]TUAN 11 (DC 23.11-27.11)'!Y86</f>
        <v>0</v>
      </c>
      <c r="AN86" s="270">
        <v>0</v>
      </c>
      <c r="AO86" s="39">
        <f>'[1]TUAN 13(2.12)'!Y86</f>
        <v>0</v>
      </c>
      <c r="AP86" s="39">
        <f>'[1]TUAN 14(15.12)'!Y86</f>
        <v>0</v>
      </c>
      <c r="AQ86" s="39">
        <f>'[1]TUAN 15(15.12) '!Y86</f>
        <v>0</v>
      </c>
      <c r="AR86" s="39">
        <f>'[1]TUAN 16(dc)'!Y86</f>
        <v>2</v>
      </c>
      <c r="AS86" s="39">
        <f>'[1]TUAN 17'!Y86</f>
        <v>0</v>
      </c>
      <c r="AT86" s="39">
        <f>'[1]TUAN 18 dc'!Y86</f>
        <v>2</v>
      </c>
      <c r="AU86" s="39">
        <f>'[1]TUAN 21'!Y86</f>
        <v>1</v>
      </c>
      <c r="AV86" s="317">
        <f>'[1]TUAN 22'!AV86</f>
        <v>2</v>
      </c>
      <c r="AW86" s="39">
        <f>'[1]TUAN 23(BS)13,2'!Y86</f>
        <v>3</v>
      </c>
      <c r="AX86" s="39">
        <f>'[1]TUAN 24(BS)'!Y86</f>
        <v>3</v>
      </c>
      <c r="AY86" s="39">
        <f t="shared" si="11"/>
        <v>3</v>
      </c>
      <c r="AZ86" s="39">
        <f t="shared" si="12"/>
        <v>20</v>
      </c>
      <c r="BA86" s="39">
        <f t="shared" si="9"/>
        <v>0</v>
      </c>
    </row>
    <row r="87" spans="1:54" s="67" customFormat="1" ht="40.5" customHeight="1" x14ac:dyDescent="0.2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/>
      <c r="I87" s="397"/>
      <c r="J87" s="397"/>
      <c r="K87" s="397"/>
      <c r="L87" s="59"/>
      <c r="M87" s="59"/>
      <c r="N87" s="59"/>
      <c r="O87" s="59"/>
      <c r="P87" s="398"/>
      <c r="Q87" s="399"/>
      <c r="R87" s="397"/>
      <c r="S87" s="397"/>
      <c r="T87" s="59"/>
      <c r="U87" s="399"/>
      <c r="V87" s="395" t="s">
        <v>698</v>
      </c>
      <c r="W87" s="60" t="s">
        <v>69</v>
      </c>
      <c r="X87" s="277" t="s">
        <v>595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39">
        <f>'[1]TUAN 24(BS)'!Y87</f>
        <v>3</v>
      </c>
      <c r="AY87" s="39">
        <f t="shared" si="11"/>
        <v>3</v>
      </c>
      <c r="AZ87" s="66"/>
      <c r="BA87" s="66"/>
    </row>
    <row r="88" spans="1:54" s="67" customFormat="1" ht="40.5" customHeight="1" x14ac:dyDescent="0.2">
      <c r="A88" s="392">
        <v>80</v>
      </c>
      <c r="B88" s="393" t="s">
        <v>48</v>
      </c>
      <c r="C88" s="394">
        <v>17</v>
      </c>
      <c r="D88" s="395" t="s">
        <v>695</v>
      </c>
      <c r="E88" s="396">
        <v>2</v>
      </c>
      <c r="F88" s="396"/>
      <c r="G88" s="395" t="s">
        <v>696</v>
      </c>
      <c r="H88" s="397"/>
      <c r="I88" s="397"/>
      <c r="J88" s="397"/>
      <c r="K88" s="397"/>
      <c r="L88" s="59"/>
      <c r="M88" s="59"/>
      <c r="N88" s="59"/>
      <c r="O88" s="59"/>
      <c r="P88" s="398"/>
      <c r="Q88" s="399"/>
      <c r="R88" s="397"/>
      <c r="S88" s="397"/>
      <c r="T88" s="59"/>
      <c r="U88" s="399"/>
      <c r="V88" s="395" t="s">
        <v>698</v>
      </c>
      <c r="W88" s="60" t="s">
        <v>69</v>
      </c>
      <c r="X88" s="277" t="s">
        <v>595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39">
        <f>'[1]TUAN 24(BS)'!Y88</f>
        <v>3</v>
      </c>
      <c r="AY88" s="39">
        <f t="shared" si="11"/>
        <v>3</v>
      </c>
      <c r="AZ88" s="66"/>
      <c r="BA88" s="66"/>
    </row>
    <row r="89" spans="1:54" s="75" customFormat="1" ht="40.5" customHeight="1" x14ac:dyDescent="0.2">
      <c r="A89" s="68">
        <v>79</v>
      </c>
      <c r="B89" s="69" t="s">
        <v>70</v>
      </c>
      <c r="C89" s="69">
        <v>21</v>
      </c>
      <c r="D89" s="70" t="s">
        <v>70</v>
      </c>
      <c r="E89" s="421"/>
      <c r="F89" s="421"/>
      <c r="G89" s="411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72">
        <v>1</v>
      </c>
      <c r="Q89" s="71">
        <v>403</v>
      </c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5</v>
      </c>
      <c r="X89" s="277" t="s">
        <v>595</v>
      </c>
      <c r="Y89" s="74">
        <v>5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39"/>
      <c r="AY89" s="39">
        <f t="shared" si="11"/>
        <v>5</v>
      </c>
      <c r="AZ89" s="409"/>
      <c r="BA89" s="409"/>
      <c r="BB89" s="410"/>
    </row>
    <row r="90" spans="1:54" s="75" customFormat="1" ht="40.5" customHeight="1" x14ac:dyDescent="0.2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ref="AX90:AX96" si="13">Y90</f>
        <v>8</v>
      </c>
      <c r="AY90" s="39">
        <f t="shared" si="11"/>
        <v>8</v>
      </c>
      <c r="AZ90" s="80"/>
      <c r="BA90" s="80"/>
    </row>
    <row r="91" spans="1:54" s="75" customFormat="1" ht="40.5" customHeight="1" x14ac:dyDescent="0.2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3"/>
        <v>8</v>
      </c>
      <c r="AY91" s="39">
        <f t="shared" si="11"/>
        <v>8</v>
      </c>
      <c r="AZ91" s="80"/>
      <c r="BA91" s="80"/>
    </row>
    <row r="92" spans="1:54" s="75" customFormat="1" ht="40.5" customHeight="1" x14ac:dyDescent="0.2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3"/>
        <v>10</v>
      </c>
      <c r="AY92" s="39">
        <f t="shared" si="11"/>
        <v>10</v>
      </c>
      <c r="AZ92" s="80"/>
      <c r="BA92" s="80"/>
    </row>
    <row r="93" spans="1:54" s="75" customFormat="1" ht="40.5" customHeight="1" x14ac:dyDescent="0.2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3"/>
        <v>5</v>
      </c>
      <c r="AY93" s="39">
        <f t="shared" si="11"/>
        <v>5</v>
      </c>
      <c r="AZ93" s="80"/>
      <c r="BA93" s="80"/>
    </row>
    <row r="94" spans="1:54" s="75" customFormat="1" ht="40.5" customHeight="1" x14ac:dyDescent="0.2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3"/>
        <v>5</v>
      </c>
      <c r="AY94" s="39">
        <f t="shared" si="11"/>
        <v>5</v>
      </c>
      <c r="AZ94" s="80"/>
      <c r="BA94" s="80"/>
    </row>
    <row r="95" spans="1:54" s="75" customFormat="1" ht="40.5" customHeight="1" x14ac:dyDescent="0.2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3"/>
        <v>10</v>
      </c>
      <c r="AY95" s="39">
        <f t="shared" si="11"/>
        <v>10</v>
      </c>
      <c r="AZ95" s="80"/>
      <c r="BA95" s="80"/>
    </row>
    <row r="96" spans="1:54" s="75" customFormat="1" ht="40.5" customHeight="1" x14ac:dyDescent="0.2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3"/>
        <v>5</v>
      </c>
      <c r="AY96" s="39">
        <f t="shared" si="11"/>
        <v>5</v>
      </c>
      <c r="AZ96" s="80"/>
      <c r="BA96" s="80"/>
    </row>
    <row r="97" spans="1:57" s="418" customFormat="1" ht="40.5" customHeight="1" x14ac:dyDescent="0.25">
      <c r="A97" s="258"/>
      <c r="B97" s="360"/>
      <c r="C97" s="413"/>
      <c r="D97" s="414"/>
      <c r="E97" s="415"/>
      <c r="F97" s="415"/>
      <c r="G97" s="371"/>
      <c r="H97" s="360"/>
      <c r="I97" s="360"/>
      <c r="J97" s="360"/>
      <c r="K97" s="360"/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/>
      <c r="W97" s="360"/>
      <c r="X97" s="415"/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39"/>
      <c r="AZ97" s="417"/>
      <c r="BA97" s="417"/>
    </row>
    <row r="98" spans="1:57" s="90" customFormat="1" ht="30" customHeight="1" x14ac:dyDescent="0.25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563"/>
      <c r="K98" s="563"/>
      <c r="L98" s="563"/>
      <c r="M98" s="563"/>
      <c r="N98" s="563"/>
      <c r="O98" s="563"/>
      <c r="P98" s="563"/>
      <c r="Q98" s="86"/>
      <c r="R98" s="87"/>
      <c r="S98" s="572" t="s">
        <v>101</v>
      </c>
      <c r="T98" s="572"/>
      <c r="U98" s="572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39">
        <f t="shared" si="11"/>
        <v>0</v>
      </c>
      <c r="AZ98" s="8"/>
      <c r="BA98" s="6"/>
    </row>
    <row r="99" spans="1:57" s="90" customFormat="1" ht="30" customHeight="1" x14ac:dyDescent="0.25">
      <c r="A99" s="81"/>
      <c r="B99" s="82"/>
      <c r="C99" s="82"/>
      <c r="D99" s="82"/>
      <c r="E99" s="82"/>
      <c r="F99" s="82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8"/>
      <c r="BA99" s="6"/>
    </row>
    <row r="100" spans="1:57" s="90" customFormat="1" ht="12" customHeight="1" x14ac:dyDescent="0.25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572"/>
      <c r="N100" s="572"/>
      <c r="O100" s="572"/>
      <c r="P100" s="572"/>
      <c r="Q100" s="572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8"/>
      <c r="BA100" s="6"/>
    </row>
    <row r="101" spans="1:57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563" t="s">
        <v>102</v>
      </c>
      <c r="T101" s="563"/>
      <c r="U101" s="563"/>
      <c r="V101" s="563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8"/>
      <c r="BA101" s="6"/>
      <c r="BC101" s="90">
        <v>12</v>
      </c>
      <c r="BE101" s="90">
        <v>59</v>
      </c>
    </row>
    <row r="102" spans="1:57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8"/>
      <c r="BA102" s="6"/>
      <c r="BC102" s="90">
        <v>13</v>
      </c>
      <c r="BE102" s="90">
        <v>58</v>
      </c>
    </row>
    <row r="103" spans="1:57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8"/>
      <c r="BA103" s="6"/>
      <c r="BC103" s="90">
        <v>12</v>
      </c>
      <c r="BE103" s="90">
        <v>53</v>
      </c>
    </row>
    <row r="104" spans="1:57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8"/>
      <c r="BA104" s="6"/>
      <c r="BC104" s="90">
        <v>14</v>
      </c>
      <c r="BE104" s="90">
        <f>SUM(BE101:BE103)</f>
        <v>170</v>
      </c>
    </row>
    <row r="105" spans="1:57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8"/>
      <c r="BA105" s="6"/>
      <c r="BC105" s="90">
        <v>10</v>
      </c>
    </row>
    <row r="106" spans="1:57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8"/>
      <c r="BA106" s="6"/>
      <c r="BC106" s="90">
        <v>13</v>
      </c>
    </row>
    <row r="107" spans="1:57" s="90" customFormat="1" ht="30" customHeight="1" x14ac:dyDescent="0.25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8"/>
      <c r="BA107" s="6"/>
      <c r="BC107" s="90">
        <v>12</v>
      </c>
    </row>
    <row r="108" spans="1:57" s="90" customFormat="1" ht="30" customHeight="1" x14ac:dyDescent="0.25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8"/>
      <c r="BA108" s="6"/>
      <c r="BC108" s="90">
        <v>13</v>
      </c>
    </row>
    <row r="109" spans="1:57" s="90" customFormat="1" ht="30" customHeight="1" x14ac:dyDescent="0.3">
      <c r="A109" s="81"/>
      <c r="B109" s="85"/>
      <c r="C109" s="87"/>
      <c r="D109" s="245"/>
      <c r="E109" s="574" t="s">
        <v>103</v>
      </c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575"/>
      <c r="Q109" s="575"/>
      <c r="R109" s="575"/>
      <c r="S109" s="575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8"/>
      <c r="BA109" s="6"/>
      <c r="BC109" s="90">
        <v>11</v>
      </c>
    </row>
    <row r="110" spans="1:57" x14ac:dyDescent="0.25">
      <c r="BC110" s="9">
        <v>13</v>
      </c>
    </row>
    <row r="111" spans="1:57" s="104" customFormat="1" ht="30.75" customHeight="1" x14ac:dyDescent="0.2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564" t="s">
        <v>105</v>
      </c>
      <c r="I111" s="565"/>
      <c r="J111" s="565"/>
      <c r="K111" s="566"/>
      <c r="L111" s="564" t="s">
        <v>106</v>
      </c>
      <c r="M111" s="565"/>
      <c r="N111" s="565"/>
      <c r="O111" s="565"/>
      <c r="P111" s="566"/>
      <c r="Q111" s="567" t="s">
        <v>105</v>
      </c>
      <c r="R111" s="568"/>
      <c r="S111" s="569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8"/>
      <c r="BA111" s="6"/>
      <c r="BC111" s="104">
        <v>11</v>
      </c>
    </row>
    <row r="112" spans="1:57" ht="30.75" customHeight="1" x14ac:dyDescent="0.25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C112" s="9">
        <v>12</v>
      </c>
    </row>
    <row r="113" spans="1:55" ht="30.75" customHeight="1" x14ac:dyDescent="0.25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C113" s="9">
        <f>SUM(BC101:BC112)</f>
        <v>146</v>
      </c>
    </row>
    <row r="114" spans="1:55" ht="30.75" customHeight="1" x14ac:dyDescent="0.25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5" ht="30.75" customHeight="1" x14ac:dyDescent="0.25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5" ht="30.75" customHeight="1" x14ac:dyDescent="0.25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5" ht="30.75" customHeight="1" x14ac:dyDescent="0.25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5" s="116" customFormat="1" ht="30.75" customHeight="1" x14ac:dyDescent="0.25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570" t="s">
        <v>132</v>
      </c>
      <c r="U118" s="571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8"/>
      <c r="BA118" s="6"/>
      <c r="BB118" s="98"/>
    </row>
    <row r="119" spans="1:55" s="116" customFormat="1" ht="30.75" customHeight="1" x14ac:dyDescent="0.25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8"/>
      <c r="BA119" s="6"/>
      <c r="BB119" s="98"/>
    </row>
    <row r="120" spans="1:55" s="116" customFormat="1" ht="30.75" customHeight="1" x14ac:dyDescent="0.25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8"/>
      <c r="BA120" s="6"/>
      <c r="BB120" s="98"/>
    </row>
    <row r="121" spans="1:55" s="116" customFormat="1" ht="30.75" customHeight="1" x14ac:dyDescent="0.25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8"/>
      <c r="BA121" s="6"/>
      <c r="BB121" s="98"/>
    </row>
    <row r="123" spans="1:55" s="122" customFormat="1" ht="19.5" customHeight="1" x14ac:dyDescent="0.25">
      <c r="A123" s="13"/>
      <c r="B123" s="118"/>
      <c r="C123" s="119"/>
      <c r="D123" s="245"/>
      <c r="E123" s="13"/>
      <c r="F123" s="13"/>
      <c r="G123" s="382"/>
      <c r="H123" s="563" t="s">
        <v>139</v>
      </c>
      <c r="I123" s="563"/>
      <c r="J123" s="563"/>
      <c r="K123" s="563"/>
      <c r="L123" s="87"/>
      <c r="M123" s="563" t="s">
        <v>140</v>
      </c>
      <c r="N123" s="563"/>
      <c r="O123" s="563"/>
      <c r="P123" s="563"/>
      <c r="Q123" s="563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8"/>
      <c r="BA123" s="6"/>
      <c r="BB123" s="384"/>
    </row>
    <row r="124" spans="1:55" s="122" customFormat="1" ht="19.5" customHeight="1" x14ac:dyDescent="0.25">
      <c r="A124" s="13"/>
      <c r="B124" s="118"/>
      <c r="C124" s="119"/>
      <c r="D124" s="245"/>
      <c r="E124" s="13"/>
      <c r="F124" s="13"/>
      <c r="G124" s="382"/>
      <c r="H124" s="563" t="s">
        <v>141</v>
      </c>
      <c r="I124" s="563"/>
      <c r="J124" s="563"/>
      <c r="K124" s="123"/>
      <c r="L124" s="123"/>
      <c r="M124" s="563" t="s">
        <v>142</v>
      </c>
      <c r="N124" s="563"/>
      <c r="O124" s="563"/>
      <c r="P124" s="563"/>
      <c r="Q124" s="563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8"/>
      <c r="BA124" s="6"/>
      <c r="BB124" s="384"/>
    </row>
    <row r="125" spans="1:55" s="98" customFormat="1" x14ac:dyDescent="0.25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8"/>
      <c r="BA125" s="6"/>
      <c r="BB125" s="9"/>
    </row>
    <row r="142" spans="1:54" s="7" customFormat="1" x14ac:dyDescent="0.25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Z142" s="8"/>
      <c r="BA142" s="6"/>
      <c r="BB142" s="9"/>
    </row>
    <row r="181" spans="2:54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8"/>
      <c r="BA181" s="6"/>
      <c r="BB181" s="9"/>
    </row>
    <row r="182" spans="2:54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8"/>
      <c r="BA182" s="6"/>
      <c r="BB182" s="9"/>
    </row>
    <row r="183" spans="2:54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8"/>
      <c r="BA183" s="6"/>
      <c r="BB183" s="9"/>
    </row>
    <row r="184" spans="2:54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8"/>
      <c r="BA184" s="127">
        <v>50000</v>
      </c>
      <c r="BB184" s="9"/>
    </row>
    <row r="185" spans="2:54" s="10" customFormat="1" ht="24" customHeight="1" x14ac:dyDescent="0.25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8"/>
      <c r="BA185" s="127">
        <v>100</v>
      </c>
      <c r="BB185" s="9"/>
    </row>
    <row r="186" spans="2:54" s="10" customFormat="1" ht="24" customHeight="1" x14ac:dyDescent="0.25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8"/>
      <c r="BA186" s="127">
        <f>BA184*BA185</f>
        <v>5000000</v>
      </c>
      <c r="BB186" s="9"/>
    </row>
  </sheetData>
  <autoFilter ref="A8:BE96" xr:uid="{759396DD-F037-4136-9B05-E5492433A89D}">
    <filterColumn colId="2">
      <filters>
        <filter val="17"/>
        <filter val="21"/>
      </filters>
    </filterColumn>
  </autoFilter>
  <mergeCells count="40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Y6:AC7"/>
    <mergeCell ref="AD6:BA6"/>
    <mergeCell ref="R7:S7"/>
    <mergeCell ref="T7:U7"/>
    <mergeCell ref="X7:X8"/>
    <mergeCell ref="AD7:BA7"/>
    <mergeCell ref="P7:Q7"/>
    <mergeCell ref="R6:S6"/>
    <mergeCell ref="T6:U6"/>
    <mergeCell ref="V6:V8"/>
    <mergeCell ref="W6:W8"/>
    <mergeCell ref="F7:F8"/>
    <mergeCell ref="H7:I7"/>
    <mergeCell ref="J7:K7"/>
    <mergeCell ref="L7:M7"/>
    <mergeCell ref="N7:O7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H124:J124"/>
    <mergeCell ref="M124:Q124"/>
    <mergeCell ref="H111:K111"/>
    <mergeCell ref="L111:P111"/>
    <mergeCell ref="Q111:S111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2E1-6B66-4E98-AF05-3A53A5C22FD8}">
  <sheetPr>
    <tabColor rgb="FF0000CC"/>
  </sheetPr>
  <dimension ref="A1:BD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BG82" sqref="BG82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hidden="1" customWidth="1"/>
    <col min="31" max="31" width="4.85546875" style="5" hidden="1" customWidth="1"/>
    <col min="32" max="32" width="4.85546875" style="6" hidden="1" customWidth="1"/>
    <col min="33" max="50" width="4.85546875" style="7" hidden="1" customWidth="1"/>
    <col min="51" max="51" width="8" style="8" customWidth="1"/>
    <col min="52" max="52" width="13.140625" style="6" customWidth="1"/>
    <col min="53" max="16384" width="9.140625" style="9"/>
  </cols>
  <sheetData>
    <row r="1" spans="1:52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52" ht="16.5" x14ac:dyDescent="0.25">
      <c r="A2" s="600" t="s">
        <v>691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52" ht="22.5" customHeight="1" x14ac:dyDescent="0.25">
      <c r="H3" s="14"/>
      <c r="I3" s="14"/>
      <c r="J3" s="600" t="s">
        <v>692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52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 t="s">
        <v>693</v>
      </c>
      <c r="O4" s="601"/>
      <c r="P4" s="601"/>
      <c r="Q4" s="601"/>
      <c r="R4" s="601"/>
      <c r="S4" s="601"/>
      <c r="T4" s="601"/>
      <c r="U4" s="601"/>
      <c r="V4" s="601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 x14ac:dyDescent="0.25">
      <c r="A6" s="31"/>
      <c r="B6" s="32"/>
      <c r="C6" s="33"/>
      <c r="D6" s="247"/>
      <c r="E6" s="248"/>
      <c r="F6" s="248"/>
      <c r="G6" s="249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582" t="s">
        <v>8</v>
      </c>
      <c r="W6" s="585" t="s">
        <v>9</v>
      </c>
      <c r="X6" s="34"/>
      <c r="Y6" s="588" t="s">
        <v>10</v>
      </c>
      <c r="Z6" s="589"/>
      <c r="AA6" s="589"/>
      <c r="AB6" s="589"/>
      <c r="AC6" s="590"/>
      <c r="AD6" s="594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6"/>
    </row>
    <row r="7" spans="1:52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576" t="s">
        <v>15</v>
      </c>
      <c r="G7" s="252" t="s">
        <v>16</v>
      </c>
      <c r="H7" s="578">
        <v>20</v>
      </c>
      <c r="I7" s="579"/>
      <c r="J7" s="578">
        <v>21</v>
      </c>
      <c r="K7" s="579"/>
      <c r="L7" s="578">
        <v>22</v>
      </c>
      <c r="M7" s="579"/>
      <c r="N7" s="578">
        <v>23</v>
      </c>
      <c r="O7" s="579"/>
      <c r="P7" s="578">
        <v>24</v>
      </c>
      <c r="Q7" s="579"/>
      <c r="R7" s="578">
        <v>25</v>
      </c>
      <c r="S7" s="579"/>
      <c r="T7" s="578">
        <v>26</v>
      </c>
      <c r="U7" s="579"/>
      <c r="V7" s="583"/>
      <c r="W7" s="586"/>
      <c r="X7" s="597" t="s">
        <v>17</v>
      </c>
      <c r="Y7" s="591"/>
      <c r="Z7" s="592"/>
      <c r="AA7" s="592"/>
      <c r="AB7" s="592"/>
      <c r="AC7" s="593"/>
      <c r="AD7" s="599" t="s">
        <v>18</v>
      </c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</row>
    <row r="8" spans="1:52" s="51" customFormat="1" ht="36" hidden="1" customHeight="1" x14ac:dyDescent="0.2">
      <c r="A8" s="40"/>
      <c r="B8" s="41"/>
      <c r="C8" s="42"/>
      <c r="D8" s="253"/>
      <c r="E8" s="254" t="s">
        <v>19</v>
      </c>
      <c r="F8" s="577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84"/>
      <c r="W8" s="587"/>
      <c r="X8" s="598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385" t="s">
        <v>44</v>
      </c>
      <c r="AV8" s="385" t="s">
        <v>45</v>
      </c>
      <c r="AW8" s="385">
        <v>23</v>
      </c>
      <c r="AX8" s="385">
        <v>24</v>
      </c>
      <c r="AY8" s="256" t="s">
        <v>46</v>
      </c>
      <c r="AZ8" s="257" t="s">
        <v>47</v>
      </c>
    </row>
    <row r="9" spans="1:52" s="272" customFormat="1" ht="41.25" hidden="1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'[2]TUAN 23(BS)13,2'!Y9</f>
        <v>0</v>
      </c>
      <c r="AX9" s="39">
        <f>Y9</f>
        <v>0</v>
      </c>
      <c r="AY9" s="39">
        <f>SUM(AC9:AX9)</f>
        <v>10</v>
      </c>
      <c r="AZ9" s="39">
        <f t="shared" ref="AZ9:AZ72" si="1">AB9-AY9</f>
        <v>0</v>
      </c>
    </row>
    <row r="10" spans="1:52" s="272" customFormat="1" ht="41.25" hidden="1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>'[2]TUAN 23(BS)13,2'!Y10</f>
        <v>0</v>
      </c>
      <c r="AX10" s="39">
        <f t="shared" ref="AX10:AX73" si="5">Y10</f>
        <v>0</v>
      </c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hidden="1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>'[2]TUAN 23(BS)13,2'!Y11</f>
        <v>0</v>
      </c>
      <c r="AX11" s="39">
        <f t="shared" si="5"/>
        <v>0</v>
      </c>
      <c r="AY11" s="39">
        <f t="shared" si="6"/>
        <v>10</v>
      </c>
      <c r="AZ11" s="39">
        <f t="shared" si="1"/>
        <v>0</v>
      </c>
    </row>
    <row r="12" spans="1:52" s="272" customFormat="1" ht="38.25" hidden="1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>'[2]TUAN 23(BS)13,2'!Y12</f>
        <v>0</v>
      </c>
      <c r="AX12" s="39">
        <f t="shared" si="5"/>
        <v>0</v>
      </c>
      <c r="AY12" s="39">
        <f t="shared" si="6"/>
        <v>10</v>
      </c>
      <c r="AZ12" s="39">
        <f t="shared" si="1"/>
        <v>0</v>
      </c>
    </row>
    <row r="13" spans="1:52" s="272" customFormat="1" ht="38.25" hidden="1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>'[2]TUAN 23(BS)13,2'!Y13</f>
        <v>0</v>
      </c>
      <c r="AX13" s="39">
        <f t="shared" si="5"/>
        <v>0</v>
      </c>
      <c r="AY13" s="39">
        <f t="shared" si="6"/>
        <v>10</v>
      </c>
      <c r="AZ13" s="39">
        <f t="shared" si="1"/>
        <v>0</v>
      </c>
    </row>
    <row r="14" spans="1:52" s="272" customFormat="1" ht="38.25" hidden="1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>'[2]TUAN 23(BS)13,2'!Y14</f>
        <v>0</v>
      </c>
      <c r="AX14" s="39">
        <f t="shared" si="5"/>
        <v>0</v>
      </c>
      <c r="AY14" s="39">
        <f t="shared" si="6"/>
        <v>11</v>
      </c>
      <c r="AZ14" s="39">
        <f t="shared" si="1"/>
        <v>-1</v>
      </c>
    </row>
    <row r="15" spans="1:52" s="272" customFormat="1" ht="38.25" hidden="1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>'[2]TUAN 23(BS)13,2'!Y15</f>
        <v>0</v>
      </c>
      <c r="AX15" s="39">
        <f t="shared" si="5"/>
        <v>0</v>
      </c>
      <c r="AY15" s="39">
        <f t="shared" si="6"/>
        <v>10</v>
      </c>
      <c r="AZ15" s="39">
        <f t="shared" si="1"/>
        <v>0</v>
      </c>
    </row>
    <row r="16" spans="1:52" s="272" customFormat="1" ht="38.25" hidden="1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>'[2]TUAN 23(BS)13,2'!Y16</f>
        <v>0</v>
      </c>
      <c r="AX16" s="39">
        <f t="shared" si="5"/>
        <v>0</v>
      </c>
      <c r="AY16" s="39">
        <f t="shared" si="6"/>
        <v>10</v>
      </c>
      <c r="AZ16" s="39">
        <f t="shared" si="1"/>
        <v>0</v>
      </c>
    </row>
    <row r="17" spans="1:52" s="272" customFormat="1" ht="38.25" hidden="1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>'[2]TUAN 23(BS)13,2'!Y17</f>
        <v>0</v>
      </c>
      <c r="AX17" s="39">
        <f t="shared" si="5"/>
        <v>0</v>
      </c>
      <c r="AY17" s="39">
        <f t="shared" si="6"/>
        <v>10</v>
      </c>
      <c r="AZ17" s="39">
        <f t="shared" si="1"/>
        <v>0</v>
      </c>
    </row>
    <row r="18" spans="1:52" s="272" customFormat="1" ht="38.25" hidden="1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>'[2]TUAN 23(BS)13,2'!Y18</f>
        <v>0</v>
      </c>
      <c r="AX18" s="39">
        <f t="shared" si="5"/>
        <v>0</v>
      </c>
      <c r="AY18" s="39">
        <f t="shared" si="6"/>
        <v>10</v>
      </c>
      <c r="AZ18" s="39">
        <f t="shared" si="1"/>
        <v>0</v>
      </c>
    </row>
    <row r="19" spans="1:52" s="272" customFormat="1" ht="38.25" hidden="1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>'[2]TUAN 23(BS)13,2'!Y19</f>
        <v>0</v>
      </c>
      <c r="AX19" s="39">
        <f t="shared" si="5"/>
        <v>0</v>
      </c>
      <c r="AY19" s="39">
        <f t="shared" si="6"/>
        <v>10</v>
      </c>
      <c r="AZ19" s="39">
        <f t="shared" si="1"/>
        <v>0</v>
      </c>
    </row>
    <row r="20" spans="1:52" s="272" customFormat="1" ht="38.25" hidden="1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>'[2]TUAN 23(BS)13,2'!Y20</f>
        <v>0</v>
      </c>
      <c r="AX20" s="39">
        <f t="shared" si="5"/>
        <v>0</v>
      </c>
      <c r="AY20" s="39">
        <f t="shared" si="6"/>
        <v>10</v>
      </c>
      <c r="AZ20" s="39">
        <f t="shared" si="1"/>
        <v>0</v>
      </c>
    </row>
    <row r="21" spans="1:52" s="272" customFormat="1" ht="38.25" hidden="1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>'[2]TUAN 23(BS)13,2'!Y21</f>
        <v>0</v>
      </c>
      <c r="AX21" s="39">
        <f t="shared" si="5"/>
        <v>0</v>
      </c>
      <c r="AY21" s="39">
        <f t="shared" si="6"/>
        <v>10</v>
      </c>
      <c r="AZ21" s="39">
        <f t="shared" si="1"/>
        <v>0</v>
      </c>
    </row>
    <row r="22" spans="1:52" s="272" customFormat="1" ht="38.25" hidden="1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>'[2]TUAN 23(BS)13,2'!Y22</f>
        <v>0</v>
      </c>
      <c r="AX22" s="39">
        <f t="shared" si="5"/>
        <v>0</v>
      </c>
      <c r="AY22" s="39">
        <f t="shared" si="6"/>
        <v>10</v>
      </c>
      <c r="AZ22" s="39">
        <f t="shared" si="1"/>
        <v>0</v>
      </c>
    </row>
    <row r="23" spans="1:52" s="272" customFormat="1" ht="38.25" hidden="1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>'[2]TUAN 23(BS)13,2'!Y23</f>
        <v>0</v>
      </c>
      <c r="AX23" s="39">
        <f t="shared" si="5"/>
        <v>0</v>
      </c>
      <c r="AY23" s="39">
        <f t="shared" si="6"/>
        <v>10</v>
      </c>
      <c r="AZ23" s="39">
        <f t="shared" si="1"/>
        <v>0</v>
      </c>
    </row>
    <row r="24" spans="1:52" s="272" customFormat="1" ht="38.25" hidden="1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>'[2]TUAN 23(BS)13,2'!Y24</f>
        <v>0</v>
      </c>
      <c r="AX24" s="39">
        <f t="shared" si="5"/>
        <v>0</v>
      </c>
      <c r="AY24" s="39">
        <f t="shared" si="6"/>
        <v>10</v>
      </c>
      <c r="AZ24" s="39">
        <f t="shared" si="1"/>
        <v>0</v>
      </c>
    </row>
    <row r="25" spans="1:52" s="272" customFormat="1" ht="38.25" hidden="1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>'[2]TUAN 23(BS)13,2'!Y25</f>
        <v>0</v>
      </c>
      <c r="AX25" s="39">
        <f t="shared" si="5"/>
        <v>0</v>
      </c>
      <c r="AY25" s="39">
        <f t="shared" si="6"/>
        <v>10</v>
      </c>
      <c r="AZ25" s="39">
        <f t="shared" si="1"/>
        <v>0</v>
      </c>
    </row>
    <row r="26" spans="1:52" s="272" customFormat="1" ht="38.25" hidden="1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>'[2]TUAN 23(BS)13,2'!Y26</f>
        <v>0</v>
      </c>
      <c r="AX26" s="39">
        <f t="shared" si="5"/>
        <v>0</v>
      </c>
      <c r="AY26" s="39">
        <f t="shared" si="6"/>
        <v>10</v>
      </c>
      <c r="AZ26" s="39">
        <f t="shared" si="1"/>
        <v>0</v>
      </c>
    </row>
    <row r="27" spans="1:52" s="272" customFormat="1" ht="38.25" hidden="1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>'[2]TUAN 23(BS)13,2'!Y27</f>
        <v>0</v>
      </c>
      <c r="AX27" s="39">
        <f t="shared" si="5"/>
        <v>0</v>
      </c>
      <c r="AY27" s="39">
        <f t="shared" si="6"/>
        <v>10</v>
      </c>
      <c r="AZ27" s="39">
        <f t="shared" si="1"/>
        <v>0</v>
      </c>
    </row>
    <row r="28" spans="1:52" s="272" customFormat="1" ht="38.25" hidden="1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>'[2]TUAN 23(BS)13,2'!Y28</f>
        <v>0</v>
      </c>
      <c r="AX28" s="39">
        <f t="shared" si="5"/>
        <v>0</v>
      </c>
      <c r="AY28" s="39">
        <f t="shared" si="6"/>
        <v>10</v>
      </c>
      <c r="AZ28" s="39">
        <f t="shared" si="1"/>
        <v>0</v>
      </c>
    </row>
    <row r="29" spans="1:52" s="272" customFormat="1" ht="38.25" hidden="1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>'[2]TUAN 23(BS)13,2'!Y29</f>
        <v>0</v>
      </c>
      <c r="AX29" s="39">
        <f t="shared" si="5"/>
        <v>0</v>
      </c>
      <c r="AY29" s="39">
        <f t="shared" si="6"/>
        <v>10</v>
      </c>
      <c r="AZ29" s="39">
        <f t="shared" si="1"/>
        <v>0</v>
      </c>
    </row>
    <row r="30" spans="1:52" s="272" customFormat="1" ht="38.25" hidden="1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>'[2]TUAN 23(BS)13,2'!Y30</f>
        <v>0</v>
      </c>
      <c r="AX30" s="39">
        <f t="shared" si="5"/>
        <v>0</v>
      </c>
      <c r="AY30" s="39">
        <f t="shared" si="6"/>
        <v>10</v>
      </c>
      <c r="AZ30" s="39">
        <f t="shared" si="1"/>
        <v>0</v>
      </c>
    </row>
    <row r="31" spans="1:52" s="272" customFormat="1" ht="38.25" hidden="1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>'[2]TUAN 23(BS)13,2'!Y31</f>
        <v>0</v>
      </c>
      <c r="AX31" s="39">
        <f t="shared" si="5"/>
        <v>0</v>
      </c>
      <c r="AY31" s="39">
        <f t="shared" si="6"/>
        <v>10</v>
      </c>
      <c r="AZ31" s="39">
        <f t="shared" si="1"/>
        <v>0</v>
      </c>
    </row>
    <row r="32" spans="1:52" s="272" customFormat="1" ht="38.25" hidden="1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>'[2]TUAN 23(BS)13,2'!Y32</f>
        <v>0</v>
      </c>
      <c r="AX32" s="39">
        <f t="shared" si="5"/>
        <v>0</v>
      </c>
      <c r="AY32" s="39">
        <f t="shared" si="6"/>
        <v>10</v>
      </c>
      <c r="AZ32" s="39">
        <f t="shared" si="1"/>
        <v>0</v>
      </c>
    </row>
    <row r="33" spans="1:52" s="272" customFormat="1" ht="38.25" hidden="1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>'[2]TUAN 23(BS)13,2'!Y33</f>
        <v>0</v>
      </c>
      <c r="AX33" s="39">
        <f t="shared" si="5"/>
        <v>0</v>
      </c>
      <c r="AY33" s="39">
        <f t="shared" si="6"/>
        <v>10</v>
      </c>
      <c r="AZ33" s="39">
        <f t="shared" si="1"/>
        <v>0</v>
      </c>
    </row>
    <row r="34" spans="1:52" s="272" customFormat="1" ht="38.25" hidden="1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>'[2]TUAN 23(BS)13,2'!Y34</f>
        <v>0</v>
      </c>
      <c r="AX34" s="39">
        <f t="shared" si="5"/>
        <v>0</v>
      </c>
      <c r="AY34" s="39">
        <f t="shared" si="6"/>
        <v>10</v>
      </c>
      <c r="AZ34" s="39">
        <f t="shared" si="1"/>
        <v>0</v>
      </c>
    </row>
    <row r="35" spans="1:52" s="272" customFormat="1" ht="41.25" hidden="1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>'[2]TUAN 23(BS)13,2'!Y35</f>
        <v>0</v>
      </c>
      <c r="AX35" s="39">
        <f t="shared" si="5"/>
        <v>0</v>
      </c>
      <c r="AY35" s="39">
        <f t="shared" si="6"/>
        <v>20</v>
      </c>
      <c r="AZ35" s="39">
        <f t="shared" si="1"/>
        <v>0</v>
      </c>
    </row>
    <row r="36" spans="1:52" s="272" customFormat="1" ht="41.25" hidden="1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>'[2]TUAN 23(BS)13,2'!Y36</f>
        <v>0</v>
      </c>
      <c r="AX36" s="39">
        <f t="shared" si="5"/>
        <v>0</v>
      </c>
      <c r="AY36" s="39">
        <f t="shared" si="6"/>
        <v>20</v>
      </c>
      <c r="AZ36" s="39">
        <f t="shared" si="1"/>
        <v>0</v>
      </c>
    </row>
    <row r="37" spans="1:52" s="272" customFormat="1" ht="41.25" hidden="1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>'[2]TUAN 23(BS)13,2'!Y37</f>
        <v>0</v>
      </c>
      <c r="AX37" s="39">
        <f t="shared" si="5"/>
        <v>0</v>
      </c>
      <c r="AY37" s="39">
        <f t="shared" si="6"/>
        <v>20</v>
      </c>
      <c r="AZ37" s="39">
        <f t="shared" si="1"/>
        <v>0</v>
      </c>
    </row>
    <row r="38" spans="1:52" s="272" customFormat="1" ht="41.25" hidden="1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>'[2]TUAN 23(BS)13,2'!Y38</f>
        <v>0</v>
      </c>
      <c r="AX38" s="39">
        <f t="shared" si="5"/>
        <v>0</v>
      </c>
      <c r="AY38" s="39">
        <f t="shared" si="6"/>
        <v>20</v>
      </c>
      <c r="AZ38" s="39">
        <f t="shared" si="1"/>
        <v>0</v>
      </c>
    </row>
    <row r="39" spans="1:52" s="299" customFormat="1" ht="45" hidden="1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>'[2]TUAN 23(BS)13,2'!Y39</f>
        <v>0</v>
      </c>
      <c r="AX39" s="39">
        <f t="shared" si="5"/>
        <v>0</v>
      </c>
      <c r="AY39" s="39">
        <f t="shared" si="6"/>
        <v>20</v>
      </c>
      <c r="AZ39" s="298">
        <f t="shared" si="1"/>
        <v>0</v>
      </c>
    </row>
    <row r="40" spans="1:52" s="304" customFormat="1" ht="39.75" hidden="1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>'[2]TUAN 23(BS)13,2'!Y40</f>
        <v>0</v>
      </c>
      <c r="AX40" s="39">
        <f t="shared" si="5"/>
        <v>0</v>
      </c>
      <c r="AY40" s="39">
        <f t="shared" si="6"/>
        <v>20</v>
      </c>
      <c r="AZ40" s="39">
        <f t="shared" si="1"/>
        <v>0</v>
      </c>
    </row>
    <row r="41" spans="1:52" s="304" customFormat="1" ht="39.75" hidden="1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>'[2]TUAN 23(BS)13,2'!Y41</f>
        <v>0</v>
      </c>
      <c r="AX41" s="39">
        <f t="shared" si="5"/>
        <v>0</v>
      </c>
      <c r="AY41" s="39">
        <f t="shared" si="6"/>
        <v>20</v>
      </c>
      <c r="AZ41" s="39">
        <f t="shared" si="1"/>
        <v>0</v>
      </c>
    </row>
    <row r="42" spans="1:52" s="304" customFormat="1" ht="39.75" hidden="1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>'[2]TUAN 23(BS)13,2'!Y42</f>
        <v>0</v>
      </c>
      <c r="AX42" s="39">
        <f t="shared" si="5"/>
        <v>0</v>
      </c>
      <c r="AY42" s="39">
        <f t="shared" si="6"/>
        <v>20</v>
      </c>
      <c r="AZ42" s="39">
        <f t="shared" si="1"/>
        <v>0</v>
      </c>
    </row>
    <row r="43" spans="1:52" s="304" customFormat="1" ht="39.75" hidden="1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>'[2]TUAN 23(BS)13,2'!Y43</f>
        <v>0</v>
      </c>
      <c r="AX43" s="39">
        <f t="shared" si="5"/>
        <v>0</v>
      </c>
      <c r="AY43" s="39">
        <f t="shared" si="6"/>
        <v>20</v>
      </c>
      <c r="AZ43" s="39">
        <f t="shared" si="1"/>
        <v>0</v>
      </c>
    </row>
    <row r="44" spans="1:52" s="304" customFormat="1" ht="39.75" hidden="1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>'[2]TUAN 23(BS)13,2'!Y44</f>
        <v>0</v>
      </c>
      <c r="AX44" s="39">
        <f t="shared" si="5"/>
        <v>0</v>
      </c>
      <c r="AY44" s="39">
        <f t="shared" si="6"/>
        <v>20</v>
      </c>
      <c r="AZ44" s="39">
        <f t="shared" si="1"/>
        <v>0</v>
      </c>
    </row>
    <row r="45" spans="1:52" s="304" customFormat="1" ht="39.75" hidden="1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>'[2]TUAN 23(BS)13,2'!Y45</f>
        <v>0</v>
      </c>
      <c r="AX45" s="39">
        <f t="shared" si="5"/>
        <v>0</v>
      </c>
      <c r="AY45" s="39">
        <f t="shared" si="6"/>
        <v>20</v>
      </c>
      <c r="AZ45" s="39">
        <f t="shared" si="1"/>
        <v>0</v>
      </c>
    </row>
    <row r="46" spans="1:52" s="304" customFormat="1" ht="39.75" hidden="1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>'[2]TUAN 23(BS)13,2'!Y46</f>
        <v>0</v>
      </c>
      <c r="AX46" s="39">
        <f t="shared" si="5"/>
        <v>0</v>
      </c>
      <c r="AY46" s="39">
        <f t="shared" si="6"/>
        <v>21</v>
      </c>
      <c r="AZ46" s="39">
        <f t="shared" si="1"/>
        <v>-1</v>
      </c>
    </row>
    <row r="47" spans="1:52" s="304" customFormat="1" ht="39.75" hidden="1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>'[2]TUAN 23(BS)13,2'!Y47</f>
        <v>0</v>
      </c>
      <c r="AX47" s="39">
        <f t="shared" si="5"/>
        <v>0</v>
      </c>
      <c r="AY47" s="39">
        <f t="shared" si="6"/>
        <v>21</v>
      </c>
      <c r="AZ47" s="39">
        <f t="shared" si="1"/>
        <v>-1</v>
      </c>
    </row>
    <row r="48" spans="1:52" s="304" customFormat="1" ht="39.75" hidden="1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>'[2]TUAN 23(BS)13,2'!Y48</f>
        <v>0</v>
      </c>
      <c r="AX48" s="39">
        <f t="shared" si="5"/>
        <v>0</v>
      </c>
      <c r="AY48" s="39">
        <f t="shared" si="6"/>
        <v>21</v>
      </c>
      <c r="AZ48" s="39">
        <f t="shared" si="1"/>
        <v>-1</v>
      </c>
    </row>
    <row r="49" spans="1:53" s="304" customFormat="1" ht="39.75" hidden="1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>'[2]TUAN 23(BS)13,2'!Y49</f>
        <v>0</v>
      </c>
      <c r="AX49" s="39">
        <f t="shared" si="5"/>
        <v>0</v>
      </c>
      <c r="AY49" s="39">
        <f t="shared" si="6"/>
        <v>20</v>
      </c>
      <c r="AZ49" s="39">
        <f t="shared" si="1"/>
        <v>0</v>
      </c>
    </row>
    <row r="50" spans="1:53" s="304" customFormat="1" ht="39.75" hidden="1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>'[2]TUAN 23(BS)13,2'!Y50</f>
        <v>0</v>
      </c>
      <c r="AX50" s="39">
        <f t="shared" si="5"/>
        <v>0</v>
      </c>
      <c r="AY50" s="39">
        <f t="shared" si="6"/>
        <v>20</v>
      </c>
      <c r="AZ50" s="39">
        <f t="shared" si="1"/>
        <v>0</v>
      </c>
    </row>
    <row r="51" spans="1:53" s="304" customFormat="1" ht="39.75" hidden="1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>'[2]TUAN 23(BS)13,2'!Y51</f>
        <v>0</v>
      </c>
      <c r="AX51" s="39">
        <f t="shared" si="5"/>
        <v>0</v>
      </c>
      <c r="AY51" s="39">
        <f t="shared" si="6"/>
        <v>20</v>
      </c>
      <c r="AZ51" s="39">
        <f t="shared" si="1"/>
        <v>0</v>
      </c>
    </row>
    <row r="52" spans="1:53" s="304" customFormat="1" ht="39.75" hidden="1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>'[2]TUAN 23(BS)13,2'!Y52</f>
        <v>0</v>
      </c>
      <c r="AX52" s="39">
        <f t="shared" si="5"/>
        <v>0</v>
      </c>
      <c r="AY52" s="39">
        <f t="shared" si="6"/>
        <v>20</v>
      </c>
      <c r="AZ52" s="39">
        <f t="shared" si="1"/>
        <v>0</v>
      </c>
    </row>
    <row r="53" spans="1:53" s="304" customFormat="1" ht="39.75" hidden="1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>'[2]TUAN 23(BS)13,2'!Y53</f>
        <v>0</v>
      </c>
      <c r="AX53" s="39">
        <f t="shared" si="5"/>
        <v>0</v>
      </c>
      <c r="AY53" s="39">
        <f t="shared" si="6"/>
        <v>21</v>
      </c>
      <c r="AZ53" s="39">
        <f t="shared" si="1"/>
        <v>-1</v>
      </c>
    </row>
    <row r="54" spans="1:53" s="304" customFormat="1" ht="39.75" hidden="1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>'[2]TUAN 23(BS)13,2'!Y54</f>
        <v>0</v>
      </c>
      <c r="AX54" s="39">
        <f t="shared" si="5"/>
        <v>0</v>
      </c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hidden="1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>'[2]TUAN 23(BS)13,2'!Y55</f>
        <v>0</v>
      </c>
      <c r="AX55" s="39">
        <f t="shared" si="5"/>
        <v>0</v>
      </c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hidden="1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>'[2]TUAN 23(BS)13,2'!Y56</f>
        <v>0</v>
      </c>
      <c r="AX56" s="39">
        <f t="shared" si="5"/>
        <v>0</v>
      </c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hidden="1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>'[2]TUAN 23(BS)13,2'!Y57</f>
        <v>0</v>
      </c>
      <c r="AX57" s="39">
        <f t="shared" si="5"/>
        <v>0</v>
      </c>
      <c r="AY57" s="39">
        <f t="shared" si="6"/>
        <v>10</v>
      </c>
      <c r="AZ57" s="39">
        <f t="shared" si="1"/>
        <v>0</v>
      </c>
    </row>
    <row r="58" spans="1:53" s="304" customFormat="1" ht="39.75" hidden="1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>'[2]TUAN 23(BS)13,2'!Y58</f>
        <v>0</v>
      </c>
      <c r="AX58" s="39">
        <f t="shared" si="5"/>
        <v>0</v>
      </c>
      <c r="AY58" s="39">
        <f t="shared" si="6"/>
        <v>10</v>
      </c>
      <c r="AZ58" s="39">
        <f t="shared" si="1"/>
        <v>0</v>
      </c>
    </row>
    <row r="59" spans="1:53" s="304" customFormat="1" ht="39.75" hidden="1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>'[2]TUAN 23(BS)13,2'!Y59</f>
        <v>0</v>
      </c>
      <c r="AX59" s="39">
        <f t="shared" si="5"/>
        <v>0</v>
      </c>
      <c r="AY59" s="39">
        <f t="shared" si="6"/>
        <v>10</v>
      </c>
      <c r="AZ59" s="39">
        <f t="shared" si="1"/>
        <v>0</v>
      </c>
    </row>
    <row r="60" spans="1:53" s="304" customFormat="1" ht="39.75" hidden="1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>'[2]TUAN 23(BS)13,2'!Y60</f>
        <v>0</v>
      </c>
      <c r="AX60" s="39">
        <f t="shared" si="5"/>
        <v>0</v>
      </c>
      <c r="AY60" s="39">
        <f t="shared" si="6"/>
        <v>10</v>
      </c>
      <c r="AZ60" s="39">
        <f t="shared" si="1"/>
        <v>0</v>
      </c>
    </row>
    <row r="61" spans="1:53" s="304" customFormat="1" ht="39.75" hidden="1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>'[2]TUAN 23(BS)13,2'!Y61</f>
        <v>0</v>
      </c>
      <c r="AX61" s="39">
        <f t="shared" si="5"/>
        <v>0</v>
      </c>
      <c r="AY61" s="39">
        <f t="shared" si="6"/>
        <v>10</v>
      </c>
      <c r="AZ61" s="39">
        <f t="shared" si="1"/>
        <v>0</v>
      </c>
    </row>
    <row r="62" spans="1:53" s="304" customFormat="1" ht="39.75" hidden="1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>'[2]TUAN 23(BS)13,2'!Y62</f>
        <v>0</v>
      </c>
      <c r="AX62" s="39">
        <f t="shared" si="5"/>
        <v>0</v>
      </c>
      <c r="AY62" s="39">
        <f t="shared" si="6"/>
        <v>10</v>
      </c>
      <c r="AZ62" s="39">
        <f t="shared" si="1"/>
        <v>0</v>
      </c>
    </row>
    <row r="63" spans="1:53" s="304" customFormat="1" ht="39.75" hidden="1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>'[2]TUAN 23(BS)13,2'!Y63</f>
        <v>0</v>
      </c>
      <c r="AX63" s="39">
        <f t="shared" si="5"/>
        <v>0</v>
      </c>
      <c r="AY63" s="39">
        <f t="shared" si="6"/>
        <v>20</v>
      </c>
      <c r="AZ63" s="39">
        <f t="shared" si="1"/>
        <v>0</v>
      </c>
    </row>
    <row r="64" spans="1:53" s="304" customFormat="1" ht="39.75" hidden="1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>'[2]TUAN 23(BS)13,2'!Y64</f>
        <v>0</v>
      </c>
      <c r="AX64" s="39">
        <f t="shared" si="5"/>
        <v>0</v>
      </c>
      <c r="AY64" s="39">
        <f t="shared" si="6"/>
        <v>20</v>
      </c>
      <c r="AZ64" s="39">
        <f t="shared" si="1"/>
        <v>0</v>
      </c>
    </row>
    <row r="65" spans="1:56" s="304" customFormat="1" ht="39.75" hidden="1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>'[2]TUAN 23(BS)13,2'!Y65</f>
        <v>0</v>
      </c>
      <c r="AX65" s="39">
        <f t="shared" si="5"/>
        <v>0</v>
      </c>
      <c r="AY65" s="39">
        <f t="shared" si="6"/>
        <v>20</v>
      </c>
      <c r="AZ65" s="39">
        <f t="shared" si="1"/>
        <v>0</v>
      </c>
    </row>
    <row r="66" spans="1:56" s="304" customFormat="1" ht="39.75" hidden="1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>'[2]TUAN 23(BS)13,2'!Y66</f>
        <v>0</v>
      </c>
      <c r="AX66" s="39">
        <f t="shared" si="5"/>
        <v>0</v>
      </c>
      <c r="AY66" s="39">
        <f t="shared" si="6"/>
        <v>20</v>
      </c>
      <c r="AZ66" s="39">
        <f t="shared" si="1"/>
        <v>0</v>
      </c>
    </row>
    <row r="67" spans="1:56" s="304" customFormat="1" ht="39.75" hidden="1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>'[2]TUAN 23(BS)13,2'!Y67</f>
        <v>0</v>
      </c>
      <c r="AX67" s="39">
        <f t="shared" si="5"/>
        <v>0</v>
      </c>
      <c r="AY67" s="39">
        <f t="shared" si="6"/>
        <v>20</v>
      </c>
      <c r="AZ67" s="39">
        <f t="shared" si="1"/>
        <v>0</v>
      </c>
    </row>
    <row r="68" spans="1:56" s="304" customFormat="1" ht="39.75" hidden="1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>'[2]TUAN 23(BS)13,2'!Y68</f>
        <v>0</v>
      </c>
      <c r="AX68" s="39">
        <f t="shared" si="5"/>
        <v>0</v>
      </c>
      <c r="AY68" s="39">
        <f t="shared" si="6"/>
        <v>20</v>
      </c>
      <c r="AZ68" s="39">
        <f t="shared" si="1"/>
        <v>0</v>
      </c>
    </row>
    <row r="69" spans="1:56" s="304" customFormat="1" ht="36" hidden="1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>'[2]TUAN 23(BS)13,2'!Y69</f>
        <v>0</v>
      </c>
      <c r="AX69" s="39">
        <f t="shared" si="5"/>
        <v>0</v>
      </c>
      <c r="AY69" s="39">
        <f t="shared" si="6"/>
        <v>20</v>
      </c>
      <c r="AZ69" s="39">
        <f t="shared" si="1"/>
        <v>0</v>
      </c>
    </row>
    <row r="70" spans="1:56" s="304" customFormat="1" ht="36" hidden="1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>'[2]TUAN 23(BS)13,2'!Y70</f>
        <v>0</v>
      </c>
      <c r="AX70" s="39">
        <f t="shared" si="5"/>
        <v>0</v>
      </c>
      <c r="AY70" s="39">
        <f t="shared" si="6"/>
        <v>20</v>
      </c>
      <c r="AZ70" s="39">
        <f t="shared" si="1"/>
        <v>0</v>
      </c>
    </row>
    <row r="71" spans="1:56" s="304" customFormat="1" ht="36" hidden="1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>'[2]TUAN 23(BS)13,2'!Y71</f>
        <v>0</v>
      </c>
      <c r="AX71" s="39">
        <f t="shared" si="5"/>
        <v>0</v>
      </c>
      <c r="AY71" s="39">
        <f t="shared" si="6"/>
        <v>20</v>
      </c>
      <c r="AZ71" s="39">
        <f t="shared" si="1"/>
        <v>0</v>
      </c>
    </row>
    <row r="72" spans="1:56" s="304" customFormat="1" ht="36" hidden="1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>'[2]TUAN 23(BS)13,2'!Y72</f>
        <v>0</v>
      </c>
      <c r="AX72" s="39">
        <f t="shared" si="5"/>
        <v>0</v>
      </c>
      <c r="AY72" s="39">
        <f t="shared" si="6"/>
        <v>14</v>
      </c>
      <c r="AZ72" s="39">
        <f t="shared" si="1"/>
        <v>1</v>
      </c>
    </row>
    <row r="73" spans="1:56" s="304" customFormat="1" ht="36" hidden="1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>'[2]TUAN 23(BS)13,2'!Y73</f>
        <v>0</v>
      </c>
      <c r="AX73" s="39">
        <f t="shared" si="5"/>
        <v>0</v>
      </c>
      <c r="AY73" s="39">
        <f t="shared" si="6"/>
        <v>16</v>
      </c>
      <c r="AZ73" s="39">
        <f t="shared" ref="AZ73:AZ86" si="9">AB73-AY73</f>
        <v>-1</v>
      </c>
    </row>
    <row r="74" spans="1:56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>'[2]TUAN 23(BS)13,2'!Y74</f>
        <v>0</v>
      </c>
      <c r="AX74" s="39">
        <f t="shared" ref="AX74:AX96" si="11">Y74</f>
        <v>0</v>
      </c>
      <c r="AY74" s="39">
        <f t="shared" ref="AY74:AY86" si="12">SUM(AC74:AX74)</f>
        <v>10</v>
      </c>
      <c r="AZ74" s="39">
        <f t="shared" si="9"/>
        <v>0</v>
      </c>
    </row>
    <row r="75" spans="1:56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>'[2]TUAN 23(BS)13,2'!Y75</f>
        <v>0</v>
      </c>
      <c r="AX75" s="39">
        <f t="shared" si="11"/>
        <v>0</v>
      </c>
      <c r="AY75" s="39">
        <f t="shared" si="12"/>
        <v>10</v>
      </c>
      <c r="AZ75" s="39">
        <f t="shared" si="9"/>
        <v>0</v>
      </c>
    </row>
    <row r="76" spans="1:56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>'[2]TUAN 23(BS)13,2'!Y76</f>
        <v>0</v>
      </c>
      <c r="AX76" s="39">
        <f t="shared" si="11"/>
        <v>0</v>
      </c>
      <c r="AY76" s="39">
        <f t="shared" si="12"/>
        <v>10</v>
      </c>
      <c r="AZ76" s="39">
        <f t="shared" si="9"/>
        <v>0</v>
      </c>
    </row>
    <row r="77" spans="1:56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>'[2]TUAN 23(BS)13,2'!Y77</f>
        <v>0</v>
      </c>
      <c r="AX77" s="39">
        <f t="shared" si="11"/>
        <v>0</v>
      </c>
      <c r="AY77" s="39">
        <f t="shared" si="12"/>
        <v>10</v>
      </c>
      <c r="AZ77" s="39">
        <f t="shared" si="9"/>
        <v>0</v>
      </c>
    </row>
    <row r="78" spans="1:56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'[2]TUAN 1 TỪ 12.9 den 17.9'!Y78</f>
        <v>0</v>
      </c>
      <c r="AD78" s="270">
        <f>'[2]TUAN 2 TỪ 12.9 den 17.9 (2)'!Y78</f>
        <v>0</v>
      </c>
      <c r="AE78" s="270">
        <f>'[2]TUAN 3 TƯ 26.9 DEN 2.10'!Y78</f>
        <v>0</v>
      </c>
      <c r="AF78" s="271">
        <v>0</v>
      </c>
      <c r="AG78" s="270">
        <f>'[2]TUAN 5 (DC 12.10.2022)'!Y78</f>
        <v>0</v>
      </c>
      <c r="AH78" s="270">
        <f>'[2]TUAN 6(17.10 DEN 23,10) '!Y78</f>
        <v>1</v>
      </c>
      <c r="AI78" s="39">
        <f>'[2]TUAN 7 (24.10 DEN 30.10)'!Y78</f>
        <v>1</v>
      </c>
      <c r="AJ78" s="39">
        <f>'[2]TUAN 8(31.00-6.11) '!Y78</f>
        <v>1</v>
      </c>
      <c r="AK78" s="39">
        <f>'[2]TUAN 9 (7.11-13.11)'!Y78</f>
        <v>1</v>
      </c>
      <c r="AL78" s="39">
        <f>'[2]TUAN 10 (14.10 -20.11)OK'!Y78</f>
        <v>0</v>
      </c>
      <c r="AM78" s="270">
        <f>'[2]TUAN 11 (DC 23.11-27.11)'!Y78</f>
        <v>0</v>
      </c>
      <c r="AN78" s="270">
        <f>'[2]TUAN 12'!Y55</f>
        <v>0</v>
      </c>
      <c r="AO78" s="39">
        <f>'[2]TUAN 13(2.12)'!Y78</f>
        <v>0</v>
      </c>
      <c r="AP78" s="39">
        <f>'[2]TUAN 14(15.12)'!Y78</f>
        <v>1</v>
      </c>
      <c r="AQ78" s="39">
        <f>'[2]TUAN 15(15.12) '!Y78</f>
        <v>1</v>
      </c>
      <c r="AR78" s="39">
        <f>'[2]TUAN 16(dc)'!Y78</f>
        <v>1</v>
      </c>
      <c r="AS78" s="39">
        <f>'[2]TUAN 17'!Y78</f>
        <v>0</v>
      </c>
      <c r="AT78" s="39">
        <f>'[2]TUAN 18 dc'!Y78</f>
        <v>0</v>
      </c>
      <c r="AU78" s="39">
        <f>'[2]TUAN 21'!Y78</f>
        <v>1</v>
      </c>
      <c r="AV78" s="317">
        <f>'[2]TUAN 22'!AV78</f>
        <v>2</v>
      </c>
      <c r="AW78" s="39">
        <f>'[2]TUAN 23(BS)13,2'!Y78</f>
        <v>2</v>
      </c>
      <c r="AX78" s="39">
        <f t="shared" si="11"/>
        <v>0</v>
      </c>
      <c r="AY78" s="39">
        <f t="shared" si="12"/>
        <v>12</v>
      </c>
      <c r="AZ78" s="39">
        <f t="shared" si="9"/>
        <v>-2</v>
      </c>
      <c r="BA78" s="272" t="s">
        <v>681</v>
      </c>
    </row>
    <row r="79" spans="1:56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>'[2]TUAN 23(BS)13,2'!Y79</f>
        <v>0</v>
      </c>
      <c r="AX79" s="39">
        <f t="shared" si="11"/>
        <v>0</v>
      </c>
      <c r="AY79" s="39">
        <f t="shared" si="12"/>
        <v>10</v>
      </c>
      <c r="AZ79" s="39">
        <f t="shared" si="9"/>
        <v>0</v>
      </c>
    </row>
    <row r="80" spans="1:56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>'[2]TUAN 23(BS)13,2'!Y80</f>
        <v>0</v>
      </c>
      <c r="AX80" s="39">
        <f t="shared" si="11"/>
        <v>0</v>
      </c>
      <c r="AY80" s="39">
        <f t="shared" si="12"/>
        <v>11</v>
      </c>
      <c r="AZ80" s="39">
        <f t="shared" si="9"/>
        <v>-1</v>
      </c>
      <c r="BD80" s="304">
        <v>0</v>
      </c>
    </row>
    <row r="81" spans="1:53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>'[2]TUAN 23(BS)13,2'!Y81</f>
        <v>2</v>
      </c>
      <c r="AX81" s="39">
        <f t="shared" si="11"/>
        <v>2</v>
      </c>
      <c r="AY81" s="39">
        <f t="shared" si="12"/>
        <v>12</v>
      </c>
      <c r="AZ81" s="39">
        <f t="shared" si="9"/>
        <v>-2</v>
      </c>
    </row>
    <row r="82" spans="1:53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>'[2]TUAN 23(BS)13,2'!Y82</f>
        <v>0</v>
      </c>
      <c r="AX82" s="39">
        <f t="shared" si="11"/>
        <v>0</v>
      </c>
      <c r="AY82" s="39">
        <f t="shared" si="12"/>
        <v>10</v>
      </c>
      <c r="AZ82" s="39">
        <f t="shared" si="9"/>
        <v>0</v>
      </c>
    </row>
    <row r="83" spans="1:53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>'[2]TUAN 23(BS)13,2'!Y83</f>
        <v>1</v>
      </c>
      <c r="AX83" s="39">
        <f t="shared" si="11"/>
        <v>0</v>
      </c>
      <c r="AY83" s="39">
        <f t="shared" si="12"/>
        <v>15</v>
      </c>
      <c r="AZ83" s="39">
        <f t="shared" si="9"/>
        <v>0</v>
      </c>
    </row>
    <row r="84" spans="1:53" s="304" customFormat="1" ht="34.5" customHeight="1" x14ac:dyDescent="0.2">
      <c r="A84" s="258">
        <v>76</v>
      </c>
      <c r="B84" s="386" t="s">
        <v>48</v>
      </c>
      <c r="C84" s="387">
        <v>17</v>
      </c>
      <c r="D84" s="327" t="s">
        <v>685</v>
      </c>
      <c r="E84" s="388"/>
      <c r="F84" s="325"/>
      <c r="G84" s="327" t="s">
        <v>686</v>
      </c>
      <c r="H84" s="302"/>
      <c r="I84" s="302"/>
      <c r="J84" s="346"/>
      <c r="K84" s="347"/>
      <c r="L84" s="263"/>
      <c r="M84" s="264"/>
      <c r="N84" s="389">
        <v>2</v>
      </c>
      <c r="O84" s="338" t="s">
        <v>107</v>
      </c>
      <c r="P84" s="348"/>
      <c r="Q84" s="263"/>
      <c r="R84" s="263"/>
      <c r="S84" s="264"/>
      <c r="T84" s="263"/>
      <c r="U84" s="264"/>
      <c r="V84" s="324" t="s">
        <v>64</v>
      </c>
      <c r="W84" s="326" t="s">
        <v>69</v>
      </c>
      <c r="X84" s="340" t="s">
        <v>694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>'[2]TUAN 23(BS)13,2'!Y84</f>
        <v>1</v>
      </c>
      <c r="AX84" s="39">
        <f t="shared" si="11"/>
        <v>1</v>
      </c>
      <c r="AY84" s="39">
        <f t="shared" si="12"/>
        <v>16</v>
      </c>
      <c r="AZ84" s="39">
        <f t="shared" si="9"/>
        <v>-1</v>
      </c>
    </row>
    <row r="85" spans="1:53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90">
        <v>2</v>
      </c>
      <c r="I85" s="390">
        <v>403</v>
      </c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>'[2]TUAN 23(BS)13,2'!Y85</f>
        <v>1</v>
      </c>
      <c r="AX85" s="39">
        <f t="shared" si="11"/>
        <v>1</v>
      </c>
      <c r="AY85" s="39">
        <f t="shared" si="12"/>
        <v>20</v>
      </c>
      <c r="AZ85" s="39">
        <f t="shared" si="9"/>
        <v>0</v>
      </c>
    </row>
    <row r="86" spans="1:53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>'[2]TUAN 23(BS)13,2'!Y86</f>
        <v>3</v>
      </c>
      <c r="AX86" s="39">
        <f t="shared" si="11"/>
        <v>3</v>
      </c>
      <c r="AY86" s="39">
        <f t="shared" si="12"/>
        <v>17</v>
      </c>
      <c r="AZ86" s="39">
        <f t="shared" si="9"/>
        <v>3</v>
      </c>
    </row>
    <row r="87" spans="1:53" s="67" customFormat="1" ht="40.5" customHeight="1" x14ac:dyDescent="0.2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>
        <v>1</v>
      </c>
      <c r="I87" s="397" t="s">
        <v>697</v>
      </c>
      <c r="J87" s="397">
        <v>1</v>
      </c>
      <c r="K87" s="397" t="s">
        <v>697</v>
      </c>
      <c r="L87" s="59"/>
      <c r="M87" s="59"/>
      <c r="N87" s="59"/>
      <c r="O87" s="59"/>
      <c r="P87" s="398"/>
      <c r="Q87" s="399"/>
      <c r="R87" s="397">
        <v>1</v>
      </c>
      <c r="S87" s="397" t="s">
        <v>697</v>
      </c>
      <c r="T87" s="59"/>
      <c r="U87" s="399"/>
      <c r="V87" s="395" t="s">
        <v>698</v>
      </c>
      <c r="W87" s="60" t="s">
        <v>69</v>
      </c>
      <c r="X87" s="400" t="s">
        <v>694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66">
        <f t="shared" si="11"/>
        <v>3</v>
      </c>
      <c r="AY87" s="66"/>
      <c r="AZ87" s="66"/>
    </row>
    <row r="88" spans="1:53" s="67" customFormat="1" ht="40.5" customHeight="1" x14ac:dyDescent="0.2">
      <c r="A88" s="392">
        <v>80</v>
      </c>
      <c r="B88" s="393" t="s">
        <v>48</v>
      </c>
      <c r="C88" s="394">
        <v>17</v>
      </c>
      <c r="D88" s="395"/>
      <c r="E88" s="396">
        <v>2</v>
      </c>
      <c r="F88" s="396"/>
      <c r="G88" s="395" t="s">
        <v>696</v>
      </c>
      <c r="H88" s="397">
        <v>2</v>
      </c>
      <c r="I88" s="397" t="s">
        <v>697</v>
      </c>
      <c r="J88" s="397">
        <v>2</v>
      </c>
      <c r="K88" s="397" t="s">
        <v>697</v>
      </c>
      <c r="L88" s="59"/>
      <c r="M88" s="59"/>
      <c r="N88" s="59"/>
      <c r="O88" s="59"/>
      <c r="P88" s="398"/>
      <c r="Q88" s="399"/>
      <c r="R88" s="397">
        <v>2</v>
      </c>
      <c r="S88" s="397" t="s">
        <v>697</v>
      </c>
      <c r="T88" s="59"/>
      <c r="U88" s="399"/>
      <c r="V88" s="395" t="s">
        <v>698</v>
      </c>
      <c r="W88" s="60" t="s">
        <v>69</v>
      </c>
      <c r="X88" s="400" t="s">
        <v>694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>
        <f t="shared" si="11"/>
        <v>3</v>
      </c>
      <c r="AY88" s="66"/>
      <c r="AZ88" s="66"/>
    </row>
    <row r="89" spans="1:53" s="75" customFormat="1" ht="40.5" customHeight="1" x14ac:dyDescent="0.2">
      <c r="A89" s="68">
        <v>79</v>
      </c>
      <c r="B89" s="402" t="s">
        <v>70</v>
      </c>
      <c r="C89" s="402">
        <v>21</v>
      </c>
      <c r="D89" s="403" t="s">
        <v>70</v>
      </c>
      <c r="E89" s="404"/>
      <c r="F89" s="404"/>
      <c r="G89" s="405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406">
        <v>0</v>
      </c>
      <c r="Q89" s="407"/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4</v>
      </c>
      <c r="X89" s="400" t="s">
        <v>700</v>
      </c>
      <c r="Y89" s="74">
        <v>4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66"/>
      <c r="AY89" s="409"/>
      <c r="AZ89" s="409"/>
      <c r="BA89" s="410"/>
    </row>
    <row r="90" spans="1:53" s="75" customFormat="1" ht="40.5" customHeight="1" x14ac:dyDescent="0.2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si="11"/>
        <v>8</v>
      </c>
      <c r="AY90" s="80"/>
      <c r="AZ90" s="80"/>
    </row>
    <row r="91" spans="1:53" s="75" customFormat="1" ht="40.5" customHeight="1" x14ac:dyDescent="0.2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1"/>
        <v>8</v>
      </c>
      <c r="AY91" s="80"/>
      <c r="AZ91" s="80"/>
    </row>
    <row r="92" spans="1:53" s="75" customFormat="1" ht="40.5" customHeight="1" x14ac:dyDescent="0.2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1"/>
        <v>10</v>
      </c>
      <c r="AY92" s="80"/>
      <c r="AZ92" s="80"/>
    </row>
    <row r="93" spans="1:53" s="75" customFormat="1" ht="40.5" customHeight="1" x14ac:dyDescent="0.2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1"/>
        <v>5</v>
      </c>
      <c r="AY93" s="80"/>
      <c r="AZ93" s="80"/>
    </row>
    <row r="94" spans="1:53" s="75" customFormat="1" ht="40.5" customHeight="1" x14ac:dyDescent="0.2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1"/>
        <v>5</v>
      </c>
      <c r="AY94" s="80"/>
      <c r="AZ94" s="80"/>
    </row>
    <row r="95" spans="1:53" s="75" customFormat="1" ht="40.5" customHeight="1" x14ac:dyDescent="0.2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1"/>
        <v>10</v>
      </c>
      <c r="AY95" s="80"/>
      <c r="AZ95" s="80"/>
    </row>
    <row r="96" spans="1:53" s="75" customFormat="1" ht="40.5" customHeight="1" x14ac:dyDescent="0.2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1"/>
        <v>5</v>
      </c>
      <c r="AY96" s="80"/>
      <c r="AZ96" s="80"/>
    </row>
    <row r="97" spans="1:56" s="418" customFormat="1" ht="40.5" customHeight="1" x14ac:dyDescent="0.25">
      <c r="A97" s="258">
        <v>89</v>
      </c>
      <c r="B97" s="360"/>
      <c r="C97" s="413"/>
      <c r="D97" s="414" t="s">
        <v>701</v>
      </c>
      <c r="E97" s="415"/>
      <c r="F97" s="415"/>
      <c r="G97" s="371" t="s">
        <v>702</v>
      </c>
      <c r="H97" s="360">
        <v>1</v>
      </c>
      <c r="I97" s="360" t="s">
        <v>586</v>
      </c>
      <c r="J97" s="360">
        <v>1</v>
      </c>
      <c r="K97" s="360" t="s">
        <v>586</v>
      </c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 t="s">
        <v>60</v>
      </c>
      <c r="W97" s="360" t="s">
        <v>642</v>
      </c>
      <c r="X97" s="415" t="s">
        <v>703</v>
      </c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417"/>
      <c r="AZ97" s="417"/>
    </row>
    <row r="98" spans="1:56" s="90" customFormat="1" ht="30" customHeight="1" x14ac:dyDescent="0.25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563"/>
      <c r="K98" s="563"/>
      <c r="L98" s="563"/>
      <c r="M98" s="563"/>
      <c r="N98" s="563"/>
      <c r="O98" s="563"/>
      <c r="P98" s="563"/>
      <c r="Q98" s="86"/>
      <c r="R98" s="87"/>
      <c r="S98" s="572" t="s">
        <v>101</v>
      </c>
      <c r="T98" s="572"/>
      <c r="U98" s="572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8"/>
      <c r="AZ98" s="6"/>
    </row>
    <row r="99" spans="1:56" s="90" customFormat="1" ht="30" customHeight="1" x14ac:dyDescent="0.25">
      <c r="A99" s="81"/>
      <c r="B99" s="82"/>
      <c r="C99" s="82"/>
      <c r="D99" s="82"/>
      <c r="E99" s="82"/>
      <c r="F99" s="82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6" s="90" customFormat="1" ht="12" customHeight="1" x14ac:dyDescent="0.25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572"/>
      <c r="N100" s="572"/>
      <c r="O100" s="572"/>
      <c r="P100" s="572"/>
      <c r="Q100" s="572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6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563" t="s">
        <v>102</v>
      </c>
      <c r="T101" s="563"/>
      <c r="U101" s="563"/>
      <c r="V101" s="563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  <c r="BB101" s="90">
        <v>12</v>
      </c>
      <c r="BD101" s="90">
        <v>59</v>
      </c>
    </row>
    <row r="102" spans="1:56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  <c r="BB102" s="90">
        <v>13</v>
      </c>
      <c r="BD102" s="90">
        <v>58</v>
      </c>
    </row>
    <row r="103" spans="1:56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  <c r="BB103" s="90">
        <v>12</v>
      </c>
      <c r="BD103" s="90">
        <v>53</v>
      </c>
    </row>
    <row r="104" spans="1:56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  <c r="BB104" s="90">
        <v>14</v>
      </c>
      <c r="BD104" s="90">
        <f>SUM(BD101:BD103)</f>
        <v>170</v>
      </c>
    </row>
    <row r="105" spans="1:56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  <c r="BB105" s="90">
        <v>10</v>
      </c>
    </row>
    <row r="106" spans="1:56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  <c r="BB106" s="90">
        <v>13</v>
      </c>
    </row>
    <row r="107" spans="1:56" s="90" customFormat="1" ht="30" customHeight="1" x14ac:dyDescent="0.25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  <c r="BB107" s="90">
        <v>12</v>
      </c>
    </row>
    <row r="108" spans="1:56" s="90" customFormat="1" ht="30" customHeight="1" x14ac:dyDescent="0.25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"/>
      <c r="AZ108" s="6"/>
      <c r="BB108" s="90">
        <v>13</v>
      </c>
    </row>
    <row r="109" spans="1:56" s="90" customFormat="1" ht="30" customHeight="1" x14ac:dyDescent="0.3">
      <c r="A109" s="81"/>
      <c r="B109" s="85"/>
      <c r="C109" s="87"/>
      <c r="D109" s="245"/>
      <c r="E109" s="574" t="s">
        <v>103</v>
      </c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575"/>
      <c r="Q109" s="575"/>
      <c r="R109" s="575"/>
      <c r="S109" s="575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  <c r="BB109" s="90">
        <v>11</v>
      </c>
    </row>
    <row r="110" spans="1:56" x14ac:dyDescent="0.25">
      <c r="BB110" s="9">
        <v>13</v>
      </c>
    </row>
    <row r="111" spans="1:56" s="104" customFormat="1" ht="30.75" customHeight="1" x14ac:dyDescent="0.2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564" t="s">
        <v>105</v>
      </c>
      <c r="I111" s="565"/>
      <c r="J111" s="565"/>
      <c r="K111" s="566"/>
      <c r="L111" s="564" t="s">
        <v>106</v>
      </c>
      <c r="M111" s="565"/>
      <c r="N111" s="565"/>
      <c r="O111" s="565"/>
      <c r="P111" s="566"/>
      <c r="Q111" s="567" t="s">
        <v>105</v>
      </c>
      <c r="R111" s="568"/>
      <c r="S111" s="569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"/>
      <c r="AZ111" s="6"/>
      <c r="BB111" s="104">
        <v>11</v>
      </c>
    </row>
    <row r="112" spans="1:56" ht="30.75" customHeight="1" x14ac:dyDescent="0.25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B112" s="9">
        <v>12</v>
      </c>
    </row>
    <row r="113" spans="1:54" ht="30.75" customHeight="1" x14ac:dyDescent="0.25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B113" s="9">
        <f>SUM(BB101:BB112)</f>
        <v>146</v>
      </c>
    </row>
    <row r="114" spans="1:54" ht="30.75" customHeight="1" x14ac:dyDescent="0.25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4" ht="30.75" customHeight="1" x14ac:dyDescent="0.25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4" ht="30.75" customHeight="1" x14ac:dyDescent="0.25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4" ht="30.75" customHeight="1" x14ac:dyDescent="0.25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4" s="116" customFormat="1" ht="30.75" customHeight="1" x14ac:dyDescent="0.25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570" t="s">
        <v>132</v>
      </c>
      <c r="U118" s="571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4" s="116" customFormat="1" ht="30.75" customHeight="1" x14ac:dyDescent="0.25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0" spans="1:54" s="116" customFormat="1" ht="30.75" customHeight="1" x14ac:dyDescent="0.25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"/>
      <c r="AZ120" s="6"/>
      <c r="BA120" s="98"/>
    </row>
    <row r="121" spans="1:54" s="116" customFormat="1" ht="30.75" customHeight="1" x14ac:dyDescent="0.25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98"/>
    </row>
    <row r="123" spans="1:54" s="122" customFormat="1" ht="19.5" customHeight="1" x14ac:dyDescent="0.25">
      <c r="A123" s="13"/>
      <c r="B123" s="118"/>
      <c r="C123" s="119"/>
      <c r="D123" s="245"/>
      <c r="E123" s="13"/>
      <c r="F123" s="13"/>
      <c r="G123" s="382"/>
      <c r="H123" s="563" t="s">
        <v>139</v>
      </c>
      <c r="I123" s="563"/>
      <c r="J123" s="563"/>
      <c r="K123" s="563"/>
      <c r="L123" s="87"/>
      <c r="M123" s="563" t="s">
        <v>140</v>
      </c>
      <c r="N123" s="563"/>
      <c r="O123" s="563"/>
      <c r="P123" s="563"/>
      <c r="Q123" s="563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384"/>
    </row>
    <row r="124" spans="1:54" s="122" customFormat="1" ht="19.5" customHeight="1" x14ac:dyDescent="0.25">
      <c r="A124" s="13"/>
      <c r="B124" s="118"/>
      <c r="C124" s="119"/>
      <c r="D124" s="245"/>
      <c r="E124" s="13"/>
      <c r="F124" s="13"/>
      <c r="G124" s="382"/>
      <c r="H124" s="563" t="s">
        <v>141</v>
      </c>
      <c r="I124" s="563"/>
      <c r="J124" s="563"/>
      <c r="K124" s="123"/>
      <c r="L124" s="123"/>
      <c r="M124" s="563" t="s">
        <v>142</v>
      </c>
      <c r="N124" s="563"/>
      <c r="O124" s="563"/>
      <c r="P124" s="563"/>
      <c r="Q124" s="563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"/>
      <c r="AZ124" s="6"/>
      <c r="BA124" s="384"/>
    </row>
    <row r="125" spans="1:54" s="98" customFormat="1" x14ac:dyDescent="0.25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"/>
      <c r="AZ125" s="6"/>
      <c r="BA125" s="9"/>
    </row>
    <row r="142" spans="1:53" s="7" customFormat="1" x14ac:dyDescent="0.25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Y142" s="8"/>
      <c r="AZ142" s="6"/>
      <c r="BA142" s="9"/>
    </row>
    <row r="181" spans="2:53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6"/>
      <c r="BA182" s="9"/>
    </row>
    <row r="183" spans="2:53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6"/>
      <c r="BA183" s="9"/>
    </row>
    <row r="184" spans="2:53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v>50000</v>
      </c>
      <c r="BA184" s="9"/>
    </row>
    <row r="185" spans="2:53" s="10" customFormat="1" ht="24" customHeight="1" x14ac:dyDescent="0.25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"/>
      <c r="AZ185" s="127">
        <v>100</v>
      </c>
      <c r="BA185" s="9"/>
    </row>
    <row r="186" spans="2:53" s="10" customFormat="1" ht="24" customHeight="1" x14ac:dyDescent="0.25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"/>
      <c r="AZ186" s="127">
        <f>AZ184*AZ185</f>
        <v>5000000</v>
      </c>
      <c r="BA186" s="9"/>
    </row>
  </sheetData>
  <mergeCells count="40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Y6:AC7"/>
    <mergeCell ref="AD6:AZ6"/>
    <mergeCell ref="R7:S7"/>
    <mergeCell ref="T7:U7"/>
    <mergeCell ref="X7:X8"/>
    <mergeCell ref="AD7:AZ7"/>
    <mergeCell ref="P7:Q7"/>
    <mergeCell ref="R6:S6"/>
    <mergeCell ref="T6:U6"/>
    <mergeCell ref="V6:V8"/>
    <mergeCell ref="W6:W8"/>
    <mergeCell ref="F7:F8"/>
    <mergeCell ref="H7:I7"/>
    <mergeCell ref="J7:K7"/>
    <mergeCell ref="L7:M7"/>
    <mergeCell ref="N7:O7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H124:J124"/>
    <mergeCell ref="M124:Q124"/>
    <mergeCell ref="H111:K111"/>
    <mergeCell ref="L111:P111"/>
    <mergeCell ref="Q111:S111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AEF3-4705-4C78-91E8-D3D2E5BBF81D}">
  <sheetPr>
    <tabColor rgb="FF0000CC"/>
  </sheetPr>
  <dimension ref="A1:BD184"/>
  <sheetViews>
    <sheetView zoomScale="72" zoomScaleNormal="72" workbookViewId="0">
      <pane xSplit="23" ySplit="8" topLeftCell="X80" activePane="bottomRight" state="frozen"/>
      <selection activeCell="BB84" sqref="BB84"/>
      <selection pane="topRight" activeCell="BB84" sqref="BB84"/>
      <selection pane="bottomLeft" activeCell="BB84" sqref="BB84"/>
      <selection pane="bottomRight" activeCell="AA94" sqref="AA94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0" width="4.85546875" style="7" customWidth="1"/>
    <col min="51" max="51" width="8" style="8" customWidth="1"/>
    <col min="52" max="52" width="13.140625" style="6" customWidth="1"/>
    <col min="53" max="16384" width="9.140625" style="9"/>
  </cols>
  <sheetData>
    <row r="1" spans="1:52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52" ht="16.5" x14ac:dyDescent="0.25">
      <c r="A2" s="600" t="s">
        <v>590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52" ht="22.5" customHeight="1" x14ac:dyDescent="0.25">
      <c r="H3" s="14"/>
      <c r="I3" s="14"/>
      <c r="J3" s="600" t="s">
        <v>591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52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 t="s">
        <v>592</v>
      </c>
      <c r="O4" s="601"/>
      <c r="P4" s="601"/>
      <c r="Q4" s="601"/>
      <c r="R4" s="601"/>
      <c r="S4" s="601"/>
      <c r="T4" s="601"/>
      <c r="U4" s="601"/>
      <c r="V4" s="601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 x14ac:dyDescent="0.25">
      <c r="A6" s="31"/>
      <c r="B6" s="32"/>
      <c r="C6" s="33"/>
      <c r="D6" s="247"/>
      <c r="E6" s="248"/>
      <c r="F6" s="248"/>
      <c r="G6" s="249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582" t="s">
        <v>8</v>
      </c>
      <c r="W6" s="585" t="s">
        <v>9</v>
      </c>
      <c r="X6" s="34"/>
      <c r="Y6" s="588" t="s">
        <v>10</v>
      </c>
      <c r="Z6" s="589"/>
      <c r="AA6" s="589"/>
      <c r="AB6" s="589"/>
      <c r="AC6" s="590"/>
      <c r="AD6" s="594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6"/>
    </row>
    <row r="7" spans="1:52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576" t="s">
        <v>15</v>
      </c>
      <c r="G7" s="252" t="s">
        <v>16</v>
      </c>
      <c r="H7" s="578">
        <v>13</v>
      </c>
      <c r="I7" s="579"/>
      <c r="J7" s="578">
        <v>14</v>
      </c>
      <c r="K7" s="579"/>
      <c r="L7" s="578">
        <v>15</v>
      </c>
      <c r="M7" s="579"/>
      <c r="N7" s="578">
        <v>16</v>
      </c>
      <c r="O7" s="579"/>
      <c r="P7" s="578">
        <v>17</v>
      </c>
      <c r="Q7" s="579"/>
      <c r="R7" s="578">
        <v>18</v>
      </c>
      <c r="S7" s="579"/>
      <c r="T7" s="578">
        <v>19</v>
      </c>
      <c r="U7" s="579"/>
      <c r="V7" s="583"/>
      <c r="W7" s="586"/>
      <c r="X7" s="597" t="s">
        <v>17</v>
      </c>
      <c r="Y7" s="591"/>
      <c r="Z7" s="592"/>
      <c r="AA7" s="592"/>
      <c r="AB7" s="592"/>
      <c r="AC7" s="593"/>
      <c r="AD7" s="599" t="s">
        <v>18</v>
      </c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</row>
    <row r="8" spans="1:52" s="51" customFormat="1" ht="36" customHeight="1" x14ac:dyDescent="0.2">
      <c r="A8" s="40"/>
      <c r="B8" s="41"/>
      <c r="C8" s="42"/>
      <c r="D8" s="253"/>
      <c r="E8" s="254" t="s">
        <v>19</v>
      </c>
      <c r="F8" s="577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84"/>
      <c r="W8" s="587"/>
      <c r="X8" s="598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256" t="s">
        <v>44</v>
      </c>
      <c r="AV8" s="256" t="s">
        <v>45</v>
      </c>
      <c r="AW8" s="256">
        <v>23</v>
      </c>
      <c r="AX8" s="256"/>
      <c r="AY8" s="256" t="s">
        <v>46</v>
      </c>
      <c r="AZ8" s="257" t="s">
        <v>47</v>
      </c>
    </row>
    <row r="9" spans="1:52" s="272" customFormat="1" ht="41.25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Y9</f>
        <v>0</v>
      </c>
      <c r="AX9" s="39"/>
      <c r="AY9" s="39">
        <f>SUM(AC9:AX9)</f>
        <v>10</v>
      </c>
      <c r="AZ9" s="39">
        <f t="shared" ref="AZ9:AZ72" si="1">AB9-AY9</f>
        <v>0</v>
      </c>
    </row>
    <row r="10" spans="1:52" s="272" customFormat="1" ht="41.25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 t="shared" ref="AW10:AW73" si="5">Y10</f>
        <v>0</v>
      </c>
      <c r="AX10" s="39"/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 t="shared" si="5"/>
        <v>0</v>
      </c>
      <c r="AX11" s="39"/>
      <c r="AY11" s="39">
        <f t="shared" si="6"/>
        <v>10</v>
      </c>
      <c r="AZ11" s="39">
        <f t="shared" si="1"/>
        <v>0</v>
      </c>
    </row>
    <row r="12" spans="1:52" s="272" customFormat="1" ht="38.25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 t="shared" si="5"/>
        <v>0</v>
      </c>
      <c r="AX12" s="39"/>
      <c r="AY12" s="39">
        <f t="shared" si="6"/>
        <v>10</v>
      </c>
      <c r="AZ12" s="39">
        <f t="shared" si="1"/>
        <v>0</v>
      </c>
    </row>
    <row r="13" spans="1:52" s="272" customFormat="1" ht="38.25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 t="shared" si="5"/>
        <v>0</v>
      </c>
      <c r="AX13" s="39"/>
      <c r="AY13" s="39">
        <f t="shared" si="6"/>
        <v>10</v>
      </c>
      <c r="AZ13" s="39">
        <f t="shared" si="1"/>
        <v>0</v>
      </c>
    </row>
    <row r="14" spans="1:52" s="272" customFormat="1" ht="38.25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 t="shared" si="5"/>
        <v>0</v>
      </c>
      <c r="AX14" s="39"/>
      <c r="AY14" s="39">
        <f t="shared" si="6"/>
        <v>11</v>
      </c>
      <c r="AZ14" s="39">
        <f t="shared" si="1"/>
        <v>-1</v>
      </c>
    </row>
    <row r="15" spans="1:52" s="272" customFormat="1" ht="38.25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 t="shared" si="5"/>
        <v>0</v>
      </c>
      <c r="AX15" s="39"/>
      <c r="AY15" s="39">
        <f t="shared" si="6"/>
        <v>10</v>
      </c>
      <c r="AZ15" s="39">
        <f t="shared" si="1"/>
        <v>0</v>
      </c>
    </row>
    <row r="16" spans="1:52" s="272" customFormat="1" ht="38.25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 t="shared" si="5"/>
        <v>0</v>
      </c>
      <c r="AX16" s="39"/>
      <c r="AY16" s="39">
        <f t="shared" si="6"/>
        <v>10</v>
      </c>
      <c r="AZ16" s="39">
        <f t="shared" si="1"/>
        <v>0</v>
      </c>
    </row>
    <row r="17" spans="1:52" s="272" customFormat="1" ht="38.25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 t="shared" si="5"/>
        <v>0</v>
      </c>
      <c r="AX17" s="39"/>
      <c r="AY17" s="39">
        <f t="shared" si="6"/>
        <v>10</v>
      </c>
      <c r="AZ17" s="39">
        <f t="shared" si="1"/>
        <v>0</v>
      </c>
    </row>
    <row r="18" spans="1:52" s="272" customFormat="1" ht="38.25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 t="shared" si="5"/>
        <v>0</v>
      </c>
      <c r="AX18" s="39"/>
      <c r="AY18" s="39">
        <f t="shared" si="6"/>
        <v>10</v>
      </c>
      <c r="AZ18" s="39">
        <f t="shared" si="1"/>
        <v>0</v>
      </c>
    </row>
    <row r="19" spans="1:52" s="272" customFormat="1" ht="38.25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 t="shared" si="5"/>
        <v>0</v>
      </c>
      <c r="AX19" s="39"/>
      <c r="AY19" s="39">
        <f t="shared" si="6"/>
        <v>10</v>
      </c>
      <c r="AZ19" s="39">
        <f t="shared" si="1"/>
        <v>0</v>
      </c>
    </row>
    <row r="20" spans="1:52" s="272" customFormat="1" ht="38.25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 t="shared" si="5"/>
        <v>0</v>
      </c>
      <c r="AX20" s="39"/>
      <c r="AY20" s="39">
        <f t="shared" si="6"/>
        <v>10</v>
      </c>
      <c r="AZ20" s="39">
        <f t="shared" si="1"/>
        <v>0</v>
      </c>
    </row>
    <row r="21" spans="1:52" s="272" customFormat="1" ht="38.25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 t="shared" si="5"/>
        <v>0</v>
      </c>
      <c r="AX21" s="39"/>
      <c r="AY21" s="39">
        <f t="shared" si="6"/>
        <v>10</v>
      </c>
      <c r="AZ21" s="39">
        <f t="shared" si="1"/>
        <v>0</v>
      </c>
    </row>
    <row r="22" spans="1:52" s="272" customFormat="1" ht="38.25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 t="shared" si="5"/>
        <v>0</v>
      </c>
      <c r="AX22" s="39"/>
      <c r="AY22" s="39">
        <f t="shared" si="6"/>
        <v>10</v>
      </c>
      <c r="AZ22" s="39">
        <f t="shared" si="1"/>
        <v>0</v>
      </c>
    </row>
    <row r="23" spans="1:52" s="272" customFormat="1" ht="38.25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 t="shared" si="5"/>
        <v>0</v>
      </c>
      <c r="AX23" s="39"/>
      <c r="AY23" s="39">
        <f t="shared" si="6"/>
        <v>10</v>
      </c>
      <c r="AZ23" s="39">
        <f t="shared" si="1"/>
        <v>0</v>
      </c>
    </row>
    <row r="24" spans="1:52" s="272" customFormat="1" ht="38.25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 t="shared" si="5"/>
        <v>0</v>
      </c>
      <c r="AX24" s="39"/>
      <c r="AY24" s="39">
        <f t="shared" si="6"/>
        <v>10</v>
      </c>
      <c r="AZ24" s="39">
        <f t="shared" si="1"/>
        <v>0</v>
      </c>
    </row>
    <row r="25" spans="1:52" s="272" customFormat="1" ht="38.25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 t="shared" si="5"/>
        <v>0</v>
      </c>
      <c r="AX25" s="39"/>
      <c r="AY25" s="39">
        <f t="shared" si="6"/>
        <v>10</v>
      </c>
      <c r="AZ25" s="39">
        <f t="shared" si="1"/>
        <v>0</v>
      </c>
    </row>
    <row r="26" spans="1:52" s="272" customFormat="1" ht="38.25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 t="shared" si="5"/>
        <v>0</v>
      </c>
      <c r="AX26" s="39"/>
      <c r="AY26" s="39">
        <f t="shared" si="6"/>
        <v>10</v>
      </c>
      <c r="AZ26" s="39">
        <f t="shared" si="1"/>
        <v>0</v>
      </c>
    </row>
    <row r="27" spans="1:52" s="272" customFormat="1" ht="38.25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 t="shared" si="5"/>
        <v>0</v>
      </c>
      <c r="AX27" s="39"/>
      <c r="AY27" s="39">
        <f t="shared" si="6"/>
        <v>10</v>
      </c>
      <c r="AZ27" s="39">
        <f t="shared" si="1"/>
        <v>0</v>
      </c>
    </row>
    <row r="28" spans="1:52" s="272" customFormat="1" ht="38.25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 t="shared" si="5"/>
        <v>0</v>
      </c>
      <c r="AX28" s="39"/>
      <c r="AY28" s="39">
        <f t="shared" si="6"/>
        <v>10</v>
      </c>
      <c r="AZ28" s="39">
        <f t="shared" si="1"/>
        <v>0</v>
      </c>
    </row>
    <row r="29" spans="1:52" s="272" customFormat="1" ht="38.25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 t="shared" si="5"/>
        <v>0</v>
      </c>
      <c r="AX29" s="39"/>
      <c r="AY29" s="39">
        <f t="shared" si="6"/>
        <v>10</v>
      </c>
      <c r="AZ29" s="39">
        <f t="shared" si="1"/>
        <v>0</v>
      </c>
    </row>
    <row r="30" spans="1:52" s="272" customFormat="1" ht="38.25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 t="shared" si="5"/>
        <v>0</v>
      </c>
      <c r="AX30" s="39"/>
      <c r="AY30" s="39">
        <f t="shared" si="6"/>
        <v>10</v>
      </c>
      <c r="AZ30" s="39">
        <f t="shared" si="1"/>
        <v>0</v>
      </c>
    </row>
    <row r="31" spans="1:52" s="272" customFormat="1" ht="38.25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 t="shared" si="5"/>
        <v>0</v>
      </c>
      <c r="AX31" s="39"/>
      <c r="AY31" s="39">
        <f t="shared" si="6"/>
        <v>10</v>
      </c>
      <c r="AZ31" s="39">
        <f t="shared" si="1"/>
        <v>0</v>
      </c>
    </row>
    <row r="32" spans="1:52" s="272" customFormat="1" ht="38.25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 t="shared" si="5"/>
        <v>0</v>
      </c>
      <c r="AX32" s="39"/>
      <c r="AY32" s="39">
        <f t="shared" si="6"/>
        <v>10</v>
      </c>
      <c r="AZ32" s="39">
        <f t="shared" si="1"/>
        <v>0</v>
      </c>
    </row>
    <row r="33" spans="1:52" s="272" customFormat="1" ht="38.25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 t="shared" si="5"/>
        <v>0</v>
      </c>
      <c r="AX33" s="39"/>
      <c r="AY33" s="39">
        <f t="shared" si="6"/>
        <v>10</v>
      </c>
      <c r="AZ33" s="39">
        <f t="shared" si="1"/>
        <v>0</v>
      </c>
    </row>
    <row r="34" spans="1:52" s="272" customFormat="1" ht="38.25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 t="shared" si="5"/>
        <v>0</v>
      </c>
      <c r="AX34" s="39"/>
      <c r="AY34" s="39">
        <f t="shared" si="6"/>
        <v>10</v>
      </c>
      <c r="AZ34" s="39">
        <f t="shared" si="1"/>
        <v>0</v>
      </c>
    </row>
    <row r="35" spans="1:52" s="272" customFormat="1" ht="41.25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 t="shared" si="5"/>
        <v>0</v>
      </c>
      <c r="AX35" s="39"/>
      <c r="AY35" s="39">
        <f t="shared" si="6"/>
        <v>20</v>
      </c>
      <c r="AZ35" s="39">
        <f t="shared" si="1"/>
        <v>0</v>
      </c>
    </row>
    <row r="36" spans="1:52" s="272" customFormat="1" ht="41.25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 t="shared" si="5"/>
        <v>0</v>
      </c>
      <c r="AX36" s="39"/>
      <c r="AY36" s="39">
        <f t="shared" si="6"/>
        <v>20</v>
      </c>
      <c r="AZ36" s="39">
        <f t="shared" si="1"/>
        <v>0</v>
      </c>
    </row>
    <row r="37" spans="1:52" s="272" customFormat="1" ht="41.25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 t="shared" si="5"/>
        <v>0</v>
      </c>
      <c r="AX37" s="39"/>
      <c r="AY37" s="39">
        <f t="shared" si="6"/>
        <v>20</v>
      </c>
      <c r="AZ37" s="39">
        <f t="shared" si="1"/>
        <v>0</v>
      </c>
    </row>
    <row r="38" spans="1:52" s="272" customFormat="1" ht="41.25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 t="shared" si="5"/>
        <v>0</v>
      </c>
      <c r="AX38" s="39"/>
      <c r="AY38" s="39">
        <f t="shared" si="6"/>
        <v>20</v>
      </c>
      <c r="AZ38" s="39">
        <f t="shared" si="1"/>
        <v>0</v>
      </c>
    </row>
    <row r="39" spans="1:52" s="299" customFormat="1" ht="45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 t="shared" si="5"/>
        <v>0</v>
      </c>
      <c r="AX39" s="39"/>
      <c r="AY39" s="39">
        <f t="shared" si="6"/>
        <v>20</v>
      </c>
      <c r="AZ39" s="298">
        <f t="shared" si="1"/>
        <v>0</v>
      </c>
    </row>
    <row r="40" spans="1:52" s="304" customFormat="1" ht="39.75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 t="shared" si="5"/>
        <v>0</v>
      </c>
      <c r="AX40" s="39"/>
      <c r="AY40" s="39">
        <f t="shared" si="6"/>
        <v>20</v>
      </c>
      <c r="AZ40" s="39">
        <f t="shared" si="1"/>
        <v>0</v>
      </c>
    </row>
    <row r="41" spans="1:52" s="304" customFormat="1" ht="39.75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 t="shared" si="5"/>
        <v>0</v>
      </c>
      <c r="AX41" s="39"/>
      <c r="AY41" s="39">
        <f t="shared" si="6"/>
        <v>20</v>
      </c>
      <c r="AZ41" s="39">
        <f t="shared" si="1"/>
        <v>0</v>
      </c>
    </row>
    <row r="42" spans="1:52" s="304" customFormat="1" ht="39.75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 t="shared" si="5"/>
        <v>0</v>
      </c>
      <c r="AX42" s="39"/>
      <c r="AY42" s="39">
        <f t="shared" si="6"/>
        <v>20</v>
      </c>
      <c r="AZ42" s="39">
        <f t="shared" si="1"/>
        <v>0</v>
      </c>
    </row>
    <row r="43" spans="1:52" s="304" customFormat="1" ht="39.75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 t="shared" si="5"/>
        <v>0</v>
      </c>
      <c r="AX43" s="39"/>
      <c r="AY43" s="39">
        <f t="shared" si="6"/>
        <v>20</v>
      </c>
      <c r="AZ43" s="39">
        <f t="shared" si="1"/>
        <v>0</v>
      </c>
    </row>
    <row r="44" spans="1:52" s="304" customFormat="1" ht="39.75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 t="shared" si="5"/>
        <v>0</v>
      </c>
      <c r="AX44" s="39"/>
      <c r="AY44" s="39">
        <f t="shared" si="6"/>
        <v>20</v>
      </c>
      <c r="AZ44" s="39">
        <f t="shared" si="1"/>
        <v>0</v>
      </c>
    </row>
    <row r="45" spans="1:52" s="304" customFormat="1" ht="39.75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 t="shared" si="5"/>
        <v>0</v>
      </c>
      <c r="AX45" s="39"/>
      <c r="AY45" s="39">
        <f t="shared" si="6"/>
        <v>20</v>
      </c>
      <c r="AZ45" s="39">
        <f t="shared" si="1"/>
        <v>0</v>
      </c>
    </row>
    <row r="46" spans="1:52" s="304" customFormat="1" ht="39.75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 t="shared" si="5"/>
        <v>0</v>
      </c>
      <c r="AX46" s="39"/>
      <c r="AY46" s="39">
        <f t="shared" si="6"/>
        <v>21</v>
      </c>
      <c r="AZ46" s="39">
        <f t="shared" si="1"/>
        <v>-1</v>
      </c>
    </row>
    <row r="47" spans="1:52" s="304" customFormat="1" ht="39.75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 t="shared" si="5"/>
        <v>0</v>
      </c>
      <c r="AX47" s="39"/>
      <c r="AY47" s="39">
        <f t="shared" si="6"/>
        <v>21</v>
      </c>
      <c r="AZ47" s="39">
        <f t="shared" si="1"/>
        <v>-1</v>
      </c>
    </row>
    <row r="48" spans="1:52" s="304" customFormat="1" ht="39.75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 t="shared" si="5"/>
        <v>0</v>
      </c>
      <c r="AX48" s="39"/>
      <c r="AY48" s="39">
        <f t="shared" si="6"/>
        <v>21</v>
      </c>
      <c r="AZ48" s="39">
        <f t="shared" si="1"/>
        <v>-1</v>
      </c>
    </row>
    <row r="49" spans="1:53" s="304" customFormat="1" ht="39.75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 t="shared" si="5"/>
        <v>0</v>
      </c>
      <c r="AX49" s="39"/>
      <c r="AY49" s="39">
        <f t="shared" si="6"/>
        <v>20</v>
      </c>
      <c r="AZ49" s="39">
        <f t="shared" si="1"/>
        <v>0</v>
      </c>
    </row>
    <row r="50" spans="1:53" s="304" customFormat="1" ht="39.75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 t="shared" si="5"/>
        <v>0</v>
      </c>
      <c r="AX50" s="39"/>
      <c r="AY50" s="39">
        <f t="shared" si="6"/>
        <v>20</v>
      </c>
      <c r="AZ50" s="39">
        <f t="shared" si="1"/>
        <v>0</v>
      </c>
    </row>
    <row r="51" spans="1:53" s="304" customFormat="1" ht="39.75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 t="shared" si="5"/>
        <v>0</v>
      </c>
      <c r="AX51" s="39"/>
      <c r="AY51" s="39">
        <f t="shared" si="6"/>
        <v>20</v>
      </c>
      <c r="AZ51" s="39">
        <f t="shared" si="1"/>
        <v>0</v>
      </c>
    </row>
    <row r="52" spans="1:53" s="304" customFormat="1" ht="39.75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 t="shared" si="5"/>
        <v>0</v>
      </c>
      <c r="AX52" s="39"/>
      <c r="AY52" s="39">
        <f t="shared" si="6"/>
        <v>20</v>
      </c>
      <c r="AZ52" s="39">
        <f t="shared" si="1"/>
        <v>0</v>
      </c>
    </row>
    <row r="53" spans="1:53" s="304" customFormat="1" ht="39.75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 t="shared" si="5"/>
        <v>0</v>
      </c>
      <c r="AX53" s="39"/>
      <c r="AY53" s="39">
        <f t="shared" si="6"/>
        <v>21</v>
      </c>
      <c r="AZ53" s="39">
        <f t="shared" si="1"/>
        <v>-1</v>
      </c>
    </row>
    <row r="54" spans="1:53" s="304" customFormat="1" ht="39.75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 t="shared" si="5"/>
        <v>0</v>
      </c>
      <c r="AX54" s="39"/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 t="shared" si="5"/>
        <v>0</v>
      </c>
      <c r="AX55" s="39"/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 t="shared" si="5"/>
        <v>0</v>
      </c>
      <c r="AX56" s="39"/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 t="shared" si="5"/>
        <v>0</v>
      </c>
      <c r="AX57" s="39"/>
      <c r="AY57" s="39">
        <f t="shared" si="6"/>
        <v>10</v>
      </c>
      <c r="AZ57" s="39">
        <f t="shared" si="1"/>
        <v>0</v>
      </c>
    </row>
    <row r="58" spans="1:53" s="304" customFormat="1" ht="39.75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 t="shared" si="5"/>
        <v>0</v>
      </c>
      <c r="AX58" s="39"/>
      <c r="AY58" s="39">
        <f t="shared" si="6"/>
        <v>10</v>
      </c>
      <c r="AZ58" s="39">
        <f t="shared" si="1"/>
        <v>0</v>
      </c>
    </row>
    <row r="59" spans="1:53" s="304" customFormat="1" ht="39.75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 t="shared" si="5"/>
        <v>0</v>
      </c>
      <c r="AX59" s="317"/>
      <c r="AY59" s="39">
        <f t="shared" si="6"/>
        <v>10</v>
      </c>
      <c r="AZ59" s="39">
        <f t="shared" si="1"/>
        <v>0</v>
      </c>
    </row>
    <row r="60" spans="1:53" s="304" customFormat="1" ht="39.75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 t="shared" si="5"/>
        <v>0</v>
      </c>
      <c r="AX60" s="317"/>
      <c r="AY60" s="39">
        <f t="shared" si="6"/>
        <v>10</v>
      </c>
      <c r="AZ60" s="39">
        <f t="shared" si="1"/>
        <v>0</v>
      </c>
    </row>
    <row r="61" spans="1:53" s="304" customFormat="1" ht="39.75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 t="shared" si="5"/>
        <v>0</v>
      </c>
      <c r="AX61" s="317"/>
      <c r="AY61" s="39">
        <f t="shared" si="6"/>
        <v>10</v>
      </c>
      <c r="AZ61" s="39">
        <f t="shared" si="1"/>
        <v>0</v>
      </c>
    </row>
    <row r="62" spans="1:53" s="304" customFormat="1" ht="39.75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 t="shared" si="5"/>
        <v>0</v>
      </c>
      <c r="AX62" s="317"/>
      <c r="AY62" s="39">
        <f t="shared" si="6"/>
        <v>10</v>
      </c>
      <c r="AZ62" s="39">
        <f t="shared" si="1"/>
        <v>0</v>
      </c>
    </row>
    <row r="63" spans="1:53" s="304" customFormat="1" ht="39.75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 t="shared" si="5"/>
        <v>0</v>
      </c>
      <c r="AX63" s="317"/>
      <c r="AY63" s="39">
        <f t="shared" si="6"/>
        <v>20</v>
      </c>
      <c r="AZ63" s="39">
        <f t="shared" si="1"/>
        <v>0</v>
      </c>
    </row>
    <row r="64" spans="1:53" s="304" customFormat="1" ht="39.75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 t="shared" si="5"/>
        <v>0</v>
      </c>
      <c r="AX64" s="317"/>
      <c r="AY64" s="39">
        <f t="shared" si="6"/>
        <v>20</v>
      </c>
      <c r="AZ64" s="39">
        <f t="shared" si="1"/>
        <v>0</v>
      </c>
    </row>
    <row r="65" spans="1:56" s="304" customFormat="1" ht="39.75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 t="shared" si="5"/>
        <v>0</v>
      </c>
      <c r="AX65" s="317"/>
      <c r="AY65" s="39">
        <f t="shared" si="6"/>
        <v>20</v>
      </c>
      <c r="AZ65" s="39">
        <f t="shared" si="1"/>
        <v>0</v>
      </c>
    </row>
    <row r="66" spans="1:56" s="304" customFormat="1" ht="39.75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 t="shared" si="5"/>
        <v>0</v>
      </c>
      <c r="AX66" s="317"/>
      <c r="AY66" s="39">
        <f t="shared" si="6"/>
        <v>20</v>
      </c>
      <c r="AZ66" s="39">
        <f t="shared" si="1"/>
        <v>0</v>
      </c>
    </row>
    <row r="67" spans="1:56" s="304" customFormat="1" ht="39.75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 t="shared" si="5"/>
        <v>0</v>
      </c>
      <c r="AX67" s="317"/>
      <c r="AY67" s="39">
        <f t="shared" si="6"/>
        <v>20</v>
      </c>
      <c r="AZ67" s="39">
        <f t="shared" si="1"/>
        <v>0</v>
      </c>
    </row>
    <row r="68" spans="1:56" s="304" customFormat="1" ht="39.75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 t="shared" si="5"/>
        <v>0</v>
      </c>
      <c r="AX68" s="317"/>
      <c r="AY68" s="39">
        <f t="shared" si="6"/>
        <v>20</v>
      </c>
      <c r="AZ68" s="39">
        <f t="shared" si="1"/>
        <v>0</v>
      </c>
    </row>
    <row r="69" spans="1:56" s="304" customFormat="1" ht="36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 t="shared" si="5"/>
        <v>0</v>
      </c>
      <c r="AX69" s="317"/>
      <c r="AY69" s="39">
        <f t="shared" si="6"/>
        <v>20</v>
      </c>
      <c r="AZ69" s="39">
        <f t="shared" si="1"/>
        <v>0</v>
      </c>
    </row>
    <row r="70" spans="1:56" s="304" customFormat="1" ht="36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 t="shared" si="5"/>
        <v>0</v>
      </c>
      <c r="AX70" s="317"/>
      <c r="AY70" s="39">
        <f t="shared" si="6"/>
        <v>20</v>
      </c>
      <c r="AZ70" s="39">
        <f t="shared" si="1"/>
        <v>0</v>
      </c>
    </row>
    <row r="71" spans="1:56" s="304" customFormat="1" ht="36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 t="shared" si="5"/>
        <v>0</v>
      </c>
      <c r="AX71" s="317"/>
      <c r="AY71" s="39">
        <f t="shared" si="6"/>
        <v>20</v>
      </c>
      <c r="AZ71" s="39">
        <f t="shared" si="1"/>
        <v>0</v>
      </c>
    </row>
    <row r="72" spans="1:56" s="304" customFormat="1" ht="36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 t="shared" si="5"/>
        <v>0</v>
      </c>
      <c r="AX72" s="317"/>
      <c r="AY72" s="39">
        <f t="shared" si="6"/>
        <v>14</v>
      </c>
      <c r="AZ72" s="39">
        <f t="shared" si="1"/>
        <v>1</v>
      </c>
    </row>
    <row r="73" spans="1:56" s="304" customFormat="1" ht="36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6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 t="shared" si="5"/>
        <v>0</v>
      </c>
      <c r="AX73" s="317"/>
      <c r="AY73" s="39">
        <f t="shared" si="6"/>
        <v>16</v>
      </c>
      <c r="AZ73" s="39">
        <f t="shared" ref="AZ73:AZ87" si="9">AB73-AY73</f>
        <v>-1</v>
      </c>
    </row>
    <row r="74" spans="1:56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 t="shared" ref="AW74:AW94" si="11">Y74</f>
        <v>0</v>
      </c>
      <c r="AX74" s="317"/>
      <c r="AY74" s="39">
        <f t="shared" ref="AY74:AY94" si="12">SUM(AC74:AX74)</f>
        <v>10</v>
      </c>
      <c r="AZ74" s="39">
        <f t="shared" si="9"/>
        <v>0</v>
      </c>
    </row>
    <row r="75" spans="1:56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 t="shared" si="11"/>
        <v>0</v>
      </c>
      <c r="AX75" s="317"/>
      <c r="AY75" s="39">
        <f t="shared" si="12"/>
        <v>10</v>
      </c>
      <c r="AZ75" s="39">
        <f t="shared" si="9"/>
        <v>0</v>
      </c>
    </row>
    <row r="76" spans="1:56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 t="shared" si="11"/>
        <v>0</v>
      </c>
      <c r="AX76" s="317"/>
      <c r="AY76" s="39">
        <f t="shared" si="12"/>
        <v>10</v>
      </c>
      <c r="AZ76" s="39">
        <f t="shared" si="9"/>
        <v>0</v>
      </c>
    </row>
    <row r="77" spans="1:56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 t="shared" si="11"/>
        <v>0</v>
      </c>
      <c r="AX77" s="317"/>
      <c r="AY77" s="39">
        <f t="shared" si="12"/>
        <v>10</v>
      </c>
      <c r="AZ77" s="39">
        <f t="shared" si="9"/>
        <v>0</v>
      </c>
    </row>
    <row r="78" spans="1:56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334"/>
      <c r="J78" s="335">
        <v>1</v>
      </c>
      <c r="K78" s="336" t="s">
        <v>680</v>
      </c>
      <c r="L78" s="335"/>
      <c r="M78" s="337"/>
      <c r="N78" s="335"/>
      <c r="O78" s="337"/>
      <c r="P78" s="335">
        <v>1</v>
      </c>
      <c r="Q78" s="336" t="s">
        <v>680</v>
      </c>
      <c r="R78" s="338"/>
      <c r="S78" s="339"/>
      <c r="T78" s="338"/>
      <c r="U78" s="338"/>
      <c r="V78" s="324" t="s">
        <v>65</v>
      </c>
      <c r="W78" s="326" t="s">
        <v>69</v>
      </c>
      <c r="X78" s="340" t="s">
        <v>678</v>
      </c>
      <c r="Y78" s="267">
        <v>2</v>
      </c>
      <c r="Z78" s="268" t="str">
        <f t="shared" si="8"/>
        <v>20221GF6063002</v>
      </c>
      <c r="AA78" s="269">
        <v>2</v>
      </c>
      <c r="AB78" s="341">
        <f t="shared" si="10"/>
        <v>10</v>
      </c>
      <c r="AC78" s="274">
        <f>'[2]TUAN 1 TỪ 12.9 den 17.9'!Y78</f>
        <v>0</v>
      </c>
      <c r="AD78" s="274">
        <f>'[2]TUAN 2 TỪ 12.9 den 17.9 (2)'!Y78</f>
        <v>0</v>
      </c>
      <c r="AE78" s="274">
        <f>'[2]TUAN 3 TƯ 26.9 DEN 2.10'!Y78</f>
        <v>0</v>
      </c>
      <c r="AF78" s="342">
        <v>0</v>
      </c>
      <c r="AG78" s="274">
        <f>'[2]TUAN 5 (DC 12.10.2022)'!Y78</f>
        <v>0</v>
      </c>
      <c r="AH78" s="274">
        <f>'[2]TUAN 6(17.10 DEN 23,10) '!Y78</f>
        <v>1</v>
      </c>
      <c r="AI78" s="313">
        <f>'[2]TUAN 7 (24.10 DEN 30.10)'!Y78</f>
        <v>1</v>
      </c>
      <c r="AJ78" s="313">
        <f>'[2]TUAN 8(31.00-6.11) '!Y78</f>
        <v>1</v>
      </c>
      <c r="AK78" s="313">
        <f>'[2]TUAN 9 (7.11-13.11)'!Y78</f>
        <v>1</v>
      </c>
      <c r="AL78" s="313">
        <f>'[2]TUAN 10 (14.10 -20.11)OK'!Y78</f>
        <v>0</v>
      </c>
      <c r="AM78" s="274">
        <f>'[2]TUAN 11 (DC 23.11-27.11)'!Y78</f>
        <v>0</v>
      </c>
      <c r="AN78" s="274">
        <f>'[2]TUAN 12'!Y55</f>
        <v>0</v>
      </c>
      <c r="AO78" s="313">
        <f>'[2]TUAN 13(2.12)'!Y78</f>
        <v>0</v>
      </c>
      <c r="AP78" s="313">
        <f>'[2]TUAN 14(15.12)'!Y78</f>
        <v>1</v>
      </c>
      <c r="AQ78" s="313">
        <f>'[2]TUAN 15(15.12) '!Y78</f>
        <v>1</v>
      </c>
      <c r="AR78" s="313">
        <f>'[2]TUAN 16(dc)'!Y78</f>
        <v>1</v>
      </c>
      <c r="AS78" s="313">
        <f>'[2]TUAN 17'!Y78</f>
        <v>0</v>
      </c>
      <c r="AT78" s="313">
        <f>'[2]TUAN 18 dc'!Y78</f>
        <v>0</v>
      </c>
      <c r="AU78" s="313">
        <f>'[2]TUAN 21'!Y78</f>
        <v>1</v>
      </c>
      <c r="AV78" s="343">
        <f>'[2]TUAN 22'!AV78</f>
        <v>2</v>
      </c>
      <c r="AW78" s="313">
        <f t="shared" si="11"/>
        <v>2</v>
      </c>
      <c r="AX78" s="343"/>
      <c r="AY78" s="313">
        <f t="shared" si="12"/>
        <v>12</v>
      </c>
      <c r="AZ78" s="313">
        <f t="shared" si="9"/>
        <v>-2</v>
      </c>
      <c r="BA78" s="272" t="s">
        <v>681</v>
      </c>
    </row>
    <row r="79" spans="1:56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/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 t="shared" si="11"/>
        <v>0</v>
      </c>
      <c r="AX79" s="317"/>
      <c r="AY79" s="39">
        <f t="shared" si="12"/>
        <v>10</v>
      </c>
      <c r="AZ79" s="39">
        <f t="shared" si="9"/>
        <v>0</v>
      </c>
    </row>
    <row r="80" spans="1:56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683</v>
      </c>
      <c r="Y80" s="349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 t="shared" si="11"/>
        <v>0</v>
      </c>
      <c r="AX80" s="317"/>
      <c r="AY80" s="39">
        <f t="shared" si="12"/>
        <v>11</v>
      </c>
      <c r="AZ80" s="39">
        <f t="shared" si="9"/>
        <v>-1</v>
      </c>
      <c r="BD80" s="304">
        <v>0</v>
      </c>
    </row>
    <row r="81" spans="1:52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 t="s">
        <v>684</v>
      </c>
      <c r="M81" s="264" t="s">
        <v>107</v>
      </c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596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 t="shared" si="11"/>
        <v>2</v>
      </c>
      <c r="AX81" s="317"/>
      <c r="AY81" s="39">
        <f t="shared" si="12"/>
        <v>10</v>
      </c>
      <c r="AZ81" s="39">
        <f t="shared" si="9"/>
        <v>0</v>
      </c>
    </row>
    <row r="82" spans="1:52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/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 t="shared" si="11"/>
        <v>0</v>
      </c>
      <c r="AX82" s="317"/>
      <c r="AY82" s="39">
        <f t="shared" si="12"/>
        <v>10</v>
      </c>
      <c r="AZ82" s="39">
        <f t="shared" si="9"/>
        <v>0</v>
      </c>
    </row>
    <row r="83" spans="1:52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>
        <v>2</v>
      </c>
      <c r="O83" s="351" t="s">
        <v>680</v>
      </c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678</v>
      </c>
      <c r="Y83" s="267">
        <v>1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 t="shared" si="11"/>
        <v>1</v>
      </c>
      <c r="AX83" s="317"/>
      <c r="AY83" s="39">
        <f t="shared" si="12"/>
        <v>15</v>
      </c>
      <c r="AZ83" s="39">
        <f t="shared" si="9"/>
        <v>0</v>
      </c>
    </row>
    <row r="84" spans="1:52" s="304" customFormat="1" ht="34.5" customHeight="1" x14ac:dyDescent="0.2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>
        <v>2</v>
      </c>
      <c r="O84" s="263" t="s">
        <v>107</v>
      </c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596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 t="shared" si="11"/>
        <v>1</v>
      </c>
      <c r="AX84" s="317"/>
      <c r="AY84" s="39">
        <f t="shared" si="12"/>
        <v>15</v>
      </c>
      <c r="AZ84" s="39">
        <f t="shared" si="9"/>
        <v>0</v>
      </c>
    </row>
    <row r="85" spans="1:52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>
        <v>1</v>
      </c>
      <c r="M85" s="263" t="s">
        <v>72</v>
      </c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53" t="s">
        <v>688</v>
      </c>
      <c r="X85" s="354"/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 t="shared" si="11"/>
        <v>1</v>
      </c>
      <c r="AX85" s="317"/>
      <c r="AY85" s="39">
        <f t="shared" si="12"/>
        <v>19</v>
      </c>
      <c r="AZ85" s="39">
        <f t="shared" si="9"/>
        <v>1</v>
      </c>
    </row>
    <row r="86" spans="1:52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 t="shared" si="11"/>
        <v>3</v>
      </c>
      <c r="AX86" s="317"/>
      <c r="AY86" s="39">
        <f t="shared" si="12"/>
        <v>14</v>
      </c>
      <c r="AZ86" s="39">
        <f t="shared" si="9"/>
        <v>6</v>
      </c>
    </row>
    <row r="87" spans="1:52" s="364" customFormat="1" ht="40.5" customHeight="1" x14ac:dyDescent="0.2">
      <c r="A87" s="355">
        <v>79</v>
      </c>
      <c r="B87" s="356" t="s">
        <v>70</v>
      </c>
      <c r="C87" s="356">
        <v>21</v>
      </c>
      <c r="D87" s="357" t="s">
        <v>70</v>
      </c>
      <c r="E87" s="358"/>
      <c r="F87" s="358"/>
      <c r="G87" s="359" t="s">
        <v>71</v>
      </c>
      <c r="H87" s="360"/>
      <c r="I87" s="360"/>
      <c r="J87" s="360"/>
      <c r="K87" s="360"/>
      <c r="L87" s="360"/>
      <c r="M87" s="360"/>
      <c r="N87" s="360"/>
      <c r="O87" s="360"/>
      <c r="P87" s="361"/>
      <c r="Q87" s="360"/>
      <c r="R87" s="360">
        <v>1</v>
      </c>
      <c r="S87" s="360" t="s">
        <v>72</v>
      </c>
      <c r="T87" s="360" t="s">
        <v>684</v>
      </c>
      <c r="U87" s="360" t="s">
        <v>72</v>
      </c>
      <c r="V87" s="357" t="s">
        <v>60</v>
      </c>
      <c r="W87" s="362">
        <v>3</v>
      </c>
      <c r="X87" s="355"/>
      <c r="Y87" s="355">
        <v>3</v>
      </c>
      <c r="Z87" s="357"/>
      <c r="AA87" s="355"/>
      <c r="AB87" s="355">
        <v>20</v>
      </c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63"/>
      <c r="AQ87" s="355"/>
      <c r="AR87" s="363"/>
      <c r="AS87" s="363"/>
      <c r="AT87" s="355"/>
      <c r="AU87" s="355"/>
      <c r="AV87" s="355"/>
      <c r="AW87" s="355">
        <f t="shared" si="11"/>
        <v>3</v>
      </c>
      <c r="AX87" s="355"/>
      <c r="AY87" s="363">
        <f t="shared" si="12"/>
        <v>3</v>
      </c>
      <c r="AZ87" s="363">
        <f t="shared" si="9"/>
        <v>17</v>
      </c>
    </row>
    <row r="88" spans="1:52" s="364" customFormat="1" ht="40.5" customHeight="1" x14ac:dyDescent="0.2">
      <c r="A88" s="355">
        <v>80</v>
      </c>
      <c r="B88" s="356" t="s">
        <v>70</v>
      </c>
      <c r="C88" s="356">
        <v>21</v>
      </c>
      <c r="D88" s="357" t="s">
        <v>70</v>
      </c>
      <c r="E88" s="358"/>
      <c r="F88" s="358"/>
      <c r="G88" s="359" t="s">
        <v>73</v>
      </c>
      <c r="H88" s="360" t="s">
        <v>74</v>
      </c>
      <c r="I88" s="360" t="s">
        <v>75</v>
      </c>
      <c r="J88" s="360"/>
      <c r="K88" s="360"/>
      <c r="L88" s="360"/>
      <c r="M88" s="360"/>
      <c r="N88" s="360" t="s">
        <v>690</v>
      </c>
      <c r="O88" s="360" t="s">
        <v>75</v>
      </c>
      <c r="P88" s="361"/>
      <c r="Q88" s="360"/>
      <c r="R88" s="360"/>
      <c r="S88" s="360"/>
      <c r="T88" s="360"/>
      <c r="U88" s="360"/>
      <c r="V88" s="357" t="s">
        <v>76</v>
      </c>
      <c r="W88" s="362" t="s">
        <v>77</v>
      </c>
      <c r="X88" s="365" t="s">
        <v>78</v>
      </c>
      <c r="Y88" s="355">
        <v>8</v>
      </c>
      <c r="Z88" s="357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66"/>
      <c r="AQ88" s="355"/>
      <c r="AR88" s="366"/>
      <c r="AS88" s="366"/>
      <c r="AT88" s="355"/>
      <c r="AU88" s="355"/>
      <c r="AV88" s="355"/>
      <c r="AW88" s="355">
        <f t="shared" si="11"/>
        <v>8</v>
      </c>
      <c r="AX88" s="355"/>
      <c r="AY88" s="366">
        <f t="shared" si="12"/>
        <v>8</v>
      </c>
      <c r="AZ88" s="366"/>
    </row>
    <row r="89" spans="1:52" s="364" customFormat="1" ht="40.5" customHeight="1" x14ac:dyDescent="0.2">
      <c r="A89" s="355">
        <v>81</v>
      </c>
      <c r="B89" s="356" t="s">
        <v>70</v>
      </c>
      <c r="C89" s="356">
        <v>21</v>
      </c>
      <c r="D89" s="357" t="s">
        <v>70</v>
      </c>
      <c r="E89" s="358"/>
      <c r="F89" s="358"/>
      <c r="G89" s="359" t="s">
        <v>79</v>
      </c>
      <c r="H89" s="360"/>
      <c r="I89" s="360"/>
      <c r="J89" s="360"/>
      <c r="K89" s="360"/>
      <c r="L89" s="360"/>
      <c r="M89" s="360"/>
      <c r="N89" s="360" t="s">
        <v>80</v>
      </c>
      <c r="O89" s="360" t="s">
        <v>81</v>
      </c>
      <c r="P89" s="361" t="s">
        <v>74</v>
      </c>
      <c r="Q89" s="360" t="s">
        <v>81</v>
      </c>
      <c r="R89" s="360"/>
      <c r="S89" s="360"/>
      <c r="T89" s="360"/>
      <c r="U89" s="360"/>
      <c r="V89" s="357" t="s">
        <v>82</v>
      </c>
      <c r="W89" s="362" t="s">
        <v>77</v>
      </c>
      <c r="X89" s="365" t="s">
        <v>78</v>
      </c>
      <c r="Y89" s="355">
        <v>8</v>
      </c>
      <c r="Z89" s="357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66"/>
      <c r="AQ89" s="355"/>
      <c r="AR89" s="366"/>
      <c r="AS89" s="366"/>
      <c r="AT89" s="355"/>
      <c r="AU89" s="355"/>
      <c r="AV89" s="355"/>
      <c r="AW89" s="355">
        <f t="shared" si="11"/>
        <v>8</v>
      </c>
      <c r="AX89" s="355"/>
      <c r="AY89" s="366">
        <f t="shared" si="12"/>
        <v>8</v>
      </c>
      <c r="AZ89" s="366"/>
    </row>
    <row r="90" spans="1:52" s="364" customFormat="1" ht="40.5" customHeight="1" x14ac:dyDescent="0.2">
      <c r="A90" s="355">
        <v>82</v>
      </c>
      <c r="B90" s="356" t="s">
        <v>70</v>
      </c>
      <c r="C90" s="356">
        <v>21</v>
      </c>
      <c r="D90" s="357" t="s">
        <v>70</v>
      </c>
      <c r="E90" s="358"/>
      <c r="F90" s="358"/>
      <c r="G90" s="359" t="s">
        <v>83</v>
      </c>
      <c r="H90" s="360"/>
      <c r="I90" s="360"/>
      <c r="J90" s="360" t="s">
        <v>84</v>
      </c>
      <c r="K90" s="360" t="s">
        <v>85</v>
      </c>
      <c r="L90" s="360"/>
      <c r="M90" s="360"/>
      <c r="N90" s="360" t="s">
        <v>84</v>
      </c>
      <c r="O90" s="360" t="s">
        <v>85</v>
      </c>
      <c r="P90" s="361"/>
      <c r="Q90" s="360"/>
      <c r="R90" s="360"/>
      <c r="S90" s="360"/>
      <c r="T90" s="360"/>
      <c r="U90" s="360"/>
      <c r="V90" s="357" t="s">
        <v>86</v>
      </c>
      <c r="W90" s="362" t="s">
        <v>77</v>
      </c>
      <c r="X90" s="365" t="s">
        <v>87</v>
      </c>
      <c r="Y90" s="355">
        <v>10</v>
      </c>
      <c r="Z90" s="357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66"/>
      <c r="AQ90" s="355"/>
      <c r="AR90" s="366"/>
      <c r="AS90" s="366"/>
      <c r="AT90" s="355"/>
      <c r="AU90" s="355"/>
      <c r="AV90" s="355"/>
      <c r="AW90" s="355">
        <f t="shared" si="11"/>
        <v>10</v>
      </c>
      <c r="AX90" s="355"/>
      <c r="AY90" s="366">
        <f t="shared" si="12"/>
        <v>10</v>
      </c>
      <c r="AZ90" s="366"/>
    </row>
    <row r="91" spans="1:52" s="364" customFormat="1" ht="40.5" customHeight="1" x14ac:dyDescent="0.2">
      <c r="A91" s="355">
        <v>83</v>
      </c>
      <c r="B91" s="356" t="s">
        <v>70</v>
      </c>
      <c r="C91" s="356">
        <v>21</v>
      </c>
      <c r="D91" s="357" t="s">
        <v>70</v>
      </c>
      <c r="E91" s="358"/>
      <c r="F91" s="358"/>
      <c r="G91" s="359" t="s">
        <v>88</v>
      </c>
      <c r="H91" s="360"/>
      <c r="I91" s="360"/>
      <c r="J91" s="360" t="s">
        <v>89</v>
      </c>
      <c r="K91" s="360" t="s">
        <v>90</v>
      </c>
      <c r="L91" s="360"/>
      <c r="M91" s="360"/>
      <c r="N91" s="360"/>
      <c r="O91" s="360"/>
      <c r="P91" s="361"/>
      <c r="Q91" s="360"/>
      <c r="R91" s="360"/>
      <c r="S91" s="360"/>
      <c r="T91" s="360"/>
      <c r="U91" s="360"/>
      <c r="V91" s="357" t="s">
        <v>91</v>
      </c>
      <c r="W91" s="362" t="s">
        <v>77</v>
      </c>
      <c r="X91" s="365" t="s">
        <v>78</v>
      </c>
      <c r="Y91" s="355">
        <v>5</v>
      </c>
      <c r="Z91" s="357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66"/>
      <c r="AQ91" s="355"/>
      <c r="AR91" s="366"/>
      <c r="AS91" s="366"/>
      <c r="AT91" s="355"/>
      <c r="AU91" s="355"/>
      <c r="AV91" s="355"/>
      <c r="AW91" s="355">
        <f t="shared" si="11"/>
        <v>5</v>
      </c>
      <c r="AX91" s="355"/>
      <c r="AY91" s="366">
        <f t="shared" si="12"/>
        <v>5</v>
      </c>
      <c r="AZ91" s="366"/>
    </row>
    <row r="92" spans="1:52" s="364" customFormat="1" ht="40.5" customHeight="1" x14ac:dyDescent="0.2">
      <c r="A92" s="355">
        <v>84</v>
      </c>
      <c r="B92" s="356" t="s">
        <v>70</v>
      </c>
      <c r="C92" s="356">
        <v>21</v>
      </c>
      <c r="D92" s="357" t="s">
        <v>70</v>
      </c>
      <c r="E92" s="358"/>
      <c r="F92" s="358"/>
      <c r="G92" s="359" t="s">
        <v>92</v>
      </c>
      <c r="H92" s="360" t="s">
        <v>84</v>
      </c>
      <c r="I92" s="360" t="s">
        <v>93</v>
      </c>
      <c r="J92" s="360"/>
      <c r="K92" s="360"/>
      <c r="L92" s="360"/>
      <c r="M92" s="360"/>
      <c r="N92" s="360"/>
      <c r="O92" s="360"/>
      <c r="P92" s="361"/>
      <c r="Q92" s="360"/>
      <c r="R92" s="360"/>
      <c r="S92" s="360"/>
      <c r="T92" s="360"/>
      <c r="U92" s="360"/>
      <c r="V92" s="357" t="s">
        <v>94</v>
      </c>
      <c r="W92" s="362" t="s">
        <v>77</v>
      </c>
      <c r="X92" s="365" t="s">
        <v>78</v>
      </c>
      <c r="Y92" s="355">
        <v>5</v>
      </c>
      <c r="Z92" s="357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66"/>
      <c r="AQ92" s="355"/>
      <c r="AR92" s="366"/>
      <c r="AS92" s="366"/>
      <c r="AT92" s="355"/>
      <c r="AU92" s="355"/>
      <c r="AV92" s="355"/>
      <c r="AW92" s="355">
        <f t="shared" si="11"/>
        <v>5</v>
      </c>
      <c r="AX92" s="355"/>
      <c r="AY92" s="366">
        <f t="shared" si="12"/>
        <v>5</v>
      </c>
      <c r="AZ92" s="366"/>
    </row>
    <row r="93" spans="1:52" s="364" customFormat="1" ht="40.5" customHeight="1" x14ac:dyDescent="0.2">
      <c r="A93" s="355">
        <v>85</v>
      </c>
      <c r="B93" s="356" t="s">
        <v>70</v>
      </c>
      <c r="C93" s="356">
        <v>21</v>
      </c>
      <c r="D93" s="357" t="s">
        <v>70</v>
      </c>
      <c r="E93" s="358"/>
      <c r="F93" s="358"/>
      <c r="G93" s="359" t="s">
        <v>95</v>
      </c>
      <c r="H93" s="360"/>
      <c r="I93" s="360"/>
      <c r="J93" s="360" t="s">
        <v>84</v>
      </c>
      <c r="K93" s="360" t="s">
        <v>93</v>
      </c>
      <c r="L93" s="360"/>
      <c r="M93" s="360"/>
      <c r="N93" s="360" t="s">
        <v>84</v>
      </c>
      <c r="O93" s="360" t="s">
        <v>93</v>
      </c>
      <c r="P93" s="361"/>
      <c r="Q93" s="360"/>
      <c r="R93" s="360"/>
      <c r="S93" s="360"/>
      <c r="T93" s="360"/>
      <c r="U93" s="360"/>
      <c r="V93" s="357" t="s">
        <v>94</v>
      </c>
      <c r="W93" s="362" t="s">
        <v>77</v>
      </c>
      <c r="X93" s="365" t="s">
        <v>78</v>
      </c>
      <c r="Y93" s="355">
        <v>10</v>
      </c>
      <c r="Z93" s="357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66"/>
      <c r="AQ93" s="355"/>
      <c r="AR93" s="366"/>
      <c r="AS93" s="366"/>
      <c r="AT93" s="355"/>
      <c r="AU93" s="355"/>
      <c r="AV93" s="355"/>
      <c r="AW93" s="355">
        <f t="shared" si="11"/>
        <v>10</v>
      </c>
      <c r="AX93" s="355"/>
      <c r="AY93" s="366">
        <f t="shared" si="12"/>
        <v>10</v>
      </c>
      <c r="AZ93" s="366"/>
    </row>
    <row r="94" spans="1:52" s="364" customFormat="1" ht="40.5" customHeight="1" x14ac:dyDescent="0.2">
      <c r="A94" s="355">
        <v>86</v>
      </c>
      <c r="B94" s="356" t="s">
        <v>70</v>
      </c>
      <c r="C94" s="356">
        <v>21</v>
      </c>
      <c r="D94" s="357" t="s">
        <v>70</v>
      </c>
      <c r="E94" s="358"/>
      <c r="F94" s="358"/>
      <c r="G94" s="359" t="s">
        <v>96</v>
      </c>
      <c r="H94" s="360"/>
      <c r="I94" s="360"/>
      <c r="J94" s="360"/>
      <c r="K94" s="360"/>
      <c r="L94" s="360" t="s">
        <v>97</v>
      </c>
      <c r="M94" s="360" t="s">
        <v>98</v>
      </c>
      <c r="N94" s="360"/>
      <c r="O94" s="360"/>
      <c r="P94" s="361"/>
      <c r="Q94" s="360"/>
      <c r="R94" s="360"/>
      <c r="S94" s="360"/>
      <c r="T94" s="360"/>
      <c r="U94" s="360"/>
      <c r="V94" s="357" t="s">
        <v>99</v>
      </c>
      <c r="W94" s="362" t="s">
        <v>77</v>
      </c>
      <c r="X94" s="365" t="s">
        <v>78</v>
      </c>
      <c r="Y94" s="355">
        <v>5</v>
      </c>
      <c r="Z94" s="357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66"/>
      <c r="AQ94" s="355"/>
      <c r="AR94" s="366"/>
      <c r="AS94" s="366"/>
      <c r="AT94" s="355"/>
      <c r="AU94" s="355"/>
      <c r="AV94" s="355"/>
      <c r="AW94" s="355">
        <f t="shared" si="11"/>
        <v>5</v>
      </c>
      <c r="AX94" s="355"/>
      <c r="AY94" s="366">
        <f t="shared" si="12"/>
        <v>5</v>
      </c>
      <c r="AZ94" s="366"/>
    </row>
    <row r="95" spans="1:52" s="377" customFormat="1" ht="40.5" customHeight="1" x14ac:dyDescent="0.25">
      <c r="A95" s="367"/>
      <c r="B95" s="284"/>
      <c r="C95" s="368"/>
      <c r="D95" s="369"/>
      <c r="E95" s="370"/>
      <c r="F95" s="370"/>
      <c r="G95" s="371"/>
      <c r="H95" s="372"/>
      <c r="I95" s="372"/>
      <c r="J95" s="111"/>
      <c r="K95" s="111"/>
      <c r="L95" s="111"/>
      <c r="M95" s="111"/>
      <c r="N95" s="111"/>
      <c r="O95" s="111"/>
      <c r="P95" s="113"/>
      <c r="Q95" s="111"/>
      <c r="R95" s="111"/>
      <c r="S95" s="111"/>
      <c r="T95" s="111"/>
      <c r="U95" s="111"/>
      <c r="V95" s="369"/>
      <c r="W95" s="373"/>
      <c r="X95" s="374"/>
      <c r="Y95" s="375"/>
      <c r="Z95" s="369"/>
      <c r="AA95" s="376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296"/>
      <c r="AQ95" s="375"/>
      <c r="AR95" s="296"/>
      <c r="AS95" s="296"/>
      <c r="AT95" s="375"/>
      <c r="AU95" s="375"/>
      <c r="AV95" s="375"/>
      <c r="AW95" s="375"/>
      <c r="AX95" s="375"/>
      <c r="AY95" s="296"/>
      <c r="AZ95" s="296"/>
    </row>
    <row r="96" spans="1:52" s="90" customFormat="1" ht="30" customHeight="1" x14ac:dyDescent="0.25">
      <c r="A96" s="81"/>
      <c r="B96" s="82"/>
      <c r="C96" s="82"/>
      <c r="D96" s="82"/>
      <c r="E96" s="82"/>
      <c r="F96" s="82"/>
      <c r="G96" s="82"/>
      <c r="H96" s="83" t="s">
        <v>100</v>
      </c>
      <c r="I96" s="84"/>
      <c r="J96" s="563"/>
      <c r="K96" s="563"/>
      <c r="L96" s="563"/>
      <c r="M96" s="563"/>
      <c r="N96" s="563"/>
      <c r="O96" s="563"/>
      <c r="P96" s="563"/>
      <c r="Q96" s="86"/>
      <c r="R96" s="87"/>
      <c r="S96" s="572" t="s">
        <v>101</v>
      </c>
      <c r="T96" s="572"/>
      <c r="U96" s="572"/>
      <c r="V96" s="238"/>
      <c r="W96" s="1"/>
      <c r="X96" s="3"/>
      <c r="Y96" s="3"/>
      <c r="Z96" s="3"/>
      <c r="AA96" s="4"/>
      <c r="AB96" s="3"/>
      <c r="AC96" s="3"/>
      <c r="AD96" s="3"/>
      <c r="AE96" s="5"/>
      <c r="AF96" s="6"/>
      <c r="AG96" s="7"/>
      <c r="AH96" s="7"/>
      <c r="AI96" s="7"/>
      <c r="AJ96" s="88"/>
      <c r="AK96" s="8"/>
      <c r="AL96" s="8"/>
      <c r="AM96" s="8"/>
      <c r="AN96" s="8"/>
      <c r="AO96" s="89"/>
      <c r="AP96" s="7"/>
      <c r="AQ96" s="7"/>
      <c r="AR96" s="7"/>
      <c r="AS96" s="7"/>
      <c r="AT96" s="7"/>
      <c r="AU96" s="7"/>
      <c r="AV96" s="8"/>
      <c r="AW96" s="89"/>
      <c r="AX96" s="8"/>
      <c r="AY96" s="8"/>
      <c r="AZ96" s="6"/>
    </row>
    <row r="97" spans="1:52" s="90" customFormat="1" ht="30" customHeight="1" x14ac:dyDescent="0.25">
      <c r="A97" s="81"/>
      <c r="B97" s="82"/>
      <c r="C97" s="82"/>
      <c r="D97" s="82"/>
      <c r="E97" s="82"/>
      <c r="F97" s="82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87"/>
      <c r="R97" s="87"/>
      <c r="S97" s="87"/>
      <c r="T97" s="87"/>
      <c r="U97" s="87"/>
      <c r="V97" s="238"/>
      <c r="W97" s="1"/>
      <c r="X97" s="3"/>
      <c r="Y97" s="3"/>
      <c r="Z97" s="3"/>
      <c r="AA97" s="4"/>
      <c r="AB97" s="3"/>
      <c r="AC97" s="91"/>
      <c r="AD97" s="91"/>
      <c r="AE97" s="92"/>
      <c r="AF97" s="93"/>
      <c r="AG97" s="94"/>
      <c r="AH97" s="94"/>
      <c r="AI97" s="94"/>
      <c r="AJ97" s="94"/>
      <c r="AK97" s="94"/>
      <c r="AL97" s="94"/>
      <c r="AM97" s="94"/>
      <c r="AN97" s="94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  <c r="AZ97" s="6"/>
    </row>
    <row r="98" spans="1:52" s="90" customFormat="1" ht="12" customHeight="1" x14ac:dyDescent="0.25">
      <c r="A98" s="81"/>
      <c r="B98" s="85"/>
      <c r="C98" s="87"/>
      <c r="D98" s="85"/>
      <c r="E98" s="85"/>
      <c r="F98" s="81"/>
      <c r="G98" s="82"/>
      <c r="H98" s="14"/>
      <c r="I98" s="14"/>
      <c r="J98" s="87"/>
      <c r="K98" s="87"/>
      <c r="L98" s="87"/>
      <c r="M98" s="572"/>
      <c r="N98" s="572"/>
      <c r="O98" s="572"/>
      <c r="P98" s="572"/>
      <c r="Q98" s="572"/>
      <c r="R98" s="87"/>
      <c r="S98" s="87"/>
      <c r="T98" s="87"/>
      <c r="U98" s="8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  <c r="AZ98" s="6"/>
    </row>
    <row r="99" spans="1:52" s="90" customFormat="1" ht="30" customHeight="1" x14ac:dyDescent="0.25">
      <c r="A99" s="81"/>
      <c r="B99" s="85"/>
      <c r="C99" s="87"/>
      <c r="D99" s="378"/>
      <c r="E99" s="81"/>
      <c r="F99" s="13"/>
      <c r="G99" s="82"/>
      <c r="H99" s="95"/>
      <c r="I99" s="14"/>
      <c r="J99" s="87"/>
      <c r="K99" s="96"/>
      <c r="L99" s="87"/>
      <c r="M99" s="87"/>
      <c r="N99" s="87"/>
      <c r="O99" s="87"/>
      <c r="P99" s="97"/>
      <c r="Q99" s="98"/>
      <c r="R99" s="98"/>
      <c r="S99" s="563" t="s">
        <v>102</v>
      </c>
      <c r="T99" s="563"/>
      <c r="U99" s="563"/>
      <c r="V99" s="563"/>
      <c r="W99" s="1"/>
      <c r="X99" s="3"/>
      <c r="Y99" s="3"/>
      <c r="Z99" s="3"/>
      <c r="AA99" s="4"/>
      <c r="AB99" s="3"/>
      <c r="AC99" s="3"/>
      <c r="AD99" s="3"/>
      <c r="AE99" s="5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2" s="90" customFormat="1" ht="30" customHeight="1" x14ac:dyDescent="0.25">
      <c r="A100" s="81"/>
      <c r="B100" s="85"/>
      <c r="C100" s="87"/>
      <c r="D100" s="378"/>
      <c r="E100" s="81"/>
      <c r="F100" s="13"/>
      <c r="G100" s="82"/>
      <c r="H100" s="95"/>
      <c r="I100" s="14"/>
      <c r="J100" s="87"/>
      <c r="K100" s="96"/>
      <c r="L100" s="87"/>
      <c r="M100" s="87"/>
      <c r="N100" s="87"/>
      <c r="O100" s="87"/>
      <c r="P100" s="97"/>
      <c r="Q100" s="98"/>
      <c r="R100" s="98"/>
      <c r="S100" s="85"/>
      <c r="T100" s="85"/>
      <c r="U100" s="85"/>
      <c r="V100" s="85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2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85"/>
      <c r="T101" s="85"/>
      <c r="U101" s="85"/>
      <c r="V101" s="85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</row>
    <row r="102" spans="1:52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</row>
    <row r="103" spans="1:52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</row>
    <row r="104" spans="1:52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</row>
    <row r="105" spans="1:52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</row>
    <row r="106" spans="1:52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</row>
    <row r="107" spans="1:52" s="90" customFormat="1" ht="30" customHeight="1" x14ac:dyDescent="0.3">
      <c r="A107" s="81"/>
      <c r="B107" s="85"/>
      <c r="C107" s="87"/>
      <c r="D107" s="245"/>
      <c r="E107" s="574" t="s">
        <v>103</v>
      </c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575"/>
      <c r="Q107" s="575"/>
      <c r="R107" s="575"/>
      <c r="S107" s="57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</row>
    <row r="109" spans="1:52" s="104" customFormat="1" ht="30.75" customHeight="1" x14ac:dyDescent="0.2">
      <c r="A109" s="3"/>
      <c r="B109" s="100"/>
      <c r="C109" s="101"/>
      <c r="D109" s="245"/>
      <c r="E109" s="3"/>
      <c r="F109" s="102" t="s">
        <v>11</v>
      </c>
      <c r="G109" s="102" t="s">
        <v>104</v>
      </c>
      <c r="H109" s="564" t="s">
        <v>105</v>
      </c>
      <c r="I109" s="565"/>
      <c r="J109" s="565"/>
      <c r="K109" s="566"/>
      <c r="L109" s="564" t="s">
        <v>106</v>
      </c>
      <c r="M109" s="565"/>
      <c r="N109" s="565"/>
      <c r="O109" s="565"/>
      <c r="P109" s="566"/>
      <c r="Q109" s="567" t="s">
        <v>105</v>
      </c>
      <c r="R109" s="568"/>
      <c r="S109" s="569"/>
      <c r="T109" s="29"/>
      <c r="U109" s="29"/>
      <c r="V109" s="103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</row>
    <row r="110" spans="1:52" ht="30.75" customHeight="1" x14ac:dyDescent="0.25">
      <c r="F110" s="379">
        <v>1</v>
      </c>
      <c r="G110" s="380" t="s">
        <v>107</v>
      </c>
      <c r="H110" s="105" t="s">
        <v>108</v>
      </c>
      <c r="I110" s="105">
        <v>307</v>
      </c>
      <c r="J110" s="106" t="s">
        <v>109</v>
      </c>
      <c r="K110" s="107"/>
      <c r="L110" s="108">
        <v>11</v>
      </c>
      <c r="M110" s="108" t="s">
        <v>110</v>
      </c>
      <c r="N110" s="108">
        <v>405</v>
      </c>
      <c r="O110" s="109" t="s">
        <v>111</v>
      </c>
      <c r="P110" s="110"/>
      <c r="Q110" s="111" t="s">
        <v>110</v>
      </c>
      <c r="R110" s="112">
        <v>405</v>
      </c>
      <c r="S110" s="113" t="s">
        <v>111</v>
      </c>
    </row>
    <row r="111" spans="1:52" ht="30.75" customHeight="1" x14ac:dyDescent="0.25">
      <c r="F111" s="379">
        <v>2</v>
      </c>
      <c r="G111" s="380" t="s">
        <v>112</v>
      </c>
      <c r="H111" s="105" t="s">
        <v>108</v>
      </c>
      <c r="I111" s="105">
        <v>308</v>
      </c>
      <c r="J111" s="106" t="s">
        <v>113</v>
      </c>
      <c r="K111" s="107"/>
      <c r="L111" s="108">
        <v>12</v>
      </c>
      <c r="M111" s="108" t="s">
        <v>110</v>
      </c>
      <c r="N111" s="108">
        <v>502</v>
      </c>
      <c r="O111" s="109" t="s">
        <v>114</v>
      </c>
      <c r="P111" s="110"/>
      <c r="Q111" s="111" t="s">
        <v>110</v>
      </c>
      <c r="R111" s="112">
        <v>402</v>
      </c>
      <c r="S111" s="113" t="s">
        <v>114</v>
      </c>
    </row>
    <row r="112" spans="1:52" ht="30.75" customHeight="1" x14ac:dyDescent="0.25">
      <c r="F112" s="379">
        <v>3</v>
      </c>
      <c r="G112" s="380" t="s">
        <v>115</v>
      </c>
      <c r="H112" s="105" t="s">
        <v>108</v>
      </c>
      <c r="I112" s="105">
        <v>403</v>
      </c>
      <c r="J112" s="106" t="s">
        <v>116</v>
      </c>
      <c r="K112" s="107"/>
      <c r="L112" s="108">
        <v>13</v>
      </c>
      <c r="M112" s="108" t="s">
        <v>110</v>
      </c>
      <c r="N112" s="108">
        <v>503</v>
      </c>
      <c r="O112" s="109" t="s">
        <v>117</v>
      </c>
      <c r="P112" s="110"/>
      <c r="Q112" s="111" t="s">
        <v>110</v>
      </c>
      <c r="R112" s="112">
        <v>403</v>
      </c>
      <c r="S112" s="113" t="s">
        <v>117</v>
      </c>
    </row>
    <row r="113" spans="1:53" ht="30.75" customHeight="1" x14ac:dyDescent="0.25">
      <c r="F113" s="379">
        <v>4</v>
      </c>
      <c r="G113" s="380" t="s">
        <v>118</v>
      </c>
      <c r="H113" s="105" t="s">
        <v>108</v>
      </c>
      <c r="I113" s="105">
        <v>404</v>
      </c>
      <c r="J113" s="106" t="s">
        <v>119</v>
      </c>
      <c r="K113" s="107"/>
      <c r="L113" s="108">
        <v>14</v>
      </c>
      <c r="M113" s="108" t="s">
        <v>110</v>
      </c>
      <c r="N113" s="108">
        <v>505</v>
      </c>
      <c r="O113" s="109" t="s">
        <v>120</v>
      </c>
      <c r="P113" s="110"/>
      <c r="Q113" s="111" t="s">
        <v>110</v>
      </c>
      <c r="R113" s="112">
        <v>404</v>
      </c>
      <c r="S113" s="113" t="s">
        <v>120</v>
      </c>
    </row>
    <row r="114" spans="1:53" ht="30.75" customHeight="1" x14ac:dyDescent="0.25">
      <c r="F114" s="379">
        <v>5</v>
      </c>
      <c r="G114" s="380" t="s">
        <v>121</v>
      </c>
      <c r="H114" s="105" t="s">
        <v>108</v>
      </c>
      <c r="I114" s="105">
        <v>405</v>
      </c>
      <c r="J114" s="106" t="s">
        <v>122</v>
      </c>
      <c r="K114" s="107"/>
      <c r="L114" s="108">
        <v>15</v>
      </c>
      <c r="M114" s="108" t="s">
        <v>110</v>
      </c>
      <c r="N114" s="108">
        <v>302</v>
      </c>
      <c r="O114" s="106" t="s">
        <v>123</v>
      </c>
      <c r="P114" s="110"/>
      <c r="Q114" s="108" t="s">
        <v>108</v>
      </c>
      <c r="R114" s="108">
        <v>314</v>
      </c>
      <c r="S114" s="108" t="s">
        <v>123</v>
      </c>
      <c r="T114" s="114" t="s">
        <v>124</v>
      </c>
      <c r="U114" s="114"/>
    </row>
    <row r="115" spans="1:53" ht="30.75" customHeight="1" x14ac:dyDescent="0.25">
      <c r="F115" s="379">
        <v>6</v>
      </c>
      <c r="G115" s="380" t="s">
        <v>125</v>
      </c>
      <c r="H115" s="105" t="s">
        <v>108</v>
      </c>
      <c r="I115" s="105">
        <v>406</v>
      </c>
      <c r="J115" s="106" t="s">
        <v>126</v>
      </c>
      <c r="K115" s="115" t="s">
        <v>127</v>
      </c>
      <c r="L115" s="108">
        <v>16</v>
      </c>
      <c r="M115" s="108" t="s">
        <v>110</v>
      </c>
      <c r="N115" s="108">
        <v>304</v>
      </c>
      <c r="O115" s="106" t="s">
        <v>128</v>
      </c>
      <c r="P115" s="110"/>
      <c r="Q115" s="108" t="s">
        <v>108</v>
      </c>
      <c r="R115" s="108">
        <v>312</v>
      </c>
      <c r="S115" s="108" t="s">
        <v>128</v>
      </c>
      <c r="T115" s="114" t="s">
        <v>129</v>
      </c>
      <c r="U115" s="114"/>
    </row>
    <row r="116" spans="1:53" s="116" customFormat="1" ht="30.75" customHeight="1" x14ac:dyDescent="0.25">
      <c r="A116" s="10"/>
      <c r="B116" s="11"/>
      <c r="C116" s="12"/>
      <c r="D116" s="245"/>
      <c r="E116" s="13"/>
      <c r="F116" s="379">
        <v>7</v>
      </c>
      <c r="G116" s="380"/>
      <c r="H116" s="105" t="s">
        <v>108</v>
      </c>
      <c r="I116" s="105">
        <v>409</v>
      </c>
      <c r="J116" s="106" t="s">
        <v>130</v>
      </c>
      <c r="K116" s="107"/>
      <c r="L116" s="108">
        <v>17</v>
      </c>
      <c r="M116" s="108" t="s">
        <v>110</v>
      </c>
      <c r="N116" s="108">
        <v>305</v>
      </c>
      <c r="O116" s="106" t="s">
        <v>131</v>
      </c>
      <c r="P116" s="110"/>
      <c r="Q116" s="108" t="s">
        <v>108</v>
      </c>
      <c r="R116" s="108">
        <v>313</v>
      </c>
      <c r="S116" s="108" t="s">
        <v>131</v>
      </c>
      <c r="T116" s="570" t="s">
        <v>132</v>
      </c>
      <c r="U116" s="571"/>
      <c r="V116" s="381"/>
      <c r="W116" s="1"/>
      <c r="X116" s="2"/>
      <c r="Y116" s="3"/>
      <c r="Z116" s="3"/>
      <c r="AA116" s="4"/>
      <c r="AB116" s="3"/>
      <c r="AC116" s="3"/>
      <c r="AD116" s="3"/>
      <c r="AE116" s="5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"/>
      <c r="AZ116" s="6"/>
      <c r="BA116" s="98"/>
    </row>
    <row r="117" spans="1:53" s="116" customFormat="1" ht="30.75" customHeight="1" x14ac:dyDescent="0.25">
      <c r="A117" s="10"/>
      <c r="B117" s="11"/>
      <c r="C117" s="12"/>
      <c r="D117" s="245"/>
      <c r="E117" s="13"/>
      <c r="F117" s="379">
        <v>8</v>
      </c>
      <c r="G117" s="380" t="s">
        <v>133</v>
      </c>
      <c r="H117" s="105" t="s">
        <v>108</v>
      </c>
      <c r="I117" s="105">
        <v>410</v>
      </c>
      <c r="J117" s="106" t="s">
        <v>134</v>
      </c>
      <c r="K117" s="107"/>
      <c r="L117" s="108"/>
      <c r="M117" s="108"/>
      <c r="N117" s="108"/>
      <c r="O117" s="106"/>
      <c r="P117" s="110"/>
      <c r="Q117" s="117"/>
      <c r="R117" s="117"/>
      <c r="S117" s="117"/>
      <c r="T117" s="98"/>
      <c r="U117" s="98"/>
      <c r="V117" s="381"/>
      <c r="W117" s="1"/>
      <c r="X117" s="2"/>
      <c r="Y117" s="3"/>
      <c r="Z117" s="3"/>
      <c r="AA117" s="4"/>
      <c r="AB117" s="3"/>
      <c r="AC117" s="3"/>
      <c r="AD117" s="3"/>
      <c r="AE117" s="5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"/>
      <c r="AZ117" s="6"/>
      <c r="BA117" s="98"/>
    </row>
    <row r="118" spans="1:53" s="116" customFormat="1" ht="30.75" customHeight="1" x14ac:dyDescent="0.25">
      <c r="A118" s="10"/>
      <c r="B118" s="11"/>
      <c r="C118" s="12"/>
      <c r="D118" s="245"/>
      <c r="E118" s="13"/>
      <c r="F118" s="379">
        <v>9</v>
      </c>
      <c r="G118" s="380" t="s">
        <v>135</v>
      </c>
      <c r="H118" s="105" t="s">
        <v>108</v>
      </c>
      <c r="I118" s="105">
        <v>411</v>
      </c>
      <c r="J118" s="106" t="s">
        <v>136</v>
      </c>
      <c r="K118" s="107"/>
      <c r="L118" s="108"/>
      <c r="M118" s="108"/>
      <c r="N118" s="108"/>
      <c r="O118" s="106"/>
      <c r="P118" s="110"/>
      <c r="Q118" s="117"/>
      <c r="R118" s="117"/>
      <c r="S118" s="117"/>
      <c r="T118" s="98"/>
      <c r="U118" s="9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3" s="116" customFormat="1" ht="30.75" customHeight="1" x14ac:dyDescent="0.25">
      <c r="A119" s="10"/>
      <c r="B119" s="11"/>
      <c r="C119" s="12"/>
      <c r="D119" s="245"/>
      <c r="E119" s="13"/>
      <c r="F119" s="379">
        <v>10</v>
      </c>
      <c r="G119" s="380" t="s">
        <v>137</v>
      </c>
      <c r="H119" s="105" t="s">
        <v>108</v>
      </c>
      <c r="I119" s="105">
        <v>412</v>
      </c>
      <c r="J119" s="106" t="s">
        <v>138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1" spans="1:53" s="122" customFormat="1" ht="19.5" customHeight="1" x14ac:dyDescent="0.25">
      <c r="A121" s="13"/>
      <c r="B121" s="118"/>
      <c r="C121" s="119"/>
      <c r="D121" s="245"/>
      <c r="E121" s="13"/>
      <c r="F121" s="13"/>
      <c r="G121" s="382"/>
      <c r="H121" s="563" t="s">
        <v>139</v>
      </c>
      <c r="I121" s="563"/>
      <c r="J121" s="563"/>
      <c r="K121" s="563"/>
      <c r="L121" s="87"/>
      <c r="M121" s="563" t="s">
        <v>140</v>
      </c>
      <c r="N121" s="563"/>
      <c r="O121" s="563"/>
      <c r="P121" s="563"/>
      <c r="Q121" s="563"/>
      <c r="R121" s="119"/>
      <c r="S121" s="119"/>
      <c r="T121" s="119"/>
      <c r="U121" s="119"/>
      <c r="V121" s="383"/>
      <c r="W121" s="120"/>
      <c r="X121" s="121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384"/>
    </row>
    <row r="122" spans="1:53" s="122" customFormat="1" ht="19.5" customHeight="1" x14ac:dyDescent="0.25">
      <c r="A122" s="13"/>
      <c r="B122" s="118"/>
      <c r="C122" s="119"/>
      <c r="D122" s="245"/>
      <c r="E122" s="13"/>
      <c r="F122" s="13"/>
      <c r="G122" s="382"/>
      <c r="H122" s="563" t="s">
        <v>141</v>
      </c>
      <c r="I122" s="563"/>
      <c r="J122" s="563"/>
      <c r="K122" s="123"/>
      <c r="L122" s="123"/>
      <c r="M122" s="563" t="s">
        <v>142</v>
      </c>
      <c r="N122" s="563"/>
      <c r="O122" s="563"/>
      <c r="P122" s="563"/>
      <c r="Q122" s="563"/>
      <c r="R122" s="119"/>
      <c r="S122" s="119"/>
      <c r="T122" s="119"/>
      <c r="U122" s="119"/>
      <c r="V122" s="383"/>
      <c r="W122" s="120"/>
      <c r="X122" s="121"/>
      <c r="Y122" s="3"/>
      <c r="Z122" s="3"/>
      <c r="AA122" s="4"/>
      <c r="AB122" s="3"/>
      <c r="AC122" s="3"/>
      <c r="AD122" s="3"/>
      <c r="AE122" s="5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"/>
      <c r="AZ122" s="6"/>
      <c r="BA122" s="384"/>
    </row>
    <row r="123" spans="1:53" s="98" customFormat="1" x14ac:dyDescent="0.25">
      <c r="A123" s="10"/>
      <c r="B123" s="11"/>
      <c r="C123" s="12"/>
      <c r="D123" s="245"/>
      <c r="E123" s="13"/>
      <c r="F123" s="13"/>
      <c r="G123" s="246"/>
      <c r="H123" s="95"/>
      <c r="I123" s="95"/>
      <c r="J123" s="124"/>
      <c r="K123" s="125"/>
      <c r="L123" s="124"/>
      <c r="M123" s="124"/>
      <c r="N123" s="124"/>
      <c r="O123" s="124"/>
      <c r="P123" s="126"/>
      <c r="Q123" s="124"/>
      <c r="V123" s="381"/>
      <c r="W123" s="1"/>
      <c r="X123" s="2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9"/>
    </row>
    <row r="140" spans="1:53" s="7" customFormat="1" x14ac:dyDescent="0.25">
      <c r="A140" s="10"/>
      <c r="B140" s="11"/>
      <c r="C140" s="12"/>
      <c r="D140" s="245"/>
      <c r="E140" s="13"/>
      <c r="F140" s="13"/>
      <c r="G140" s="246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381"/>
      <c r="W140" s="1"/>
      <c r="X140" s="2"/>
      <c r="Y140" s="3"/>
      <c r="Z140" s="3"/>
      <c r="AA140" s="4"/>
      <c r="AB140" s="3"/>
      <c r="AC140" s="3"/>
      <c r="AD140" s="3"/>
      <c r="AE140" s="5"/>
      <c r="AF140" s="6">
        <v>50</v>
      </c>
      <c r="AG140" s="7">
        <v>100</v>
      </c>
      <c r="AH140" s="7">
        <f>Z1445</f>
        <v>0</v>
      </c>
      <c r="AY140" s="8"/>
      <c r="AZ140" s="6"/>
      <c r="BA140" s="9"/>
    </row>
    <row r="179" spans="2:53" s="10" customFormat="1" ht="24" customHeight="1" x14ac:dyDescent="0.25">
      <c r="B179" s="11"/>
      <c r="C179" s="12"/>
      <c r="D179" s="245"/>
      <c r="E179" s="13"/>
      <c r="F179" s="13"/>
      <c r="G179" s="246"/>
      <c r="H179" s="95"/>
      <c r="I179" s="95"/>
      <c r="J179" s="98"/>
      <c r="K179" s="99"/>
      <c r="L179" s="98"/>
      <c r="M179" s="98"/>
      <c r="N179" s="98"/>
      <c r="O179" s="98"/>
      <c r="P179" s="97"/>
      <c r="Q179" s="98"/>
      <c r="R179" s="98"/>
      <c r="S179" s="98"/>
      <c r="T179" s="98"/>
      <c r="U179" s="98"/>
      <c r="V179" s="381"/>
      <c r="W179" s="1"/>
      <c r="X179" s="2"/>
      <c r="Y179" s="3"/>
      <c r="Z179" s="3"/>
      <c r="AA179" s="4"/>
      <c r="AB179" s="3"/>
      <c r="AC179" s="3"/>
      <c r="AD179" s="3"/>
      <c r="AE179" s="5"/>
      <c r="AF179" s="6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"/>
      <c r="AZ179" s="6"/>
      <c r="BA179" s="9"/>
    </row>
    <row r="180" spans="2:53" s="10" customFormat="1" ht="24" customHeight="1" x14ac:dyDescent="0.25">
      <c r="B180" s="11"/>
      <c r="C180" s="12"/>
      <c r="D180" s="245"/>
      <c r="E180" s="13"/>
      <c r="F180" s="13"/>
      <c r="G180" s="246"/>
      <c r="H180" s="95"/>
      <c r="I180" s="95"/>
      <c r="J180" s="98"/>
      <c r="K180" s="99"/>
      <c r="L180" s="98"/>
      <c r="M180" s="98"/>
      <c r="N180" s="98"/>
      <c r="O180" s="98"/>
      <c r="P180" s="97"/>
      <c r="Q180" s="98"/>
      <c r="R180" s="98"/>
      <c r="S180" s="98"/>
      <c r="T180" s="98"/>
      <c r="U180" s="98"/>
      <c r="V180" s="381"/>
      <c r="W180" s="1"/>
      <c r="X180" s="2"/>
      <c r="Y180" s="3"/>
      <c r="Z180" s="3"/>
      <c r="AA180" s="4"/>
      <c r="AB180" s="3"/>
      <c r="AC180" s="3"/>
      <c r="AD180" s="3"/>
      <c r="AE180" s="5"/>
      <c r="AF180" s="6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"/>
      <c r="AZ180" s="6"/>
      <c r="BA180" s="9"/>
    </row>
    <row r="181" spans="2:53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127">
        <v>50000</v>
      </c>
      <c r="BA182" s="9"/>
    </row>
    <row r="183" spans="2:53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127">
        <v>100</v>
      </c>
      <c r="BA183" s="9"/>
    </row>
    <row r="184" spans="2:53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f>AZ182*AZ183</f>
        <v>5000000</v>
      </c>
      <c r="BA184" s="9"/>
    </row>
  </sheetData>
  <mergeCells count="40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Y6:AC7"/>
    <mergeCell ref="AD6:AZ6"/>
    <mergeCell ref="R7:S7"/>
    <mergeCell ref="T7:U7"/>
    <mergeCell ref="X7:X8"/>
    <mergeCell ref="AD7:AZ7"/>
    <mergeCell ref="P7:Q7"/>
    <mergeCell ref="R6:S6"/>
    <mergeCell ref="T6:U6"/>
    <mergeCell ref="V6:V8"/>
    <mergeCell ref="W6:W8"/>
    <mergeCell ref="F7:F8"/>
    <mergeCell ref="H7:I7"/>
    <mergeCell ref="J7:K7"/>
    <mergeCell ref="L7:M7"/>
    <mergeCell ref="N7:O7"/>
    <mergeCell ref="T116:U116"/>
    <mergeCell ref="H121:K121"/>
    <mergeCell ref="M121:Q121"/>
    <mergeCell ref="J96:P96"/>
    <mergeCell ref="S96:U96"/>
    <mergeCell ref="G97:P97"/>
    <mergeCell ref="M98:Q98"/>
    <mergeCell ref="S99:V99"/>
    <mergeCell ref="E107:S107"/>
    <mergeCell ref="H122:J122"/>
    <mergeCell ref="M122:Q122"/>
    <mergeCell ref="H109:K109"/>
    <mergeCell ref="L109:P109"/>
    <mergeCell ref="Q109:S109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7D-C072-4F02-885A-EF4B08FB8883}">
  <sheetPr filterMode="1">
    <tabColor rgb="FFFFFF00"/>
  </sheetPr>
  <dimension ref="A1:BK142"/>
  <sheetViews>
    <sheetView zoomScale="82" zoomScaleNormal="82" workbookViewId="0">
      <pane xSplit="23" ySplit="8" topLeftCell="X9" activePane="bottomRight" state="frozen"/>
      <selection activeCell="BB84" sqref="BB84"/>
      <selection pane="topRight" activeCell="BB84" sqref="BB84"/>
      <selection pane="bottomLeft" activeCell="BB84" sqref="BB84"/>
      <selection pane="bottomRight" activeCell="W20" sqref="W20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9" style="1" customWidth="1"/>
    <col min="24" max="24" width="10.140625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63" ht="16.5" x14ac:dyDescent="0.25">
      <c r="A2" s="600" t="s">
        <v>143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63" ht="22.5" customHeight="1" x14ac:dyDescent="0.25">
      <c r="H3" s="14"/>
      <c r="I3" s="14"/>
      <c r="J3" s="600" t="s">
        <v>144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63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 t="s">
        <v>707</v>
      </c>
      <c r="O4" s="601"/>
      <c r="P4" s="601"/>
      <c r="Q4" s="601"/>
      <c r="R4" s="601"/>
      <c r="S4" s="601"/>
      <c r="T4" s="601"/>
      <c r="U4" s="601"/>
      <c r="V4" s="601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606" t="s">
        <v>8</v>
      </c>
      <c r="W6" s="585" t="s">
        <v>9</v>
      </c>
      <c r="X6" s="615" t="s">
        <v>22</v>
      </c>
      <c r="Y6" s="34"/>
      <c r="Z6" s="612" t="s">
        <v>155</v>
      </c>
      <c r="AA6" s="609" t="s">
        <v>10</v>
      </c>
      <c r="AB6" s="609"/>
      <c r="AC6" s="609"/>
      <c r="AD6" s="609"/>
      <c r="AE6" s="609"/>
      <c r="AF6" s="594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10" t="s">
        <v>15</v>
      </c>
      <c r="G7" s="229" t="s">
        <v>16</v>
      </c>
      <c r="H7" s="578">
        <v>6</v>
      </c>
      <c r="I7" s="579"/>
      <c r="J7" s="578">
        <v>7</v>
      </c>
      <c r="K7" s="579"/>
      <c r="L7" s="578">
        <v>8</v>
      </c>
      <c r="M7" s="579"/>
      <c r="N7" s="578">
        <v>9</v>
      </c>
      <c r="O7" s="579"/>
      <c r="P7" s="578">
        <v>10</v>
      </c>
      <c r="Q7" s="579"/>
      <c r="R7" s="578">
        <v>11</v>
      </c>
      <c r="S7" s="579"/>
      <c r="T7" s="578">
        <v>12</v>
      </c>
      <c r="U7" s="579"/>
      <c r="V7" s="607"/>
      <c r="W7" s="586"/>
      <c r="X7" s="610"/>
      <c r="Y7" s="597" t="s">
        <v>17</v>
      </c>
      <c r="Z7" s="613"/>
      <c r="AA7" s="609"/>
      <c r="AB7" s="609"/>
      <c r="AC7" s="609"/>
      <c r="AD7" s="609"/>
      <c r="AE7" s="609"/>
      <c r="AF7" s="599" t="s">
        <v>18</v>
      </c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61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08"/>
      <c r="W8" s="587"/>
      <c r="X8" s="611"/>
      <c r="Y8" s="598"/>
      <c r="Z8" s="61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235" t="s">
        <v>585</v>
      </c>
      <c r="R10" s="56"/>
      <c r="S10" s="53"/>
      <c r="T10" s="56"/>
      <c r="U10" s="53"/>
      <c r="V10" s="194" t="s">
        <v>208</v>
      </c>
      <c r="W10" s="55" t="s">
        <v>69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/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/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0</v>
      </c>
      <c r="K13" s="53"/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423" t="s">
        <v>706</v>
      </c>
      <c r="X13" s="242">
        <v>0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hidden="1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hidden="1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58"/>
      <c r="M17" s="55"/>
      <c r="N17" s="56">
        <v>1</v>
      </c>
      <c r="O17" s="53" t="s">
        <v>585</v>
      </c>
      <c r="P17" s="52"/>
      <c r="Q17" s="53"/>
      <c r="R17" s="58"/>
      <c r="S17" s="55"/>
      <c r="T17" s="58"/>
      <c r="U17" s="55"/>
      <c r="V17" s="189" t="s">
        <v>59</v>
      </c>
      <c r="W17" s="55" t="s">
        <v>69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2</v>
      </c>
      <c r="O18" s="53" t="s">
        <v>585</v>
      </c>
      <c r="P18" s="56"/>
      <c r="Q18" s="53"/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0</v>
      </c>
      <c r="Q19" s="53"/>
      <c r="R19" s="52"/>
      <c r="S19" s="53"/>
      <c r="T19" s="58"/>
      <c r="U19" s="55"/>
      <c r="V19" s="234" t="s">
        <v>61</v>
      </c>
      <c r="W19" s="55" t="s">
        <v>69</v>
      </c>
      <c r="X19" s="61" t="s">
        <v>587</v>
      </c>
      <c r="Y19" s="76"/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194" t="s">
        <v>58</v>
      </c>
      <c r="W20" s="55" t="s">
        <v>711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1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1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706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>
        <v>2</v>
      </c>
      <c r="I24" s="53" t="s">
        <v>72</v>
      </c>
      <c r="J24" s="58"/>
      <c r="K24" s="55"/>
      <c r="L24" s="58"/>
      <c r="M24" s="55"/>
      <c r="N24" s="54"/>
      <c r="O24" s="55"/>
      <c r="P24" s="52"/>
      <c r="Q24" s="53"/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/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/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/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53" t="s">
        <v>85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hidden="1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2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68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5"/>
      <c r="J29" s="58"/>
      <c r="K29" s="55"/>
      <c r="L29" s="58"/>
      <c r="M29" s="55"/>
      <c r="N29" s="56">
        <v>1</v>
      </c>
      <c r="O29" s="53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/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hidden="1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hidden="1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hidden="1" customHeight="1" x14ac:dyDescent="0.2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hidden="1" customHeight="1" x14ac:dyDescent="0.2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177">
        <v>2</v>
      </c>
      <c r="I37" s="177" t="s">
        <v>585</v>
      </c>
      <c r="J37" s="57"/>
      <c r="K37" s="176"/>
      <c r="L37" s="177"/>
      <c r="M37" s="177"/>
      <c r="N37" s="177">
        <v>2</v>
      </c>
      <c r="O37" s="177" t="s">
        <v>75</v>
      </c>
      <c r="P37" s="57"/>
      <c r="Q37" s="176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hidden="1" customHeight="1" x14ac:dyDescent="0.2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7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hidden="1" customHeight="1" x14ac:dyDescent="0.2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7">
        <v>1</v>
      </c>
      <c r="I39" s="177" t="s">
        <v>585</v>
      </c>
      <c r="J39" s="177">
        <v>1</v>
      </c>
      <c r="K39" s="176" t="s">
        <v>75</v>
      </c>
      <c r="L39" s="177"/>
      <c r="M39" s="177"/>
      <c r="N39" s="177"/>
      <c r="O39" s="177"/>
      <c r="P39" s="204"/>
      <c r="Q39" s="177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hidden="1" customHeight="1" x14ac:dyDescent="0.2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0</v>
      </c>
      <c r="S40" s="176"/>
      <c r="T40" s="177"/>
      <c r="U40" s="177"/>
      <c r="V40" s="189" t="s">
        <v>60</v>
      </c>
      <c r="W40" s="55" t="s">
        <v>69</v>
      </c>
      <c r="X40" s="61">
        <v>1</v>
      </c>
      <c r="Y40" s="202"/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177">
        <v>2</v>
      </c>
      <c r="M41" s="177" t="s">
        <v>125</v>
      </c>
      <c r="N41" s="177"/>
      <c r="O41" s="177"/>
      <c r="P41" s="204">
        <v>1</v>
      </c>
      <c r="Q41" s="177" t="s">
        <v>107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hidden="1" customHeight="1" x14ac:dyDescent="0.2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hidden="1" customHeight="1" x14ac:dyDescent="0.2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hidden="1" customHeight="1" x14ac:dyDescent="0.2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69</v>
      </c>
      <c r="X44" s="61">
        <v>1</v>
      </c>
      <c r="Y44" s="202"/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/>
      <c r="K45" s="205"/>
      <c r="L45" s="56"/>
      <c r="M45" s="56"/>
      <c r="N45" s="56"/>
      <c r="O45" s="53"/>
      <c r="P45" s="207">
        <v>2</v>
      </c>
      <c r="Q45" s="177" t="s">
        <v>75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71" t="s">
        <v>72</v>
      </c>
      <c r="R46" s="71"/>
      <c r="S46" s="71"/>
      <c r="T46" s="71"/>
      <c r="U46" s="71"/>
      <c r="V46" s="65" t="s">
        <v>60</v>
      </c>
      <c r="W46" s="156" t="s">
        <v>68</v>
      </c>
      <c r="X46" s="61">
        <v>1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hidden="1" customHeight="1" x14ac:dyDescent="0.2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244" t="s">
        <v>74</v>
      </c>
      <c r="I47" s="244" t="s">
        <v>584</v>
      </c>
      <c r="J47" s="59"/>
      <c r="K47" s="59"/>
      <c r="L47" s="59"/>
      <c r="M47" s="59"/>
      <c r="N47" s="244" t="s">
        <v>589</v>
      </c>
      <c r="O47" s="244" t="s">
        <v>584</v>
      </c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>
        <v>6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 t="s">
        <v>80</v>
      </c>
      <c r="O48" s="59" t="s">
        <v>81</v>
      </c>
      <c r="P48" s="78" t="s">
        <v>589</v>
      </c>
      <c r="Q48" s="59" t="s">
        <v>81</v>
      </c>
      <c r="R48" s="59"/>
      <c r="S48" s="59"/>
      <c r="T48" s="59"/>
      <c r="U48" s="59"/>
      <c r="V48" s="65" t="s">
        <v>82</v>
      </c>
      <c r="W48" s="60" t="s">
        <v>77</v>
      </c>
      <c r="X48" s="79"/>
      <c r="Y48" s="79">
        <v>6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hidden="1" customHeight="1" x14ac:dyDescent="0.2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>
        <v>0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hidden="1" customHeight="1" x14ac:dyDescent="0.2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9"/>
      <c r="I50" s="59"/>
      <c r="J50" s="59" t="s">
        <v>89</v>
      </c>
      <c r="K50" s="59" t="s">
        <v>90</v>
      </c>
      <c r="L50" s="59"/>
      <c r="M50" s="59"/>
      <c r="N50" s="59"/>
      <c r="O50" s="59"/>
      <c r="P50" s="78"/>
      <c r="Q50" s="59"/>
      <c r="R50" s="59"/>
      <c r="S50" s="59"/>
      <c r="T50" s="59"/>
      <c r="U50" s="59"/>
      <c r="V50" s="65" t="s">
        <v>91</v>
      </c>
      <c r="W50" s="60" t="s">
        <v>77</v>
      </c>
      <c r="X50" s="79"/>
      <c r="Y50" s="79">
        <v>5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hidden="1" customHeight="1" x14ac:dyDescent="0.2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>
        <v>5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hidden="1" customHeight="1" x14ac:dyDescent="0.2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>
        <v>0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hidden="1" customHeight="1" x14ac:dyDescent="0.2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98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>
        <v>5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hidden="1" customHeight="1" x14ac:dyDescent="0.25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563"/>
      <c r="K54" s="563"/>
      <c r="L54" s="563"/>
      <c r="M54" s="563"/>
      <c r="N54" s="563"/>
      <c r="O54" s="563"/>
      <c r="P54" s="563"/>
      <c r="Q54" s="86"/>
      <c r="R54" s="87"/>
      <c r="S54" s="572" t="s">
        <v>101</v>
      </c>
      <c r="T54" s="572"/>
      <c r="U54" s="572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 x14ac:dyDescent="0.25">
      <c r="A55" s="81"/>
      <c r="B55" s="82"/>
      <c r="C55" s="82"/>
      <c r="D55" s="183"/>
      <c r="E55" s="183"/>
      <c r="F55" s="18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 x14ac:dyDescent="0.25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572"/>
      <c r="N56" s="572"/>
      <c r="O56" s="572"/>
      <c r="P56" s="572"/>
      <c r="Q56" s="572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 x14ac:dyDescent="0.25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563" t="s">
        <v>102</v>
      </c>
      <c r="T57" s="563"/>
      <c r="U57" s="563"/>
      <c r="V57" s="563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 x14ac:dyDescent="0.25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3">
      <c r="A65" s="81"/>
      <c r="B65" s="85"/>
      <c r="C65" s="87"/>
      <c r="D65" s="178"/>
      <c r="E65" s="574" t="s">
        <v>103</v>
      </c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5"/>
      <c r="Q65" s="575"/>
      <c r="R65" s="575"/>
      <c r="S65" s="57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 x14ac:dyDescent="0.2">
      <c r="A67" s="3"/>
      <c r="B67" s="100"/>
      <c r="C67" s="101"/>
      <c r="D67" s="178"/>
      <c r="E67" s="3"/>
      <c r="F67" s="102" t="s">
        <v>11</v>
      </c>
      <c r="G67" s="102" t="s">
        <v>104</v>
      </c>
      <c r="H67" s="564" t="s">
        <v>105</v>
      </c>
      <c r="I67" s="565"/>
      <c r="J67" s="565"/>
      <c r="K67" s="566"/>
      <c r="L67" s="564" t="s">
        <v>106</v>
      </c>
      <c r="M67" s="565"/>
      <c r="N67" s="565"/>
      <c r="O67" s="565"/>
      <c r="P67" s="566"/>
      <c r="Q67" s="567" t="s">
        <v>105</v>
      </c>
      <c r="R67" s="568"/>
      <c r="S67" s="569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 x14ac:dyDescent="0.25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 x14ac:dyDescent="0.25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 x14ac:dyDescent="0.25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 x14ac:dyDescent="0.25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 x14ac:dyDescent="0.25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 x14ac:dyDescent="0.25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 x14ac:dyDescent="0.25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570" t="s">
        <v>132</v>
      </c>
      <c r="U74" s="571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 x14ac:dyDescent="0.25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 x14ac:dyDescent="0.25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 x14ac:dyDescent="0.25">
      <c r="A79" s="13"/>
      <c r="B79" s="118"/>
      <c r="C79" s="119"/>
      <c r="D79" s="178"/>
      <c r="E79" s="3"/>
      <c r="F79" s="3"/>
      <c r="G79" s="183"/>
      <c r="H79" s="563" t="s">
        <v>139</v>
      </c>
      <c r="I79" s="563"/>
      <c r="J79" s="563"/>
      <c r="K79" s="563"/>
      <c r="L79" s="87"/>
      <c r="M79" s="563" t="s">
        <v>140</v>
      </c>
      <c r="N79" s="563"/>
      <c r="O79" s="563"/>
      <c r="P79" s="563"/>
      <c r="Q79" s="563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 x14ac:dyDescent="0.25">
      <c r="A80" s="13"/>
      <c r="B80" s="118"/>
      <c r="C80" s="119"/>
      <c r="D80" s="178"/>
      <c r="E80" s="3"/>
      <c r="F80" s="3"/>
      <c r="G80" s="183"/>
      <c r="H80" s="563" t="s">
        <v>141</v>
      </c>
      <c r="I80" s="563"/>
      <c r="J80" s="563"/>
      <c r="K80" s="123"/>
      <c r="L80" s="123"/>
      <c r="M80" s="563" t="s">
        <v>142</v>
      </c>
      <c r="N80" s="563"/>
      <c r="O80" s="563"/>
      <c r="P80" s="563"/>
      <c r="Q80" s="563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 x14ac:dyDescent="0.25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 x14ac:dyDescent="0.25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 x14ac:dyDescent="0.25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 x14ac:dyDescent="0.25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 x14ac:dyDescent="0.25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autoFilter ref="A8:BK54" xr:uid="{035B877D-C072-4F02-885A-EF4B08FB8883}">
    <filterColumn colId="16">
      <customFilters>
        <customFilter operator="notEqual" val=" "/>
      </customFilters>
    </filterColumn>
  </autoFilter>
  <mergeCells count="42">
    <mergeCell ref="T74:U74"/>
    <mergeCell ref="H79:K79"/>
    <mergeCell ref="M79:Q79"/>
    <mergeCell ref="J54:P54"/>
    <mergeCell ref="S54:U54"/>
    <mergeCell ref="G55:P55"/>
    <mergeCell ref="M56:Q56"/>
    <mergeCell ref="S57:V57"/>
    <mergeCell ref="H80:J80"/>
    <mergeCell ref="M80:Q80"/>
    <mergeCell ref="H67:K67"/>
    <mergeCell ref="L67:P67"/>
    <mergeCell ref="Q67:S67"/>
    <mergeCell ref="V6:V8"/>
    <mergeCell ref="W6:W8"/>
    <mergeCell ref="AA6:AE7"/>
    <mergeCell ref="E65:S65"/>
    <mergeCell ref="F7:F8"/>
    <mergeCell ref="H7:I7"/>
    <mergeCell ref="J7:K7"/>
    <mergeCell ref="L7:M7"/>
    <mergeCell ref="N7:O7"/>
    <mergeCell ref="P7:Q7"/>
    <mergeCell ref="Z6:Z8"/>
    <mergeCell ref="X6:X8"/>
    <mergeCell ref="Y7:Y8"/>
    <mergeCell ref="AF6:BC6"/>
    <mergeCell ref="R7:S7"/>
    <mergeCell ref="T7:U7"/>
    <mergeCell ref="AF7:BC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3AF0-FBB2-48E9-BF45-4DDB4892D4A0}">
  <sheetPr>
    <tabColor rgb="FF0000CC"/>
  </sheetPr>
  <dimension ref="A1:BK142"/>
  <sheetViews>
    <sheetView zoomScale="82" zoomScaleNormal="82" workbookViewId="0">
      <pane xSplit="23" ySplit="8" topLeftCell="Z40" activePane="bottomRight" state="frozen"/>
      <selection activeCell="BB84" sqref="BB84"/>
      <selection pane="topRight" activeCell="BB84" sqref="BB84"/>
      <selection pane="bottomLeft" activeCell="BB84" sqref="BB84"/>
      <selection pane="bottomRight" activeCell="B46" sqref="B46:V46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13" style="1" customWidth="1"/>
    <col min="24" max="24" width="10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63" ht="16.5" x14ac:dyDescent="0.25">
      <c r="A2" s="600" t="s">
        <v>708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63" ht="22.5" customHeight="1" x14ac:dyDescent="0.25">
      <c r="H3" s="14"/>
      <c r="I3" s="14"/>
      <c r="J3" s="600" t="s">
        <v>709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63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 t="s">
        <v>715</v>
      </c>
      <c r="O4" s="601"/>
      <c r="P4" s="601"/>
      <c r="Q4" s="601"/>
      <c r="R4" s="601"/>
      <c r="S4" s="601"/>
      <c r="T4" s="601"/>
      <c r="U4" s="601"/>
      <c r="V4" s="601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606" t="s">
        <v>8</v>
      </c>
      <c r="W6" s="585" t="s">
        <v>9</v>
      </c>
      <c r="X6" s="615" t="s">
        <v>22</v>
      </c>
      <c r="Y6" s="34"/>
      <c r="Z6" s="612" t="s">
        <v>155</v>
      </c>
      <c r="AA6" s="609" t="s">
        <v>10</v>
      </c>
      <c r="AB6" s="609"/>
      <c r="AC6" s="609"/>
      <c r="AD6" s="609"/>
      <c r="AE6" s="609"/>
      <c r="AF6" s="594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10" t="s">
        <v>15</v>
      </c>
      <c r="G7" s="229" t="s">
        <v>16</v>
      </c>
      <c r="H7" s="578">
        <v>13</v>
      </c>
      <c r="I7" s="579"/>
      <c r="J7" s="578">
        <v>14</v>
      </c>
      <c r="K7" s="579"/>
      <c r="L7" s="578">
        <v>15</v>
      </c>
      <c r="M7" s="579"/>
      <c r="N7" s="578">
        <v>16</v>
      </c>
      <c r="O7" s="579"/>
      <c r="P7" s="578">
        <v>17</v>
      </c>
      <c r="Q7" s="579"/>
      <c r="R7" s="578">
        <v>18</v>
      </c>
      <c r="S7" s="579"/>
      <c r="T7" s="578">
        <v>19</v>
      </c>
      <c r="U7" s="579"/>
      <c r="V7" s="607"/>
      <c r="W7" s="586"/>
      <c r="X7" s="610"/>
      <c r="Y7" s="597" t="s">
        <v>17</v>
      </c>
      <c r="Z7" s="613"/>
      <c r="AA7" s="609"/>
      <c r="AB7" s="609"/>
      <c r="AC7" s="609"/>
      <c r="AD7" s="609"/>
      <c r="AE7" s="609"/>
      <c r="AF7" s="599" t="s">
        <v>18</v>
      </c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61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08"/>
      <c r="W8" s="587"/>
      <c r="X8" s="611"/>
      <c r="Y8" s="598"/>
      <c r="Z8" s="61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616" t="s">
        <v>716</v>
      </c>
      <c r="R10" s="617"/>
      <c r="S10" s="53"/>
      <c r="T10" s="56"/>
      <c r="U10" s="53"/>
      <c r="V10" s="194" t="s">
        <v>208</v>
      </c>
      <c r="W10" s="55" t="s">
        <v>713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1</v>
      </c>
      <c r="K13" s="235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334">
        <v>0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587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34">
        <v>1</v>
      </c>
      <c r="M17" s="177" t="s">
        <v>85</v>
      </c>
      <c r="N17" s="334">
        <v>0</v>
      </c>
      <c r="O17" s="235"/>
      <c r="P17" s="52"/>
      <c r="Q17" s="53"/>
      <c r="R17" s="58"/>
      <c r="S17" s="55"/>
      <c r="T17" s="58"/>
      <c r="U17" s="55"/>
      <c r="V17" s="189" t="s">
        <v>59</v>
      </c>
      <c r="W17" s="423" t="s">
        <v>714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55" t="s">
        <v>69</v>
      </c>
      <c r="X18" s="61" t="s">
        <v>712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 t="s">
        <v>710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2</v>
      </c>
      <c r="Q20" s="235" t="s">
        <v>107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1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1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125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334">
        <v>0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587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/>
      <c r="K29" s="53"/>
      <c r="L29" s="56"/>
      <c r="M29" s="53"/>
      <c r="N29" s="56">
        <v>1</v>
      </c>
      <c r="O29" s="235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 x14ac:dyDescent="0.2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 x14ac:dyDescent="0.2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6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334">
        <v>0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587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customHeight="1" x14ac:dyDescent="0.2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 x14ac:dyDescent="0.2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334">
        <v>0</v>
      </c>
      <c r="M41" s="177" t="s">
        <v>85</v>
      </c>
      <c r="N41" s="177"/>
      <c r="O41" s="177"/>
      <c r="P41" s="204">
        <v>1</v>
      </c>
      <c r="Q41" s="422" t="s">
        <v>107</v>
      </c>
      <c r="R41" s="177"/>
      <c r="S41" s="177"/>
      <c r="T41" s="177"/>
      <c r="U41" s="177"/>
      <c r="V41" s="194" t="s">
        <v>56</v>
      </c>
      <c r="W41" s="55" t="s">
        <v>587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 x14ac:dyDescent="0.2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 x14ac:dyDescent="0.2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 x14ac:dyDescent="0.2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334">
        <v>3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587</v>
      </c>
      <c r="X44" s="61">
        <v>2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425" t="s">
        <v>107</v>
      </c>
      <c r="L45" s="56"/>
      <c r="M45" s="56"/>
      <c r="N45" s="56"/>
      <c r="O45" s="53"/>
      <c r="P45" s="207">
        <v>2</v>
      </c>
      <c r="Q45" s="235" t="s">
        <v>585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53" t="s">
        <v>586</v>
      </c>
      <c r="R46" s="71">
        <v>1</v>
      </c>
      <c r="S46" s="53" t="s">
        <v>586</v>
      </c>
      <c r="T46" s="71"/>
      <c r="U46" s="71"/>
      <c r="V46" s="65" t="s">
        <v>60</v>
      </c>
      <c r="W46" s="156" t="s">
        <v>68</v>
      </c>
      <c r="X46" s="61">
        <v>2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 x14ac:dyDescent="0.2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60" t="s">
        <v>77</v>
      </c>
      <c r="X48" s="240" t="s">
        <v>588</v>
      </c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 x14ac:dyDescent="0.2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 x14ac:dyDescent="0.2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60" t="s">
        <v>77</v>
      </c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 x14ac:dyDescent="0.2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 x14ac:dyDescent="0.2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 x14ac:dyDescent="0.2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customHeight="1" x14ac:dyDescent="0.25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563"/>
      <c r="K54" s="563"/>
      <c r="L54" s="563"/>
      <c r="M54" s="563"/>
      <c r="N54" s="563"/>
      <c r="O54" s="563"/>
      <c r="P54" s="563"/>
      <c r="Q54" s="86"/>
      <c r="R54" s="87"/>
      <c r="S54" s="572" t="s">
        <v>101</v>
      </c>
      <c r="T54" s="572"/>
      <c r="U54" s="572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 x14ac:dyDescent="0.25">
      <c r="A55" s="81"/>
      <c r="B55" s="82"/>
      <c r="C55" s="82"/>
      <c r="D55" s="183"/>
      <c r="E55" s="183"/>
      <c r="F55" s="18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 x14ac:dyDescent="0.25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572"/>
      <c r="N56" s="572"/>
      <c r="O56" s="572"/>
      <c r="P56" s="572"/>
      <c r="Q56" s="572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 x14ac:dyDescent="0.25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563" t="s">
        <v>102</v>
      </c>
      <c r="T57" s="563"/>
      <c r="U57" s="563"/>
      <c r="V57" s="563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 x14ac:dyDescent="0.25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3">
      <c r="A65" s="81"/>
      <c r="B65" s="85"/>
      <c r="C65" s="87"/>
      <c r="D65" s="178"/>
      <c r="E65" s="574" t="s">
        <v>103</v>
      </c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5"/>
      <c r="Q65" s="575"/>
      <c r="R65" s="575"/>
      <c r="S65" s="57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 x14ac:dyDescent="0.2">
      <c r="A67" s="3"/>
      <c r="B67" s="100"/>
      <c r="C67" s="101"/>
      <c r="D67" s="178"/>
      <c r="E67" s="3"/>
      <c r="F67" s="102" t="s">
        <v>11</v>
      </c>
      <c r="G67" s="102" t="s">
        <v>104</v>
      </c>
      <c r="H67" s="564" t="s">
        <v>105</v>
      </c>
      <c r="I67" s="565"/>
      <c r="J67" s="565"/>
      <c r="K67" s="566"/>
      <c r="L67" s="564" t="s">
        <v>106</v>
      </c>
      <c r="M67" s="565"/>
      <c r="N67" s="565"/>
      <c r="O67" s="565"/>
      <c r="P67" s="566"/>
      <c r="Q67" s="567" t="s">
        <v>105</v>
      </c>
      <c r="R67" s="568"/>
      <c r="S67" s="569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 x14ac:dyDescent="0.25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 x14ac:dyDescent="0.25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 x14ac:dyDescent="0.25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 x14ac:dyDescent="0.25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 x14ac:dyDescent="0.25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 x14ac:dyDescent="0.25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 x14ac:dyDescent="0.25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570" t="s">
        <v>132</v>
      </c>
      <c r="U74" s="571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 x14ac:dyDescent="0.25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 x14ac:dyDescent="0.25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 x14ac:dyDescent="0.25">
      <c r="A79" s="13"/>
      <c r="B79" s="118"/>
      <c r="C79" s="119"/>
      <c r="D79" s="178"/>
      <c r="E79" s="3"/>
      <c r="F79" s="3"/>
      <c r="G79" s="183"/>
      <c r="H79" s="563" t="s">
        <v>139</v>
      </c>
      <c r="I79" s="563"/>
      <c r="J79" s="563"/>
      <c r="K79" s="563"/>
      <c r="L79" s="87"/>
      <c r="M79" s="563" t="s">
        <v>140</v>
      </c>
      <c r="N79" s="563"/>
      <c r="O79" s="563"/>
      <c r="P79" s="563"/>
      <c r="Q79" s="563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 x14ac:dyDescent="0.25">
      <c r="A80" s="13"/>
      <c r="B80" s="118"/>
      <c r="C80" s="119"/>
      <c r="D80" s="178"/>
      <c r="E80" s="3"/>
      <c r="F80" s="3"/>
      <c r="G80" s="183"/>
      <c r="H80" s="563" t="s">
        <v>141</v>
      </c>
      <c r="I80" s="563"/>
      <c r="J80" s="563"/>
      <c r="K80" s="123"/>
      <c r="L80" s="123"/>
      <c r="M80" s="563" t="s">
        <v>142</v>
      </c>
      <c r="N80" s="563"/>
      <c r="O80" s="563"/>
      <c r="P80" s="563"/>
      <c r="Q80" s="563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 x14ac:dyDescent="0.25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 x14ac:dyDescent="0.25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 x14ac:dyDescent="0.25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 x14ac:dyDescent="0.25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 x14ac:dyDescent="0.25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mergeCells count="43">
    <mergeCell ref="H80:J80"/>
    <mergeCell ref="M80:Q80"/>
    <mergeCell ref="E65:S65"/>
    <mergeCell ref="H67:K67"/>
    <mergeCell ref="L67:P67"/>
    <mergeCell ref="Q67:S67"/>
    <mergeCell ref="T74:U74"/>
    <mergeCell ref="H79:K79"/>
    <mergeCell ref="M79:Q79"/>
    <mergeCell ref="AF7:BC7"/>
    <mergeCell ref="J54:P54"/>
    <mergeCell ref="S54:U54"/>
    <mergeCell ref="G55:P55"/>
    <mergeCell ref="M56:Q56"/>
    <mergeCell ref="S57:V57"/>
    <mergeCell ref="AA6:AE7"/>
    <mergeCell ref="AF6:BC6"/>
    <mergeCell ref="P7:Q7"/>
    <mergeCell ref="R7:S7"/>
    <mergeCell ref="T7:U7"/>
    <mergeCell ref="R6:S6"/>
    <mergeCell ref="T6:U6"/>
    <mergeCell ref="F7:F8"/>
    <mergeCell ref="H7:I7"/>
    <mergeCell ref="J7:K7"/>
    <mergeCell ref="L7:M7"/>
    <mergeCell ref="N7:O7"/>
    <mergeCell ref="V6:V8"/>
    <mergeCell ref="W6:W8"/>
    <mergeCell ref="X6:X8"/>
    <mergeCell ref="Z6:Z8"/>
    <mergeCell ref="Y7:Y8"/>
    <mergeCell ref="A1:V1"/>
    <mergeCell ref="A2:V2"/>
    <mergeCell ref="J3:V3"/>
    <mergeCell ref="B4:K4"/>
    <mergeCell ref="N4:V4"/>
    <mergeCell ref="Q10:R10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E1E1-84E7-489E-8079-00B10C544053}">
  <sheetPr>
    <tabColor rgb="FF0000CC"/>
  </sheetPr>
  <dimension ref="A1:BK156"/>
  <sheetViews>
    <sheetView zoomScale="82" zoomScaleNormal="82" workbookViewId="0">
      <pane xSplit="23" ySplit="8" topLeftCell="X19" activePane="bottomRight" state="frozen"/>
      <selection activeCell="BB84" sqref="BB84"/>
      <selection pane="topRight" activeCell="BB84" sqref="BB84"/>
      <selection pane="bottomLeft" activeCell="BB84" sqref="BB84"/>
      <selection pane="bottomRight" activeCell="X28" sqref="X28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7" style="95" customWidth="1"/>
    <col min="9" max="9" width="7.42578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4" width="8.7109375" style="98" customWidth="1"/>
    <col min="15" max="15" width="7" style="98" customWidth="1"/>
    <col min="16" max="16" width="7.7109375" style="97" customWidth="1"/>
    <col min="17" max="17" width="6.7109375" style="98" customWidth="1"/>
    <col min="18" max="18" width="5.7109375" style="98" customWidth="1"/>
    <col min="19" max="19" width="5.28515625" style="98" customWidth="1"/>
    <col min="20" max="20" width="4.85546875" style="98" customWidth="1"/>
    <col min="21" max="21" width="5.140625" style="98" customWidth="1"/>
    <col min="22" max="22" width="15.7109375" style="224" customWidth="1"/>
    <col min="23" max="23" width="14" style="1" customWidth="1"/>
    <col min="24" max="24" width="11.85546875" style="3" customWidth="1"/>
    <col min="25" max="25" width="11" style="2" customWidth="1"/>
    <col min="26" max="26" width="34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63" ht="16.5" x14ac:dyDescent="0.25">
      <c r="A2" s="600" t="s">
        <v>718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63" ht="22.5" customHeight="1" x14ac:dyDescent="0.25">
      <c r="H3" s="14"/>
      <c r="I3" s="14"/>
      <c r="J3" s="600" t="s">
        <v>719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63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 t="s">
        <v>790</v>
      </c>
      <c r="O4" s="601"/>
      <c r="P4" s="601"/>
      <c r="Q4" s="601"/>
      <c r="R4" s="601"/>
      <c r="S4" s="601"/>
      <c r="T4" s="601"/>
      <c r="U4" s="601"/>
      <c r="V4" s="601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606" t="s">
        <v>8</v>
      </c>
      <c r="W6" s="585" t="s">
        <v>9</v>
      </c>
      <c r="X6" s="615" t="s">
        <v>22</v>
      </c>
      <c r="Y6" s="34"/>
      <c r="Z6" s="612" t="s">
        <v>155</v>
      </c>
      <c r="AA6" s="609" t="s">
        <v>10</v>
      </c>
      <c r="AB6" s="609"/>
      <c r="AC6" s="609"/>
      <c r="AD6" s="609"/>
      <c r="AE6" s="609"/>
      <c r="AF6" s="594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10" t="s">
        <v>789</v>
      </c>
      <c r="G7" s="229" t="s">
        <v>16</v>
      </c>
      <c r="H7" s="578">
        <v>20</v>
      </c>
      <c r="I7" s="579"/>
      <c r="J7" s="578">
        <v>21</v>
      </c>
      <c r="K7" s="579"/>
      <c r="L7" s="578">
        <v>22</v>
      </c>
      <c r="M7" s="579"/>
      <c r="N7" s="578">
        <v>23</v>
      </c>
      <c r="O7" s="579"/>
      <c r="P7" s="578">
        <v>24</v>
      </c>
      <c r="Q7" s="579"/>
      <c r="R7" s="578">
        <v>25</v>
      </c>
      <c r="S7" s="579"/>
      <c r="T7" s="578">
        <v>26</v>
      </c>
      <c r="U7" s="579"/>
      <c r="V7" s="607"/>
      <c r="W7" s="586"/>
      <c r="X7" s="610"/>
      <c r="Y7" s="597" t="s">
        <v>17</v>
      </c>
      <c r="Z7" s="613"/>
      <c r="AA7" s="609"/>
      <c r="AB7" s="609"/>
      <c r="AC7" s="609"/>
      <c r="AD7" s="609"/>
      <c r="AE7" s="609"/>
      <c r="AF7" s="599" t="s">
        <v>18</v>
      </c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61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08"/>
      <c r="W8" s="587"/>
      <c r="X8" s="611"/>
      <c r="Y8" s="598"/>
      <c r="Z8" s="61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783</v>
      </c>
      <c r="R9" s="56"/>
      <c r="S9" s="53"/>
      <c r="T9" s="56"/>
      <c r="U9" s="53"/>
      <c r="V9" s="189" t="s">
        <v>54</v>
      </c>
      <c r="W9" s="55" t="s">
        <v>713</v>
      </c>
      <c r="X9" s="61">
        <v>1</v>
      </c>
      <c r="Y9" s="76" t="s">
        <v>596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3" t="s">
        <v>720</v>
      </c>
      <c r="R10" s="481"/>
      <c r="S10" s="53"/>
      <c r="T10" s="56"/>
      <c r="U10" s="53"/>
      <c r="V10" s="194" t="s">
        <v>208</v>
      </c>
      <c r="W10" s="55" t="s">
        <v>713</v>
      </c>
      <c r="X10" s="61">
        <v>1</v>
      </c>
      <c r="Y10" s="76" t="s">
        <v>596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 t="s">
        <v>596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0</v>
      </c>
      <c r="K14" s="618" t="s">
        <v>717</v>
      </c>
      <c r="L14" s="619"/>
      <c r="M14" s="53"/>
      <c r="N14" s="56"/>
      <c r="O14" s="56"/>
      <c r="P14" s="52"/>
      <c r="Q14" s="53"/>
      <c r="R14" s="56">
        <v>1</v>
      </c>
      <c r="S14" s="53" t="s">
        <v>85</v>
      </c>
      <c r="T14" s="56"/>
      <c r="U14" s="53"/>
      <c r="V14" s="194" t="s">
        <v>50</v>
      </c>
      <c r="W14" s="55" t="s">
        <v>69</v>
      </c>
      <c r="X14" s="61">
        <v>1</v>
      </c>
      <c r="Y14" s="76" t="s">
        <v>596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0</v>
      </c>
      <c r="M15" s="53"/>
      <c r="N15" s="52">
        <v>0</v>
      </c>
      <c r="O15" s="53"/>
      <c r="P15" s="52"/>
      <c r="Q15" s="53"/>
      <c r="R15" s="56"/>
      <c r="S15" s="53"/>
      <c r="T15" s="56"/>
      <c r="U15" s="53"/>
      <c r="V15" s="189" t="s">
        <v>50</v>
      </c>
      <c r="W15" s="423" t="s">
        <v>782</v>
      </c>
      <c r="X15" s="61">
        <v>1</v>
      </c>
      <c r="Y15" s="76" t="s">
        <v>596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 t="s">
        <v>596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72">
        <v>1</v>
      </c>
      <c r="M17" s="469" t="s">
        <v>85</v>
      </c>
      <c r="N17" s="56">
        <v>0</v>
      </c>
      <c r="O17" s="53"/>
      <c r="P17" s="52"/>
      <c r="Q17" s="53"/>
      <c r="R17" s="58"/>
      <c r="S17" s="55"/>
      <c r="T17" s="58"/>
      <c r="U17" s="55"/>
      <c r="V17" s="189" t="s">
        <v>59</v>
      </c>
      <c r="W17" s="423" t="s">
        <v>782</v>
      </c>
      <c r="X17" s="61">
        <v>1</v>
      </c>
      <c r="Y17" s="76" t="s">
        <v>596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235" t="s">
        <v>69</v>
      </c>
      <c r="X18" s="61" t="s">
        <v>791</v>
      </c>
      <c r="Y18" s="76" t="s">
        <v>596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 t="s">
        <v>710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235" t="s">
        <v>585</v>
      </c>
      <c r="R20" s="52"/>
      <c r="S20" s="56"/>
      <c r="T20" s="58"/>
      <c r="U20" s="55"/>
      <c r="V20" s="194" t="s">
        <v>58</v>
      </c>
      <c r="W20" s="55" t="s">
        <v>69</v>
      </c>
      <c r="X20" s="61" t="s">
        <v>791</v>
      </c>
      <c r="Y20" s="76" t="s">
        <v>596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1</v>
      </c>
      <c r="Y21" s="76" t="s">
        <v>596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1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0</v>
      </c>
      <c r="Y23" s="182" t="s">
        <v>596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 t="s">
        <v>596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0</v>
      </c>
      <c r="M28" s="53"/>
      <c r="N28" s="54"/>
      <c r="O28" s="55"/>
      <c r="P28" s="54"/>
      <c r="Q28" s="55"/>
      <c r="R28" s="56">
        <v>2</v>
      </c>
      <c r="S28" s="53" t="s">
        <v>586</v>
      </c>
      <c r="T28" s="58"/>
      <c r="U28" s="55"/>
      <c r="V28" s="194" t="s">
        <v>50</v>
      </c>
      <c r="W28" s="55" t="s">
        <v>68</v>
      </c>
      <c r="X28" s="61">
        <v>1</v>
      </c>
      <c r="Y28" s="76" t="s">
        <v>596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 t="s">
        <v>596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 t="s">
        <v>596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 t="s">
        <v>596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 t="s">
        <v>596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 t="s">
        <v>596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372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 t="s">
        <v>596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1</v>
      </c>
      <c r="Y38" s="202" t="s">
        <v>596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 t="s">
        <v>596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 x14ac:dyDescent="0.2">
      <c r="A40" s="76">
        <v>32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33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 t="s">
        <v>596</v>
      </c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 x14ac:dyDescent="0.2">
      <c r="A42" s="76">
        <v>34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72</v>
      </c>
      <c r="T42" s="177"/>
      <c r="U42" s="177"/>
      <c r="V42" s="189" t="s">
        <v>57</v>
      </c>
      <c r="W42" s="55" t="s">
        <v>694</v>
      </c>
      <c r="X42" s="61">
        <v>2</v>
      </c>
      <c r="Y42" s="79" t="s">
        <v>596</v>
      </c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 x14ac:dyDescent="0.2">
      <c r="A43" s="76">
        <v>35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>
        <v>2</v>
      </c>
      <c r="U43" s="56" t="s">
        <v>585</v>
      </c>
      <c r="V43" s="194" t="s">
        <v>53</v>
      </c>
      <c r="W43" s="55" t="s">
        <v>69</v>
      </c>
      <c r="X43" s="61">
        <v>2</v>
      </c>
      <c r="Y43" s="202" t="s">
        <v>596</v>
      </c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 x14ac:dyDescent="0.2">
      <c r="A44" s="76">
        <v>36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189" t="s">
        <v>60</v>
      </c>
      <c r="W44" s="55" t="s">
        <v>69</v>
      </c>
      <c r="X44" s="61">
        <v>3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37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53" t="s">
        <v>783</v>
      </c>
      <c r="L45" s="56"/>
      <c r="M45" s="56"/>
      <c r="N45" s="56"/>
      <c r="O45" s="53"/>
      <c r="P45" s="206">
        <v>2</v>
      </c>
      <c r="Q45" s="177" t="s">
        <v>584</v>
      </c>
      <c r="R45" s="208"/>
      <c r="S45" s="208"/>
      <c r="T45" s="208"/>
      <c r="U45" s="208"/>
      <c r="V45" s="189" t="s">
        <v>57</v>
      </c>
      <c r="W45" s="55" t="s">
        <v>68</v>
      </c>
      <c r="X45" s="61">
        <v>1</v>
      </c>
      <c r="Y45" s="182" t="s">
        <v>596</v>
      </c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76">
        <v>38</v>
      </c>
      <c r="B46" s="470" t="s">
        <v>70</v>
      </c>
      <c r="C46" s="470">
        <v>21</v>
      </c>
      <c r="D46" s="297" t="s">
        <v>70</v>
      </c>
      <c r="E46" s="471"/>
      <c r="F46" s="471"/>
      <c r="G46" s="297" t="s">
        <v>784</v>
      </c>
      <c r="H46" s="71"/>
      <c r="I46" s="71"/>
      <c r="J46" s="71"/>
      <c r="K46" s="71"/>
      <c r="L46" s="72"/>
      <c r="M46" s="72"/>
      <c r="N46" s="72"/>
      <c r="O46" s="73"/>
      <c r="P46" s="72" t="s">
        <v>787</v>
      </c>
      <c r="Q46" s="53" t="s">
        <v>785</v>
      </c>
      <c r="R46" s="71"/>
      <c r="S46" s="53"/>
      <c r="T46" s="71"/>
      <c r="U46" s="71"/>
      <c r="V46" s="65" t="s">
        <v>60</v>
      </c>
      <c r="W46" s="240" t="s">
        <v>786</v>
      </c>
      <c r="X46" s="61">
        <v>1</v>
      </c>
      <c r="Y46" s="209" t="s">
        <v>596</v>
      </c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68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 x14ac:dyDescent="0.2">
      <c r="A47" s="76">
        <v>39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240" t="s">
        <v>588</v>
      </c>
      <c r="X47" s="79">
        <v>0</v>
      </c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40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240" t="s">
        <v>588</v>
      </c>
      <c r="X48" s="79">
        <v>0</v>
      </c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 x14ac:dyDescent="0.2">
      <c r="A49" s="76">
        <v>41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240" t="s">
        <v>588</v>
      </c>
      <c r="X49" s="79">
        <v>0</v>
      </c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 x14ac:dyDescent="0.2">
      <c r="A50" s="76">
        <v>42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79"/>
      <c r="X50" s="79">
        <v>5</v>
      </c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 x14ac:dyDescent="0.2">
      <c r="A51" s="76">
        <v>43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79"/>
      <c r="X51" s="79">
        <v>5</v>
      </c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 x14ac:dyDescent="0.2">
      <c r="A52" s="76">
        <v>44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40" t="s">
        <v>588</v>
      </c>
      <c r="X52" s="79">
        <v>0</v>
      </c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 x14ac:dyDescent="0.2">
      <c r="A53" s="76">
        <v>45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>
        <v>5</v>
      </c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75" customFormat="1" ht="40.5" customHeight="1" x14ac:dyDescent="0.2">
      <c r="A54" s="76">
        <v>46</v>
      </c>
      <c r="B54" s="77" t="s">
        <v>48</v>
      </c>
      <c r="C54" s="77">
        <v>17</v>
      </c>
      <c r="D54" s="446" t="s">
        <v>744</v>
      </c>
      <c r="E54" s="61"/>
      <c r="F54" s="61"/>
      <c r="G54" s="182" t="s">
        <v>781</v>
      </c>
      <c r="H54" s="59"/>
      <c r="I54" s="59"/>
      <c r="J54" s="59"/>
      <c r="K54" s="59"/>
      <c r="L54" s="59"/>
      <c r="M54" s="59"/>
      <c r="N54" s="476"/>
      <c r="O54" s="477"/>
      <c r="P54" s="476" t="s">
        <v>741</v>
      </c>
      <c r="Q54" s="482" t="s">
        <v>742</v>
      </c>
      <c r="R54" s="59"/>
      <c r="S54" s="59"/>
      <c r="T54" s="59"/>
      <c r="U54" s="59"/>
      <c r="V54" s="462" t="s">
        <v>743</v>
      </c>
      <c r="W54" s="60" t="s">
        <v>778</v>
      </c>
      <c r="X54" s="426"/>
      <c r="Y54" s="426"/>
      <c r="Z54" s="427"/>
      <c r="AA54" s="426"/>
      <c r="AB54" s="428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9"/>
      <c r="AS54" s="426"/>
      <c r="AT54" s="429"/>
      <c r="AU54" s="429"/>
      <c r="AV54" s="426"/>
      <c r="AW54" s="426"/>
      <c r="AX54" s="426"/>
      <c r="AY54" s="426"/>
      <c r="AZ54" s="430"/>
      <c r="BA54" s="66"/>
      <c r="BB54" s="429"/>
      <c r="BC54" s="429"/>
      <c r="BD54" s="427"/>
      <c r="BE54" s="427"/>
      <c r="BF54" s="427"/>
      <c r="BG54" s="427"/>
      <c r="BH54" s="427"/>
      <c r="BI54" s="427"/>
      <c r="BJ54" s="427"/>
      <c r="BK54" s="427"/>
    </row>
    <row r="55" spans="1:63" s="75" customFormat="1" ht="40.5" customHeight="1" x14ac:dyDescent="0.2">
      <c r="A55" s="76">
        <v>47</v>
      </c>
      <c r="B55" s="77" t="s">
        <v>48</v>
      </c>
      <c r="C55" s="77">
        <v>17</v>
      </c>
      <c r="D55" s="446" t="s">
        <v>739</v>
      </c>
      <c r="E55" s="61"/>
      <c r="F55" s="61"/>
      <c r="G55" s="182" t="s">
        <v>781</v>
      </c>
      <c r="H55" s="476" t="s">
        <v>745</v>
      </c>
      <c r="I55" s="479" t="s">
        <v>742</v>
      </c>
      <c r="J55" s="59"/>
      <c r="K55" s="59"/>
      <c r="L55" s="59"/>
      <c r="M55" s="59"/>
      <c r="N55" s="476"/>
      <c r="O55" s="477"/>
      <c r="P55" s="78"/>
      <c r="Q55" s="59"/>
      <c r="R55" s="59"/>
      <c r="S55" s="59"/>
      <c r="T55" s="59"/>
      <c r="U55" s="59"/>
      <c r="V55" s="474" t="s">
        <v>746</v>
      </c>
      <c r="W55" s="60" t="s">
        <v>778</v>
      </c>
      <c r="X55" s="426"/>
      <c r="Y55" s="426"/>
      <c r="Z55" s="427"/>
      <c r="AA55" s="426"/>
      <c r="AB55" s="428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9"/>
      <c r="AS55" s="426"/>
      <c r="AT55" s="429"/>
      <c r="AU55" s="429"/>
      <c r="AV55" s="426"/>
      <c r="AW55" s="426"/>
      <c r="AX55" s="426"/>
      <c r="AY55" s="426"/>
      <c r="AZ55" s="430"/>
      <c r="BA55" s="66"/>
      <c r="BB55" s="429"/>
      <c r="BC55" s="429"/>
      <c r="BD55" s="427"/>
      <c r="BE55" s="427"/>
      <c r="BF55" s="427"/>
      <c r="BG55" s="427"/>
      <c r="BH55" s="427"/>
      <c r="BI55" s="427"/>
      <c r="BJ55" s="427"/>
      <c r="BK55" s="427"/>
    </row>
    <row r="56" spans="1:63" s="75" customFormat="1" ht="40.5" customHeight="1" x14ac:dyDescent="0.2">
      <c r="A56" s="76">
        <v>48</v>
      </c>
      <c r="B56" s="77" t="s">
        <v>48</v>
      </c>
      <c r="C56" s="77">
        <v>14</v>
      </c>
      <c r="D56" s="446" t="s">
        <v>747</v>
      </c>
      <c r="E56" s="61"/>
      <c r="F56" s="61"/>
      <c r="G56" s="182" t="s">
        <v>781</v>
      </c>
      <c r="H56" s="59"/>
      <c r="I56" s="59"/>
      <c r="J56" s="59"/>
      <c r="K56" s="59"/>
      <c r="L56" s="59"/>
      <c r="M56" s="59"/>
      <c r="N56" s="476"/>
      <c r="O56" s="477"/>
      <c r="P56" s="476" t="s">
        <v>748</v>
      </c>
      <c r="Q56" s="482" t="s">
        <v>742</v>
      </c>
      <c r="R56" s="59"/>
      <c r="S56" s="59"/>
      <c r="T56" s="59"/>
      <c r="U56" s="59"/>
      <c r="V56" s="462" t="s">
        <v>749</v>
      </c>
      <c r="W56" s="60" t="s">
        <v>778</v>
      </c>
      <c r="X56" s="426"/>
      <c r="Y56" s="426"/>
      <c r="Z56" s="427"/>
      <c r="AA56" s="426"/>
      <c r="AB56" s="428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9"/>
      <c r="AS56" s="426"/>
      <c r="AT56" s="429"/>
      <c r="AU56" s="429"/>
      <c r="AV56" s="426"/>
      <c r="AW56" s="426"/>
      <c r="AX56" s="426"/>
      <c r="AY56" s="426"/>
      <c r="AZ56" s="430"/>
      <c r="BA56" s="66"/>
      <c r="BB56" s="429"/>
      <c r="BC56" s="429"/>
      <c r="BD56" s="427"/>
      <c r="BE56" s="427"/>
      <c r="BF56" s="427"/>
      <c r="BG56" s="427"/>
      <c r="BH56" s="427"/>
      <c r="BI56" s="427"/>
      <c r="BJ56" s="427"/>
      <c r="BK56" s="427"/>
    </row>
    <row r="57" spans="1:63" s="75" customFormat="1" ht="40.5" customHeight="1" x14ac:dyDescent="0.2">
      <c r="A57" s="76">
        <v>49</v>
      </c>
      <c r="B57" s="77" t="s">
        <v>48</v>
      </c>
      <c r="C57" s="77">
        <v>14</v>
      </c>
      <c r="D57" s="465" t="s">
        <v>752</v>
      </c>
      <c r="E57" s="61"/>
      <c r="F57" s="61"/>
      <c r="G57" s="182" t="s">
        <v>780</v>
      </c>
      <c r="H57" s="59"/>
      <c r="I57" s="59"/>
      <c r="J57" s="59"/>
      <c r="K57" s="59"/>
      <c r="L57" s="59"/>
      <c r="M57" s="59"/>
      <c r="N57" s="478">
        <v>0</v>
      </c>
      <c r="O57" s="456"/>
      <c r="P57" s="78"/>
      <c r="Q57" s="59"/>
      <c r="R57" s="59"/>
      <c r="S57" s="59"/>
      <c r="T57" s="59"/>
      <c r="U57" s="59"/>
      <c r="V57" s="475" t="s">
        <v>756</v>
      </c>
      <c r="W57" s="60" t="s">
        <v>788</v>
      </c>
      <c r="X57" s="426"/>
      <c r="Y57" s="426"/>
      <c r="Z57" s="427"/>
      <c r="AA57" s="426"/>
      <c r="AB57" s="428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9"/>
      <c r="AS57" s="426"/>
      <c r="AT57" s="429"/>
      <c r="AU57" s="429"/>
      <c r="AV57" s="426"/>
      <c r="AW57" s="426"/>
      <c r="AX57" s="426"/>
      <c r="AY57" s="426"/>
      <c r="AZ57" s="430"/>
      <c r="BA57" s="66"/>
      <c r="BB57" s="429"/>
      <c r="BC57" s="429"/>
      <c r="BD57" s="427"/>
      <c r="BE57" s="427"/>
      <c r="BF57" s="427"/>
      <c r="BG57" s="427"/>
      <c r="BH57" s="427"/>
      <c r="BI57" s="427"/>
      <c r="BJ57" s="427"/>
      <c r="BK57" s="427"/>
    </row>
    <row r="58" spans="1:63" s="75" customFormat="1" ht="40.5" customHeight="1" x14ac:dyDescent="0.2">
      <c r="A58" s="76">
        <v>50</v>
      </c>
      <c r="B58" s="77" t="s">
        <v>48</v>
      </c>
      <c r="C58" s="77">
        <v>14</v>
      </c>
      <c r="D58" s="465" t="s">
        <v>752</v>
      </c>
      <c r="E58" s="61"/>
      <c r="F58" s="61"/>
      <c r="G58" s="182" t="s">
        <v>780</v>
      </c>
      <c r="H58" s="59"/>
      <c r="I58" s="59"/>
      <c r="J58" s="59"/>
      <c r="K58" s="59"/>
      <c r="L58" s="59"/>
      <c r="M58" s="59"/>
      <c r="N58" s="466" t="s">
        <v>754</v>
      </c>
      <c r="O58" s="456" t="s">
        <v>757</v>
      </c>
      <c r="P58" s="78"/>
      <c r="Q58" s="59"/>
      <c r="R58" s="59"/>
      <c r="S58" s="59"/>
      <c r="T58" s="59"/>
      <c r="U58" s="59"/>
      <c r="V58" s="467" t="s">
        <v>758</v>
      </c>
      <c r="W58" s="60" t="s">
        <v>780</v>
      </c>
      <c r="X58" s="426"/>
      <c r="Y58" s="426"/>
      <c r="Z58" s="427"/>
      <c r="AA58" s="426"/>
      <c r="AB58" s="428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9"/>
      <c r="AS58" s="426"/>
      <c r="AT58" s="429"/>
      <c r="AU58" s="429"/>
      <c r="AV58" s="426"/>
      <c r="AW58" s="426"/>
      <c r="AX58" s="426"/>
      <c r="AY58" s="426"/>
      <c r="AZ58" s="430"/>
      <c r="BA58" s="66"/>
      <c r="BB58" s="429"/>
      <c r="BC58" s="429"/>
      <c r="BD58" s="427"/>
      <c r="BE58" s="427"/>
      <c r="BF58" s="427"/>
      <c r="BG58" s="427"/>
      <c r="BH58" s="427"/>
      <c r="BI58" s="427"/>
      <c r="BJ58" s="427"/>
      <c r="BK58" s="427"/>
    </row>
    <row r="59" spans="1:63" s="75" customFormat="1" ht="40.5" customHeight="1" x14ac:dyDescent="0.2">
      <c r="A59" s="76">
        <v>51</v>
      </c>
      <c r="B59" s="77" t="s">
        <v>48</v>
      </c>
      <c r="C59" s="77">
        <v>14</v>
      </c>
      <c r="D59" s="465" t="s">
        <v>752</v>
      </c>
      <c r="E59" s="61"/>
      <c r="F59" s="61"/>
      <c r="G59" s="182" t="s">
        <v>780</v>
      </c>
      <c r="H59" s="59"/>
      <c r="I59" s="59"/>
      <c r="J59" s="59"/>
      <c r="K59" s="59"/>
      <c r="L59" s="59"/>
      <c r="M59" s="59"/>
      <c r="N59" s="466" t="s">
        <v>754</v>
      </c>
      <c r="O59" s="456" t="s">
        <v>759</v>
      </c>
      <c r="P59" s="78"/>
      <c r="Q59" s="59"/>
      <c r="R59" s="59"/>
      <c r="S59" s="59"/>
      <c r="T59" s="59"/>
      <c r="U59" s="59"/>
      <c r="V59" s="467" t="s">
        <v>760</v>
      </c>
      <c r="W59" s="60" t="s">
        <v>780</v>
      </c>
      <c r="X59" s="426"/>
      <c r="Y59" s="426"/>
      <c r="Z59" s="427"/>
      <c r="AA59" s="426"/>
      <c r="AB59" s="428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9"/>
      <c r="AS59" s="426"/>
      <c r="AT59" s="429"/>
      <c r="AU59" s="429"/>
      <c r="AV59" s="426"/>
      <c r="AW59" s="426"/>
      <c r="AX59" s="426"/>
      <c r="AY59" s="426"/>
      <c r="AZ59" s="430"/>
      <c r="BA59" s="66"/>
      <c r="BB59" s="429"/>
      <c r="BC59" s="429"/>
      <c r="BD59" s="427"/>
      <c r="BE59" s="427"/>
      <c r="BF59" s="427"/>
      <c r="BG59" s="427"/>
      <c r="BH59" s="427"/>
      <c r="BI59" s="427"/>
      <c r="BJ59" s="427"/>
      <c r="BK59" s="427"/>
    </row>
    <row r="60" spans="1:63" s="75" customFormat="1" ht="40.5" customHeight="1" x14ac:dyDescent="0.2">
      <c r="A60" s="76">
        <v>52</v>
      </c>
      <c r="B60" s="77" t="s">
        <v>48</v>
      </c>
      <c r="C60" s="77">
        <v>14</v>
      </c>
      <c r="D60" s="465" t="s">
        <v>752</v>
      </c>
      <c r="E60" s="61"/>
      <c r="F60" s="61"/>
      <c r="G60" s="182" t="s">
        <v>780</v>
      </c>
      <c r="H60" s="59"/>
      <c r="I60" s="59"/>
      <c r="J60" s="59"/>
      <c r="K60" s="59"/>
      <c r="L60" s="59"/>
      <c r="M60" s="59"/>
      <c r="N60" s="466" t="s">
        <v>761</v>
      </c>
      <c r="O60" s="456" t="s">
        <v>762</v>
      </c>
      <c r="P60" s="78"/>
      <c r="Q60" s="59"/>
      <c r="R60" s="59"/>
      <c r="S60" s="59"/>
      <c r="T60" s="59"/>
      <c r="U60" s="59"/>
      <c r="V60" s="467" t="s">
        <v>763</v>
      </c>
      <c r="W60" s="60" t="s">
        <v>780</v>
      </c>
      <c r="X60" s="426"/>
      <c r="Y60" s="426"/>
      <c r="Z60" s="427"/>
      <c r="AA60" s="426"/>
      <c r="AB60" s="428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9"/>
      <c r="AS60" s="426"/>
      <c r="AT60" s="429"/>
      <c r="AU60" s="429"/>
      <c r="AV60" s="426"/>
      <c r="AW60" s="426"/>
      <c r="AX60" s="426"/>
      <c r="AY60" s="426"/>
      <c r="AZ60" s="430"/>
      <c r="BA60" s="66"/>
      <c r="BB60" s="429"/>
      <c r="BC60" s="429"/>
      <c r="BD60" s="427"/>
      <c r="BE60" s="427"/>
      <c r="BF60" s="427"/>
      <c r="BG60" s="427"/>
      <c r="BH60" s="427"/>
      <c r="BI60" s="427"/>
      <c r="BJ60" s="427"/>
      <c r="BK60" s="427"/>
    </row>
    <row r="61" spans="1:63" s="75" customFormat="1" ht="40.5" customHeight="1" x14ac:dyDescent="0.2">
      <c r="A61" s="76">
        <v>53</v>
      </c>
      <c r="B61" s="77" t="s">
        <v>48</v>
      </c>
      <c r="C61" s="77">
        <v>14</v>
      </c>
      <c r="D61" s="465" t="s">
        <v>752</v>
      </c>
      <c r="E61" s="61"/>
      <c r="F61" s="61"/>
      <c r="G61" s="182" t="s">
        <v>780</v>
      </c>
      <c r="H61" s="59"/>
      <c r="I61" s="59"/>
      <c r="J61" s="59"/>
      <c r="K61" s="59"/>
      <c r="L61" s="59"/>
      <c r="M61" s="59"/>
      <c r="N61" s="466" t="s">
        <v>754</v>
      </c>
      <c r="O61" s="456" t="s">
        <v>764</v>
      </c>
      <c r="P61" s="78"/>
      <c r="Q61" s="59"/>
      <c r="R61" s="59"/>
      <c r="S61" s="59"/>
      <c r="T61" s="59"/>
      <c r="U61" s="59"/>
      <c r="V61" s="467" t="s">
        <v>765</v>
      </c>
      <c r="W61" s="60" t="s">
        <v>780</v>
      </c>
      <c r="X61" s="426"/>
      <c r="Y61" s="426"/>
      <c r="Z61" s="427"/>
      <c r="AA61" s="426"/>
      <c r="AB61" s="428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9"/>
      <c r="AS61" s="426"/>
      <c r="AT61" s="429"/>
      <c r="AU61" s="429"/>
      <c r="AV61" s="426"/>
      <c r="AW61" s="426"/>
      <c r="AX61" s="426"/>
      <c r="AY61" s="426"/>
      <c r="AZ61" s="430"/>
      <c r="BA61" s="66"/>
      <c r="BB61" s="429"/>
      <c r="BC61" s="429"/>
      <c r="BD61" s="427"/>
      <c r="BE61" s="427"/>
      <c r="BF61" s="427"/>
      <c r="BG61" s="427"/>
      <c r="BH61" s="427"/>
      <c r="BI61" s="427"/>
      <c r="BJ61" s="427"/>
      <c r="BK61" s="427"/>
    </row>
    <row r="62" spans="1:63" s="75" customFormat="1" ht="40.5" customHeight="1" x14ac:dyDescent="0.2">
      <c r="A62" s="76">
        <v>54</v>
      </c>
      <c r="B62" s="472" t="s">
        <v>48</v>
      </c>
      <c r="C62" s="472">
        <v>14</v>
      </c>
      <c r="D62" s="182" t="s">
        <v>752</v>
      </c>
      <c r="E62" s="61"/>
      <c r="F62" s="61"/>
      <c r="G62" s="182" t="s">
        <v>780</v>
      </c>
      <c r="H62" s="59"/>
      <c r="I62" s="59"/>
      <c r="J62" s="59"/>
      <c r="K62" s="59"/>
      <c r="L62" s="59"/>
      <c r="M62" s="59"/>
      <c r="N62" s="466" t="s">
        <v>779</v>
      </c>
      <c r="O62" s="456" t="s">
        <v>766</v>
      </c>
      <c r="P62" s="78"/>
      <c r="Q62" s="59"/>
      <c r="R62" s="59"/>
      <c r="S62" s="59"/>
      <c r="T62" s="59"/>
      <c r="U62" s="59"/>
      <c r="V62" s="468" t="s">
        <v>767</v>
      </c>
      <c r="W62" s="60" t="s">
        <v>780</v>
      </c>
      <c r="X62" s="426"/>
      <c r="Y62" s="426"/>
      <c r="Z62" s="427"/>
      <c r="AA62" s="426"/>
      <c r="AB62" s="428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9"/>
      <c r="AS62" s="426"/>
      <c r="AT62" s="429"/>
      <c r="AU62" s="429"/>
      <c r="AV62" s="426"/>
      <c r="AW62" s="426"/>
      <c r="AX62" s="426"/>
      <c r="AY62" s="426"/>
      <c r="AZ62" s="430"/>
      <c r="BA62" s="66"/>
      <c r="BB62" s="429"/>
      <c r="BC62" s="429"/>
      <c r="BD62" s="427"/>
      <c r="BE62" s="427"/>
      <c r="BF62" s="427"/>
      <c r="BG62" s="427"/>
      <c r="BH62" s="427"/>
      <c r="BI62" s="427"/>
      <c r="BJ62" s="427"/>
      <c r="BK62" s="427"/>
    </row>
    <row r="63" spans="1:63" s="75" customFormat="1" ht="40.5" customHeight="1" x14ac:dyDescent="0.2">
      <c r="A63" s="76">
        <v>55</v>
      </c>
      <c r="B63" s="77" t="s">
        <v>48</v>
      </c>
      <c r="C63" s="77">
        <v>14</v>
      </c>
      <c r="D63" s="465" t="s">
        <v>752</v>
      </c>
      <c r="E63" s="61"/>
      <c r="F63" s="61"/>
      <c r="G63" s="182" t="s">
        <v>780</v>
      </c>
      <c r="H63" s="59"/>
      <c r="I63" s="59"/>
      <c r="J63" s="59"/>
      <c r="K63" s="59"/>
      <c r="L63" s="59"/>
      <c r="M63" s="59"/>
      <c r="N63" s="466" t="s">
        <v>768</v>
      </c>
      <c r="O63" s="456" t="s">
        <v>766</v>
      </c>
      <c r="P63" s="78"/>
      <c r="Q63" s="59"/>
      <c r="R63" s="59"/>
      <c r="S63" s="59"/>
      <c r="T63" s="59"/>
      <c r="U63" s="59"/>
      <c r="V63" s="467" t="s">
        <v>769</v>
      </c>
      <c r="W63" s="60" t="s">
        <v>780</v>
      </c>
      <c r="X63" s="426"/>
      <c r="Y63" s="426"/>
      <c r="Z63" s="427"/>
      <c r="AA63" s="426"/>
      <c r="AB63" s="428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9"/>
      <c r="AS63" s="426"/>
      <c r="AT63" s="429"/>
      <c r="AU63" s="429"/>
      <c r="AV63" s="426"/>
      <c r="AW63" s="426"/>
      <c r="AX63" s="426"/>
      <c r="AY63" s="426"/>
      <c r="AZ63" s="430"/>
      <c r="BA63" s="66"/>
      <c r="BB63" s="429"/>
      <c r="BC63" s="429"/>
      <c r="BD63" s="427"/>
      <c r="BE63" s="427"/>
      <c r="BF63" s="427"/>
      <c r="BG63" s="427"/>
      <c r="BH63" s="427"/>
      <c r="BI63" s="427"/>
      <c r="BJ63" s="427"/>
      <c r="BK63" s="427"/>
    </row>
    <row r="64" spans="1:63" s="75" customFormat="1" ht="40.5" customHeight="1" x14ac:dyDescent="0.2">
      <c r="A64" s="76">
        <v>56</v>
      </c>
      <c r="B64" s="77" t="s">
        <v>48</v>
      </c>
      <c r="C64" s="77">
        <v>14</v>
      </c>
      <c r="D64" s="465" t="s">
        <v>752</v>
      </c>
      <c r="E64" s="61"/>
      <c r="F64" s="61"/>
      <c r="G64" s="182" t="s">
        <v>780</v>
      </c>
      <c r="H64" s="59"/>
      <c r="I64" s="59"/>
      <c r="J64" s="59"/>
      <c r="K64" s="59"/>
      <c r="L64" s="59"/>
      <c r="M64" s="59"/>
      <c r="N64" s="466" t="s">
        <v>754</v>
      </c>
      <c r="O64" s="372" t="s">
        <v>75</v>
      </c>
      <c r="P64" s="78"/>
      <c r="Q64" s="59"/>
      <c r="R64" s="59"/>
      <c r="S64" s="59"/>
      <c r="T64" s="59"/>
      <c r="U64" s="59"/>
      <c r="V64" s="467" t="s">
        <v>771</v>
      </c>
      <c r="W64" s="60" t="s">
        <v>780</v>
      </c>
      <c r="X64" s="426"/>
      <c r="Y64" s="426"/>
      <c r="Z64" s="427"/>
      <c r="AA64" s="426"/>
      <c r="AB64" s="428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9"/>
      <c r="AS64" s="426"/>
      <c r="AT64" s="429"/>
      <c r="AU64" s="429"/>
      <c r="AV64" s="426"/>
      <c r="AW64" s="426"/>
      <c r="AX64" s="426"/>
      <c r="AY64" s="426"/>
      <c r="AZ64" s="430"/>
      <c r="BA64" s="66"/>
      <c r="BB64" s="429"/>
      <c r="BC64" s="429"/>
      <c r="BD64" s="427"/>
      <c r="BE64" s="427"/>
      <c r="BF64" s="427"/>
      <c r="BG64" s="427"/>
      <c r="BH64" s="427"/>
      <c r="BI64" s="427"/>
      <c r="BJ64" s="427"/>
      <c r="BK64" s="427"/>
    </row>
    <row r="65" spans="1:63" s="75" customFormat="1" ht="40.5" customHeight="1" x14ac:dyDescent="0.2">
      <c r="A65" s="76">
        <v>57</v>
      </c>
      <c r="B65" s="473"/>
      <c r="C65" s="473"/>
      <c r="D65" s="65" t="s">
        <v>721</v>
      </c>
      <c r="E65" s="232"/>
      <c r="F65" s="232"/>
      <c r="G65" s="182" t="s">
        <v>722</v>
      </c>
      <c r="H65" s="71"/>
      <c r="I65" s="71"/>
      <c r="J65" s="71"/>
      <c r="K65" s="71"/>
      <c r="L65" s="72"/>
      <c r="M65" s="72"/>
      <c r="N65" s="72">
        <v>1</v>
      </c>
      <c r="O65" s="73" t="s">
        <v>586</v>
      </c>
      <c r="P65" s="72"/>
      <c r="Q65" s="53"/>
      <c r="R65" s="71"/>
      <c r="S65" s="53"/>
      <c r="T65" s="71"/>
      <c r="U65" s="71"/>
      <c r="V65" s="431" t="s">
        <v>60</v>
      </c>
      <c r="W65" s="156" t="s">
        <v>723</v>
      </c>
      <c r="X65" s="61">
        <v>1</v>
      </c>
      <c r="Y65" s="209" t="s">
        <v>596</v>
      </c>
      <c r="Z65" s="210"/>
      <c r="AA65" s="74"/>
      <c r="AB65" s="70"/>
      <c r="AC65" s="74">
        <v>4</v>
      </c>
      <c r="AD65" s="74">
        <f t="shared" ref="AD65" si="5">AC65*5</f>
        <v>20</v>
      </c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80"/>
      <c r="AS65" s="74"/>
      <c r="AT65" s="80"/>
      <c r="AU65" s="80"/>
      <c r="AV65" s="74"/>
      <c r="AW65" s="74"/>
      <c r="AX65" s="74"/>
      <c r="AY65" s="64"/>
      <c r="AZ65" s="64"/>
      <c r="BA65" s="64">
        <f t="shared" ref="BA65" si="6">AA65</f>
        <v>0</v>
      </c>
      <c r="BB65" s="80"/>
      <c r="BC65" s="80"/>
      <c r="BD65" s="210"/>
      <c r="BE65" s="210"/>
      <c r="BF65" s="210"/>
      <c r="BG65" s="210"/>
      <c r="BH65" s="210"/>
      <c r="BI65" s="210"/>
      <c r="BJ65" s="210"/>
      <c r="BK65" s="210"/>
    </row>
    <row r="66" spans="1:63" s="75" customFormat="1" ht="40.5" customHeight="1" x14ac:dyDescent="0.2">
      <c r="A66" s="76"/>
      <c r="B66" s="77"/>
      <c r="C66" s="77"/>
      <c r="D66" s="65"/>
      <c r="E66" s="61"/>
      <c r="F66" s="61"/>
      <c r="G66" s="65"/>
      <c r="H66" s="59"/>
      <c r="I66" s="59"/>
      <c r="J66" s="59"/>
      <c r="K66" s="59"/>
      <c r="L66" s="59"/>
      <c r="M66" s="59"/>
      <c r="N66" s="59"/>
      <c r="O66" s="59"/>
      <c r="P66" s="78"/>
      <c r="Q66" s="59"/>
      <c r="R66" s="59"/>
      <c r="S66" s="59"/>
      <c r="T66" s="59"/>
      <c r="U66" s="59"/>
      <c r="V66" s="65"/>
      <c r="W66" s="60"/>
      <c r="X66" s="426"/>
      <c r="Y66" s="426"/>
      <c r="Z66" s="427"/>
      <c r="AA66" s="426"/>
      <c r="AB66" s="428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9"/>
      <c r="AS66" s="426"/>
      <c r="AT66" s="429"/>
      <c r="AU66" s="429"/>
      <c r="AV66" s="426"/>
      <c r="AW66" s="426"/>
      <c r="AX66" s="426"/>
      <c r="AY66" s="426"/>
      <c r="AZ66" s="430"/>
      <c r="BA66" s="66"/>
      <c r="BB66" s="429"/>
      <c r="BC66" s="429"/>
      <c r="BD66" s="427"/>
      <c r="BE66" s="427"/>
      <c r="BF66" s="427"/>
      <c r="BG66" s="427"/>
      <c r="BH66" s="427"/>
      <c r="BI66" s="427"/>
      <c r="BJ66" s="427"/>
      <c r="BK66" s="427"/>
    </row>
    <row r="67" spans="1:63" s="75" customFormat="1" ht="40.5" customHeight="1" x14ac:dyDescent="0.2">
      <c r="A67" s="76"/>
      <c r="B67" s="77"/>
      <c r="C67" s="77"/>
      <c r="D67" s="65"/>
      <c r="E67" s="61"/>
      <c r="F67" s="61"/>
      <c r="G67" s="182"/>
      <c r="H67" s="59"/>
      <c r="I67" s="59"/>
      <c r="J67" s="59"/>
      <c r="K67" s="59"/>
      <c r="L67" s="59"/>
      <c r="M67" s="59"/>
      <c r="N67" s="59"/>
      <c r="O67" s="59"/>
      <c r="P67" s="78"/>
      <c r="Q67" s="59"/>
      <c r="R67" s="59"/>
      <c r="S67" s="59"/>
      <c r="T67" s="59"/>
      <c r="U67" s="59"/>
      <c r="V67" s="65"/>
      <c r="W67" s="60"/>
      <c r="X67" s="426"/>
      <c r="Y67" s="426"/>
      <c r="Z67" s="427"/>
      <c r="AA67" s="426"/>
      <c r="AB67" s="428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9"/>
      <c r="AS67" s="426"/>
      <c r="AT67" s="429"/>
      <c r="AU67" s="429"/>
      <c r="AV67" s="426"/>
      <c r="AW67" s="426"/>
      <c r="AX67" s="426"/>
      <c r="AY67" s="426"/>
      <c r="AZ67" s="430"/>
      <c r="BA67" s="66"/>
      <c r="BB67" s="429"/>
      <c r="BC67" s="429"/>
      <c r="BD67" s="427"/>
      <c r="BE67" s="427"/>
      <c r="BF67" s="427"/>
      <c r="BG67" s="427"/>
      <c r="BH67" s="427"/>
      <c r="BI67" s="427"/>
      <c r="BJ67" s="427"/>
      <c r="BK67" s="427"/>
    </row>
    <row r="68" spans="1:63" s="90" customFormat="1" ht="30" customHeight="1" x14ac:dyDescent="0.25">
      <c r="A68" s="81"/>
      <c r="B68" s="82"/>
      <c r="C68" s="82"/>
      <c r="D68" s="183"/>
      <c r="E68" s="183"/>
      <c r="F68" s="183"/>
      <c r="G68" s="183"/>
      <c r="H68" s="83" t="s">
        <v>100</v>
      </c>
      <c r="I68" s="84"/>
      <c r="J68" s="563"/>
      <c r="K68" s="563"/>
      <c r="L68" s="563"/>
      <c r="M68" s="563"/>
      <c r="N68" s="563"/>
      <c r="O68" s="563"/>
      <c r="P68" s="563"/>
      <c r="Q68" s="86"/>
      <c r="R68" s="87"/>
      <c r="S68" s="572" t="s">
        <v>101</v>
      </c>
      <c r="T68" s="572"/>
      <c r="U68" s="572"/>
      <c r="V68" s="103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88"/>
      <c r="AM68" s="8"/>
      <c r="AN68" s="8"/>
      <c r="AO68" s="8"/>
      <c r="AP68" s="8"/>
      <c r="AQ68" s="89"/>
      <c r="AR68" s="7"/>
      <c r="AS68" s="7"/>
      <c r="AT68" s="7"/>
      <c r="AU68" s="7"/>
      <c r="AV68" s="7"/>
      <c r="AW68" s="7"/>
      <c r="AX68" s="8"/>
      <c r="AY68" s="89"/>
      <c r="AZ68" s="8"/>
      <c r="BA68" s="39">
        <f t="shared" si="3"/>
        <v>0</v>
      </c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69" spans="1:63" s="90" customFormat="1" ht="30" customHeight="1" x14ac:dyDescent="0.25">
      <c r="A69" s="81"/>
      <c r="B69" s="82"/>
      <c r="C69" s="480"/>
      <c r="D69" s="480"/>
      <c r="E69" s="183"/>
      <c r="F69" s="18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87"/>
      <c r="R69" s="87"/>
      <c r="S69" s="87"/>
      <c r="T69" s="87"/>
      <c r="U69" s="87"/>
      <c r="V69" s="103"/>
      <c r="W69" s="1"/>
      <c r="X69" s="3"/>
      <c r="Y69" s="3"/>
      <c r="Z69" s="170"/>
      <c r="AA69" s="3"/>
      <c r="AB69" s="3"/>
      <c r="AC69" s="4"/>
      <c r="AD69" s="3"/>
      <c r="AE69" s="91"/>
      <c r="AF69" s="91"/>
      <c r="AG69" s="92"/>
      <c r="AH69" s="93"/>
      <c r="AI69" s="94"/>
      <c r="AJ69" s="94"/>
      <c r="AK69" s="94"/>
      <c r="AL69" s="94"/>
      <c r="AM69" s="94"/>
      <c r="AN69" s="94"/>
      <c r="AO69" s="94"/>
      <c r="AP69" s="94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6"/>
      <c r="BD69" s="168"/>
      <c r="BE69" s="168"/>
      <c r="BF69" s="168"/>
      <c r="BG69" s="168"/>
      <c r="BH69" s="168"/>
      <c r="BI69" s="219"/>
      <c r="BJ69" s="168"/>
      <c r="BK69" s="168"/>
    </row>
    <row r="70" spans="1:63" s="90" customFormat="1" ht="12" customHeight="1" x14ac:dyDescent="0.25">
      <c r="A70" s="81"/>
      <c r="B70" s="85"/>
      <c r="C70" s="87"/>
      <c r="D70" s="100"/>
      <c r="E70" s="100"/>
      <c r="F70" s="3"/>
      <c r="G70" s="183"/>
      <c r="H70" s="14"/>
      <c r="I70" s="14"/>
      <c r="J70" s="87"/>
      <c r="K70" s="87"/>
      <c r="L70" s="87"/>
      <c r="M70" s="572"/>
      <c r="N70" s="572"/>
      <c r="O70" s="572"/>
      <c r="P70" s="572"/>
      <c r="Q70" s="572"/>
      <c r="R70" s="87"/>
      <c r="S70" s="87"/>
      <c r="T70" s="87"/>
      <c r="U70" s="87"/>
      <c r="V70" s="103"/>
      <c r="W70" s="1"/>
      <c r="X70" s="3"/>
      <c r="Y70" s="3"/>
      <c r="Z70" s="170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D70" s="168"/>
      <c r="BE70" s="168"/>
      <c r="BF70" s="168"/>
      <c r="BG70" s="168"/>
      <c r="BH70" s="168"/>
      <c r="BI70" s="219"/>
      <c r="BJ70" s="168"/>
      <c r="BK70" s="168"/>
    </row>
    <row r="71" spans="1:63" s="90" customFormat="1" ht="30" customHeight="1" x14ac:dyDescent="0.25">
      <c r="A71" s="81"/>
      <c r="B71" s="85"/>
      <c r="C71" s="87"/>
      <c r="D71" s="178"/>
      <c r="E71" s="3"/>
      <c r="F71" s="3"/>
      <c r="G71" s="183"/>
      <c r="H71" s="95"/>
      <c r="I71" s="14"/>
      <c r="J71" s="87"/>
      <c r="K71" s="96"/>
      <c r="L71" s="87"/>
      <c r="M71" s="87"/>
      <c r="N71" s="87"/>
      <c r="O71" s="87"/>
      <c r="P71" s="97"/>
      <c r="Q71" s="98"/>
      <c r="R71" s="98"/>
      <c r="S71" s="563" t="s">
        <v>102</v>
      </c>
      <c r="T71" s="563"/>
      <c r="U71" s="563"/>
      <c r="V71" s="563"/>
      <c r="W71" s="1"/>
      <c r="X71" s="3"/>
      <c r="Y71" s="3"/>
      <c r="Z71" s="170"/>
      <c r="AA71" s="3"/>
      <c r="AB71" s="3"/>
      <c r="AC71" s="4"/>
      <c r="AD71" s="3"/>
      <c r="AE71" s="3"/>
      <c r="AF71" s="3"/>
      <c r="AG71" s="5"/>
      <c r="AH71" s="6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8"/>
      <c r="BC71" s="6"/>
      <c r="BD71" s="168"/>
      <c r="BE71" s="168"/>
      <c r="BF71" s="168"/>
      <c r="BG71" s="168"/>
      <c r="BH71" s="168"/>
      <c r="BI71" s="219"/>
      <c r="BJ71" s="168"/>
      <c r="BK71" s="168"/>
    </row>
    <row r="72" spans="1:63" s="90" customFormat="1" ht="30" customHeight="1" x14ac:dyDescent="0.25">
      <c r="A72" s="81"/>
      <c r="B72" s="85"/>
      <c r="C72" s="87"/>
      <c r="D72" s="178"/>
      <c r="E72" s="3"/>
      <c r="F72" s="3"/>
      <c r="G72" s="183"/>
      <c r="H72" s="95"/>
      <c r="I72" s="14"/>
      <c r="J72" s="87"/>
      <c r="K72" s="96"/>
      <c r="L72" s="87"/>
      <c r="M72" s="87"/>
      <c r="N72" s="87"/>
      <c r="O72" s="87"/>
      <c r="P72" s="97"/>
      <c r="Q72" s="98"/>
      <c r="R72" s="98"/>
      <c r="S72" s="85"/>
      <c r="T72" s="85"/>
      <c r="U72" s="85"/>
      <c r="V72" s="100"/>
      <c r="W72" s="1"/>
      <c r="X72" s="3"/>
      <c r="Y72" s="3"/>
      <c r="Z72" s="170"/>
      <c r="AA72" s="3"/>
      <c r="AB72" s="3"/>
      <c r="AC72" s="4"/>
      <c r="AD72" s="3"/>
      <c r="AE72" s="3"/>
      <c r="AF72" s="3"/>
      <c r="AG72" s="5"/>
      <c r="AH72" s="6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8"/>
      <c r="BC72" s="6"/>
      <c r="BD72" s="168"/>
      <c r="BE72" s="168"/>
      <c r="BF72" s="168"/>
      <c r="BG72" s="168"/>
      <c r="BH72" s="168"/>
      <c r="BI72" s="219"/>
      <c r="BJ72" s="168"/>
      <c r="BK72" s="168"/>
    </row>
    <row r="73" spans="1:63" s="90" customFormat="1" ht="30" customHeight="1" x14ac:dyDescent="0.25">
      <c r="A73" s="81"/>
      <c r="B73" s="85"/>
      <c r="C73" s="87"/>
      <c r="D73" s="178"/>
      <c r="E73" s="3"/>
      <c r="F73" s="3"/>
      <c r="G73" s="183"/>
      <c r="H73" s="95"/>
      <c r="I73" s="14"/>
      <c r="J73" s="87"/>
      <c r="K73" s="96"/>
      <c r="L73" s="87"/>
      <c r="M73" s="87"/>
      <c r="N73" s="87"/>
      <c r="O73" s="87"/>
      <c r="P73" s="97"/>
      <c r="Q73" s="98"/>
      <c r="R73" s="98"/>
      <c r="S73" s="85"/>
      <c r="T73" s="85"/>
      <c r="U73" s="85"/>
      <c r="V73" s="100"/>
      <c r="W73" s="1"/>
      <c r="X73" s="3"/>
      <c r="Y73" s="3"/>
      <c r="Z73" s="170"/>
      <c r="AA73" s="3"/>
      <c r="AB73" s="3"/>
      <c r="AC73" s="4"/>
      <c r="AD73" s="3"/>
      <c r="AE73" s="3"/>
      <c r="AF73" s="3"/>
      <c r="AG73" s="5"/>
      <c r="AH73" s="6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8"/>
      <c r="BC73" s="6"/>
      <c r="BD73" s="168"/>
      <c r="BE73" s="168"/>
      <c r="BF73" s="168"/>
      <c r="BG73" s="168"/>
      <c r="BH73" s="168"/>
      <c r="BI73" s="219"/>
      <c r="BJ73" s="168"/>
      <c r="BK73" s="168"/>
    </row>
    <row r="74" spans="1:63" s="90" customFormat="1" ht="30" customHeight="1" x14ac:dyDescent="0.25">
      <c r="A74" s="81"/>
      <c r="B74" s="85"/>
      <c r="C74" s="87"/>
      <c r="D74" s="178"/>
      <c r="E74" s="3"/>
      <c r="F74" s="3"/>
      <c r="G74" s="183"/>
      <c r="H74" s="95"/>
      <c r="I74" s="14"/>
      <c r="J74" s="87"/>
      <c r="K74" s="96"/>
      <c r="L74" s="87"/>
      <c r="M74" s="87"/>
      <c r="N74" s="87"/>
      <c r="O74" s="87"/>
      <c r="P74" s="97"/>
      <c r="Q74" s="98"/>
      <c r="R74" s="98"/>
      <c r="S74" s="85"/>
      <c r="T74" s="85"/>
      <c r="U74" s="85"/>
      <c r="V74" s="100"/>
      <c r="W74" s="1"/>
      <c r="X74" s="3"/>
      <c r="Y74" s="3"/>
      <c r="Z74" s="170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8"/>
      <c r="BE74" s="168"/>
      <c r="BF74" s="168"/>
      <c r="BG74" s="168"/>
      <c r="BH74" s="168"/>
      <c r="BI74" s="219"/>
      <c r="BJ74" s="168"/>
      <c r="BK74" s="168"/>
    </row>
    <row r="75" spans="1:63" s="90" customFormat="1" ht="30" customHeight="1" x14ac:dyDescent="0.25">
      <c r="A75" s="81"/>
      <c r="B75" s="85"/>
      <c r="C75" s="87"/>
      <c r="D75" s="178"/>
      <c r="E75" s="3"/>
      <c r="F75" s="3"/>
      <c r="G75" s="183"/>
      <c r="H75" s="95"/>
      <c r="I75" s="14"/>
      <c r="J75" s="87"/>
      <c r="K75" s="96"/>
      <c r="L75" s="87"/>
      <c r="M75" s="87"/>
      <c r="N75" s="87"/>
      <c r="O75" s="87"/>
      <c r="P75" s="97"/>
      <c r="Q75" s="98"/>
      <c r="R75" s="98"/>
      <c r="S75" s="85"/>
      <c r="T75" s="85"/>
      <c r="U75" s="85"/>
      <c r="V75" s="100"/>
      <c r="W75" s="1"/>
      <c r="X75" s="3"/>
      <c r="Y75" s="3"/>
      <c r="Z75" s="170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8"/>
      <c r="BE75" s="168"/>
      <c r="BF75" s="168"/>
      <c r="BG75" s="168"/>
      <c r="BH75" s="168"/>
      <c r="BI75" s="219"/>
      <c r="BJ75" s="168"/>
      <c r="BK75" s="168"/>
    </row>
    <row r="76" spans="1:63" s="90" customFormat="1" ht="30" customHeight="1" x14ac:dyDescent="0.25">
      <c r="A76" s="81"/>
      <c r="B76" s="85"/>
      <c r="C76" s="87"/>
      <c r="D76" s="178"/>
      <c r="E76" s="3"/>
      <c r="F76" s="3"/>
      <c r="G76" s="183"/>
      <c r="H76" s="95"/>
      <c r="I76" s="14"/>
      <c r="J76" s="87"/>
      <c r="K76" s="96"/>
      <c r="L76" s="87"/>
      <c r="M76" s="87"/>
      <c r="N76" s="87"/>
      <c r="O76" s="87"/>
      <c r="P76" s="97"/>
      <c r="Q76" s="98"/>
      <c r="R76" s="98"/>
      <c r="S76" s="85"/>
      <c r="T76" s="85"/>
      <c r="U76" s="85"/>
      <c r="V76" s="100"/>
      <c r="W76" s="1"/>
      <c r="X76" s="3"/>
      <c r="Y76" s="3"/>
      <c r="Z76" s="170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8"/>
      <c r="BE76" s="168"/>
      <c r="BF76" s="168"/>
      <c r="BG76" s="168"/>
      <c r="BH76" s="168"/>
      <c r="BI76" s="219"/>
      <c r="BJ76" s="168"/>
      <c r="BK76" s="168"/>
    </row>
    <row r="77" spans="1:63" s="90" customFormat="1" ht="30" customHeight="1" x14ac:dyDescent="0.25">
      <c r="A77" s="81"/>
      <c r="B77" s="85"/>
      <c r="C77" s="87"/>
      <c r="D77" s="178"/>
      <c r="E77" s="3"/>
      <c r="F77" s="3"/>
      <c r="G77" s="183"/>
      <c r="H77" s="95"/>
      <c r="I77" s="14"/>
      <c r="J77" s="87"/>
      <c r="K77" s="96"/>
      <c r="L77" s="87"/>
      <c r="M77" s="87"/>
      <c r="N77" s="87"/>
      <c r="O77" s="87"/>
      <c r="P77" s="97"/>
      <c r="Q77" s="98"/>
      <c r="R77" s="98"/>
      <c r="S77" s="85"/>
      <c r="T77" s="85"/>
      <c r="U77" s="85"/>
      <c r="V77" s="100"/>
      <c r="W77" s="1"/>
      <c r="X77" s="3"/>
      <c r="Y77" s="3"/>
      <c r="Z77" s="170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8"/>
      <c r="BE77" s="168"/>
      <c r="BF77" s="168"/>
      <c r="BG77" s="168"/>
      <c r="BH77" s="168"/>
      <c r="BI77" s="219"/>
      <c r="BJ77" s="168"/>
      <c r="BK77" s="168"/>
    </row>
    <row r="78" spans="1:63" s="90" customFormat="1" ht="30" customHeight="1" x14ac:dyDescent="0.25">
      <c r="A78" s="81"/>
      <c r="B78" s="85"/>
      <c r="C78" s="87"/>
      <c r="D78" s="178"/>
      <c r="E78" s="3"/>
      <c r="F78" s="3"/>
      <c r="G78" s="183"/>
      <c r="H78" s="95"/>
      <c r="I78" s="14"/>
      <c r="J78" s="87"/>
      <c r="K78" s="96"/>
      <c r="L78" s="87"/>
      <c r="M78" s="87"/>
      <c r="N78" s="87"/>
      <c r="O78" s="87"/>
      <c r="P78" s="97"/>
      <c r="Q78" s="98"/>
      <c r="R78" s="98"/>
      <c r="S78" s="85"/>
      <c r="T78" s="85"/>
      <c r="U78" s="85"/>
      <c r="V78" s="100"/>
      <c r="W78" s="1"/>
      <c r="X78" s="3"/>
      <c r="Y78" s="3"/>
      <c r="Z78" s="170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8"/>
      <c r="BE78" s="168"/>
      <c r="BF78" s="168"/>
      <c r="BG78" s="168"/>
      <c r="BH78" s="168"/>
      <c r="BI78" s="219"/>
      <c r="BJ78" s="168"/>
      <c r="BK78" s="168"/>
    </row>
    <row r="79" spans="1:63" s="90" customFormat="1" ht="30" customHeight="1" x14ac:dyDescent="0.3">
      <c r="A79" s="81"/>
      <c r="B79" s="85"/>
      <c r="C79" s="87"/>
      <c r="D79" s="178"/>
      <c r="E79" s="574" t="s">
        <v>103</v>
      </c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5"/>
      <c r="Q79" s="575"/>
      <c r="R79" s="575"/>
      <c r="S79" s="575"/>
      <c r="T79" s="85"/>
      <c r="U79" s="85"/>
      <c r="V79" s="100"/>
      <c r="W79" s="1"/>
      <c r="X79" s="3"/>
      <c r="Y79" s="3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8"/>
      <c r="BE79" s="168"/>
      <c r="BF79" s="168"/>
      <c r="BG79" s="168"/>
      <c r="BH79" s="168"/>
      <c r="BI79" s="219"/>
      <c r="BJ79" s="168"/>
      <c r="BK79" s="168"/>
    </row>
    <row r="81" spans="1:63" s="104" customFormat="1" ht="30.75" customHeight="1" x14ac:dyDescent="0.2">
      <c r="A81" s="3"/>
      <c r="B81" s="100"/>
      <c r="C81" s="101"/>
      <c r="D81" s="178"/>
      <c r="E81" s="3"/>
      <c r="F81" s="102" t="s">
        <v>11</v>
      </c>
      <c r="G81" s="102" t="s">
        <v>104</v>
      </c>
      <c r="H81" s="564" t="s">
        <v>105</v>
      </c>
      <c r="I81" s="565"/>
      <c r="J81" s="565"/>
      <c r="K81" s="566"/>
      <c r="L81" s="564" t="s">
        <v>106</v>
      </c>
      <c r="M81" s="565"/>
      <c r="N81" s="565"/>
      <c r="O81" s="565"/>
      <c r="P81" s="566"/>
      <c r="Q81" s="567" t="s">
        <v>105</v>
      </c>
      <c r="R81" s="568"/>
      <c r="S81" s="569"/>
      <c r="T81" s="29"/>
      <c r="U81" s="29"/>
      <c r="V81" s="103"/>
      <c r="W81" s="1"/>
      <c r="X81" s="3"/>
      <c r="Y81" s="3"/>
      <c r="Z81" s="172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I81" s="7"/>
    </row>
    <row r="82" spans="1:63" ht="30.75" customHeight="1" x14ac:dyDescent="0.25">
      <c r="F82" s="102">
        <v>1</v>
      </c>
      <c r="G82" s="102" t="s">
        <v>107</v>
      </c>
      <c r="H82" s="105" t="s">
        <v>108</v>
      </c>
      <c r="I82" s="105">
        <v>307</v>
      </c>
      <c r="J82" s="106" t="s">
        <v>109</v>
      </c>
      <c r="K82" s="107"/>
      <c r="L82" s="108">
        <v>11</v>
      </c>
      <c r="M82" s="108" t="s">
        <v>110</v>
      </c>
      <c r="N82" s="108">
        <v>405</v>
      </c>
      <c r="O82" s="109" t="s">
        <v>111</v>
      </c>
      <c r="P82" s="110"/>
      <c r="Q82" s="111" t="s">
        <v>110</v>
      </c>
      <c r="R82" s="112">
        <v>405</v>
      </c>
      <c r="S82" s="113" t="s">
        <v>111</v>
      </c>
    </row>
    <row r="83" spans="1:63" ht="30.75" customHeight="1" x14ac:dyDescent="0.25">
      <c r="F83" s="102">
        <v>2</v>
      </c>
      <c r="G83" s="102" t="s">
        <v>112</v>
      </c>
      <c r="H83" s="105" t="s">
        <v>108</v>
      </c>
      <c r="I83" s="105">
        <v>308</v>
      </c>
      <c r="J83" s="106" t="s">
        <v>113</v>
      </c>
      <c r="K83" s="107"/>
      <c r="L83" s="108">
        <v>12</v>
      </c>
      <c r="M83" s="108" t="s">
        <v>110</v>
      </c>
      <c r="N83" s="108">
        <v>502</v>
      </c>
      <c r="O83" s="109" t="s">
        <v>114</v>
      </c>
      <c r="P83" s="110"/>
      <c r="Q83" s="111" t="s">
        <v>110</v>
      </c>
      <c r="R83" s="112">
        <v>402</v>
      </c>
      <c r="S83" s="113" t="s">
        <v>114</v>
      </c>
    </row>
    <row r="84" spans="1:63" ht="30.75" customHeight="1" x14ac:dyDescent="0.25">
      <c r="F84" s="102">
        <v>3</v>
      </c>
      <c r="G84" s="102" t="s">
        <v>115</v>
      </c>
      <c r="H84" s="105" t="s">
        <v>108</v>
      </c>
      <c r="I84" s="105">
        <v>403</v>
      </c>
      <c r="J84" s="106" t="s">
        <v>116</v>
      </c>
      <c r="K84" s="107"/>
      <c r="L84" s="108">
        <v>13</v>
      </c>
      <c r="M84" s="108" t="s">
        <v>110</v>
      </c>
      <c r="N84" s="108">
        <v>503</v>
      </c>
      <c r="O84" s="109" t="s">
        <v>117</v>
      </c>
      <c r="P84" s="110"/>
      <c r="Q84" s="111" t="s">
        <v>110</v>
      </c>
      <c r="R84" s="112">
        <v>403</v>
      </c>
      <c r="S84" s="113" t="s">
        <v>117</v>
      </c>
    </row>
    <row r="85" spans="1:63" ht="30.75" customHeight="1" x14ac:dyDescent="0.25">
      <c r="F85" s="102">
        <v>4</v>
      </c>
      <c r="G85" s="102" t="s">
        <v>118</v>
      </c>
      <c r="H85" s="105" t="s">
        <v>108</v>
      </c>
      <c r="I85" s="105">
        <v>404</v>
      </c>
      <c r="J85" s="106" t="s">
        <v>119</v>
      </c>
      <c r="K85" s="107"/>
      <c r="L85" s="108">
        <v>14</v>
      </c>
      <c r="M85" s="108" t="s">
        <v>110</v>
      </c>
      <c r="N85" s="108">
        <v>505</v>
      </c>
      <c r="O85" s="109" t="s">
        <v>120</v>
      </c>
      <c r="P85" s="110"/>
      <c r="Q85" s="111" t="s">
        <v>110</v>
      </c>
      <c r="R85" s="112">
        <v>404</v>
      </c>
      <c r="S85" s="113" t="s">
        <v>120</v>
      </c>
    </row>
    <row r="86" spans="1:63" ht="30.75" customHeight="1" x14ac:dyDescent="0.25">
      <c r="F86" s="102">
        <v>5</v>
      </c>
      <c r="G86" s="102" t="s">
        <v>121</v>
      </c>
      <c r="H86" s="105" t="s">
        <v>108</v>
      </c>
      <c r="I86" s="105">
        <v>405</v>
      </c>
      <c r="J86" s="106" t="s">
        <v>122</v>
      </c>
      <c r="K86" s="107"/>
      <c r="L86" s="108">
        <v>15</v>
      </c>
      <c r="M86" s="108" t="s">
        <v>110</v>
      </c>
      <c r="N86" s="108">
        <v>302</v>
      </c>
      <c r="O86" s="106" t="s">
        <v>123</v>
      </c>
      <c r="P86" s="110"/>
      <c r="Q86" s="108" t="s">
        <v>108</v>
      </c>
      <c r="R86" s="108">
        <v>314</v>
      </c>
      <c r="S86" s="108" t="s">
        <v>123</v>
      </c>
      <c r="T86" s="114" t="s">
        <v>124</v>
      </c>
      <c r="U86" s="114"/>
    </row>
    <row r="87" spans="1:63" ht="30.75" customHeight="1" x14ac:dyDescent="0.25">
      <c r="F87" s="102">
        <v>6</v>
      </c>
      <c r="G87" s="102" t="s">
        <v>125</v>
      </c>
      <c r="H87" s="105" t="s">
        <v>108</v>
      </c>
      <c r="I87" s="105">
        <v>406</v>
      </c>
      <c r="J87" s="106" t="s">
        <v>126</v>
      </c>
      <c r="K87" s="115" t="s">
        <v>127</v>
      </c>
      <c r="L87" s="108">
        <v>16</v>
      </c>
      <c r="M87" s="108" t="s">
        <v>110</v>
      </c>
      <c r="N87" s="108">
        <v>304</v>
      </c>
      <c r="O87" s="106" t="s">
        <v>128</v>
      </c>
      <c r="P87" s="110"/>
      <c r="Q87" s="108" t="s">
        <v>108</v>
      </c>
      <c r="R87" s="108">
        <v>312</v>
      </c>
      <c r="S87" s="108" t="s">
        <v>128</v>
      </c>
      <c r="T87" s="114" t="s">
        <v>129</v>
      </c>
      <c r="U87" s="114"/>
    </row>
    <row r="88" spans="1:63" s="116" customFormat="1" ht="30.75" customHeight="1" x14ac:dyDescent="0.25">
      <c r="A88" s="10"/>
      <c r="B88" s="11"/>
      <c r="C88" s="12"/>
      <c r="D88" s="178"/>
      <c r="E88" s="3"/>
      <c r="F88" s="102">
        <v>7</v>
      </c>
      <c r="G88" s="102"/>
      <c r="H88" s="105" t="s">
        <v>108</v>
      </c>
      <c r="I88" s="105">
        <v>409</v>
      </c>
      <c r="J88" s="106" t="s">
        <v>130</v>
      </c>
      <c r="K88" s="107"/>
      <c r="L88" s="108">
        <v>17</v>
      </c>
      <c r="M88" s="108" t="s">
        <v>110</v>
      </c>
      <c r="N88" s="108">
        <v>305</v>
      </c>
      <c r="O88" s="106" t="s">
        <v>131</v>
      </c>
      <c r="P88" s="110"/>
      <c r="Q88" s="108" t="s">
        <v>108</v>
      </c>
      <c r="R88" s="108">
        <v>313</v>
      </c>
      <c r="S88" s="108" t="s">
        <v>131</v>
      </c>
      <c r="T88" s="570" t="s">
        <v>132</v>
      </c>
      <c r="U88" s="571"/>
      <c r="V88" s="224"/>
      <c r="W88" s="1"/>
      <c r="X88" s="3"/>
      <c r="Y88" s="2"/>
      <c r="Z88" s="173"/>
      <c r="AA88" s="3"/>
      <c r="AB88" s="3"/>
      <c r="AC88" s="4"/>
      <c r="AD88" s="3"/>
      <c r="AE88" s="3"/>
      <c r="AF88" s="3"/>
      <c r="AG88" s="5"/>
      <c r="AH88" s="6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8"/>
      <c r="BC88" s="6"/>
      <c r="BD88" s="169"/>
      <c r="BE88" s="169"/>
      <c r="BF88" s="169"/>
      <c r="BG88" s="169"/>
      <c r="BH88" s="169"/>
      <c r="BI88" s="220"/>
      <c r="BJ88" s="169"/>
      <c r="BK88" s="169"/>
    </row>
    <row r="89" spans="1:63" s="116" customFormat="1" ht="30.75" customHeight="1" x14ac:dyDescent="0.25">
      <c r="A89" s="10"/>
      <c r="B89" s="11"/>
      <c r="C89" s="12"/>
      <c r="D89" s="178"/>
      <c r="E89" s="3"/>
      <c r="F89" s="102">
        <v>8</v>
      </c>
      <c r="G89" s="102" t="s">
        <v>133</v>
      </c>
      <c r="H89" s="105" t="s">
        <v>108</v>
      </c>
      <c r="I89" s="105">
        <v>410</v>
      </c>
      <c r="J89" s="106" t="s">
        <v>134</v>
      </c>
      <c r="K89" s="107"/>
      <c r="L89" s="108"/>
      <c r="M89" s="108"/>
      <c r="N89" s="108"/>
      <c r="O89" s="106"/>
      <c r="P89" s="110"/>
      <c r="Q89" s="117"/>
      <c r="R89" s="117"/>
      <c r="S89" s="117"/>
      <c r="T89" s="98"/>
      <c r="U89" s="98"/>
      <c r="V89" s="224"/>
      <c r="W89" s="1"/>
      <c r="X89" s="3"/>
      <c r="Y89" s="2"/>
      <c r="Z89" s="173"/>
      <c r="AA89" s="3"/>
      <c r="AB89" s="3"/>
      <c r="AC89" s="4"/>
      <c r="AD89" s="3"/>
      <c r="AE89" s="3"/>
      <c r="AF89" s="3"/>
      <c r="AG89" s="5"/>
      <c r="AH89" s="6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8"/>
      <c r="BC89" s="6"/>
      <c r="BD89" s="169"/>
      <c r="BE89" s="169"/>
      <c r="BF89" s="169"/>
      <c r="BG89" s="169"/>
      <c r="BH89" s="169"/>
      <c r="BI89" s="220"/>
      <c r="BJ89" s="169"/>
      <c r="BK89" s="169"/>
    </row>
    <row r="90" spans="1:63" s="116" customFormat="1" ht="30.75" customHeight="1" x14ac:dyDescent="0.25">
      <c r="A90" s="10"/>
      <c r="B90" s="11"/>
      <c r="C90" s="12"/>
      <c r="D90" s="178"/>
      <c r="E90" s="3"/>
      <c r="F90" s="102">
        <v>9</v>
      </c>
      <c r="G90" s="102" t="s">
        <v>135</v>
      </c>
      <c r="H90" s="105" t="s">
        <v>108</v>
      </c>
      <c r="I90" s="105">
        <v>411</v>
      </c>
      <c r="J90" s="106" t="s">
        <v>136</v>
      </c>
      <c r="K90" s="107"/>
      <c r="L90" s="108"/>
      <c r="M90" s="108"/>
      <c r="N90" s="108"/>
      <c r="O90" s="106"/>
      <c r="P90" s="110"/>
      <c r="Q90" s="117"/>
      <c r="R90" s="117"/>
      <c r="S90" s="117"/>
      <c r="T90" s="98"/>
      <c r="U90" s="98"/>
      <c r="V90" s="224"/>
      <c r="W90" s="1"/>
      <c r="X90" s="3"/>
      <c r="Y90" s="2"/>
      <c r="Z90" s="173"/>
      <c r="AA90" s="3"/>
      <c r="AB90" s="3"/>
      <c r="AC90" s="4"/>
      <c r="AD90" s="3"/>
      <c r="AE90" s="3"/>
      <c r="AF90" s="3"/>
      <c r="AG90" s="5"/>
      <c r="AH90" s="6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8"/>
      <c r="BC90" s="6"/>
      <c r="BD90" s="169"/>
      <c r="BE90" s="169"/>
      <c r="BF90" s="169"/>
      <c r="BG90" s="169"/>
      <c r="BH90" s="169"/>
      <c r="BI90" s="220"/>
      <c r="BJ90" s="169"/>
      <c r="BK90" s="169"/>
    </row>
    <row r="91" spans="1:63" s="116" customFormat="1" ht="30.75" customHeight="1" x14ac:dyDescent="0.25">
      <c r="A91" s="10"/>
      <c r="B91" s="11"/>
      <c r="C91" s="12"/>
      <c r="D91" s="178"/>
      <c r="E91" s="3"/>
      <c r="F91" s="102">
        <v>10</v>
      </c>
      <c r="G91" s="102" t="s">
        <v>137</v>
      </c>
      <c r="H91" s="105" t="s">
        <v>108</v>
      </c>
      <c r="I91" s="105">
        <v>412</v>
      </c>
      <c r="J91" s="106" t="s">
        <v>138</v>
      </c>
      <c r="K91" s="107"/>
      <c r="L91" s="108"/>
      <c r="M91" s="108"/>
      <c r="N91" s="108"/>
      <c r="O91" s="106"/>
      <c r="P91" s="110"/>
      <c r="Q91" s="117"/>
      <c r="R91" s="117"/>
      <c r="S91" s="117"/>
      <c r="T91" s="98"/>
      <c r="U91" s="98"/>
      <c r="V91" s="224"/>
      <c r="W91" s="1"/>
      <c r="X91" s="3"/>
      <c r="Y91" s="2"/>
      <c r="Z91" s="173"/>
      <c r="AA91" s="3"/>
      <c r="AB91" s="3"/>
      <c r="AC91" s="4"/>
      <c r="AD91" s="3"/>
      <c r="AE91" s="3"/>
      <c r="AF91" s="3"/>
      <c r="AG91" s="5"/>
      <c r="AH91" s="6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8"/>
      <c r="BC91" s="6"/>
      <c r="BD91" s="169"/>
      <c r="BE91" s="169"/>
      <c r="BF91" s="169"/>
      <c r="BG91" s="169"/>
      <c r="BH91" s="169"/>
      <c r="BI91" s="220"/>
      <c r="BJ91" s="169"/>
      <c r="BK91" s="169"/>
    </row>
    <row r="93" spans="1:63" s="122" customFormat="1" ht="19.5" customHeight="1" x14ac:dyDescent="0.25">
      <c r="A93" s="13"/>
      <c r="B93" s="118"/>
      <c r="C93" s="119"/>
      <c r="D93" s="178"/>
      <c r="E93" s="3"/>
      <c r="F93" s="3"/>
      <c r="G93" s="183"/>
      <c r="H93" s="563" t="s">
        <v>139</v>
      </c>
      <c r="I93" s="563"/>
      <c r="J93" s="563"/>
      <c r="K93" s="563"/>
      <c r="L93" s="87"/>
      <c r="M93" s="563" t="s">
        <v>140</v>
      </c>
      <c r="N93" s="563"/>
      <c r="O93" s="563"/>
      <c r="P93" s="563"/>
      <c r="Q93" s="563"/>
      <c r="R93" s="119"/>
      <c r="S93" s="119"/>
      <c r="T93" s="119"/>
      <c r="U93" s="119"/>
      <c r="V93" s="103"/>
      <c r="W93" s="120"/>
      <c r="X93" s="3"/>
      <c r="Y93" s="121"/>
      <c r="Z93" s="170"/>
      <c r="AA93" s="3"/>
      <c r="AB93" s="3"/>
      <c r="AC93" s="4"/>
      <c r="AD93" s="3"/>
      <c r="AE93" s="3"/>
      <c r="AF93" s="3"/>
      <c r="AG93" s="5"/>
      <c r="AH93" s="6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8"/>
      <c r="BC93" s="6"/>
      <c r="BD93" s="170"/>
      <c r="BE93" s="170"/>
      <c r="BF93" s="170"/>
      <c r="BG93" s="170"/>
      <c r="BH93" s="170"/>
      <c r="BI93" s="221"/>
      <c r="BJ93" s="170"/>
      <c r="BK93" s="170"/>
    </row>
    <row r="94" spans="1:63" s="122" customFormat="1" ht="19.5" customHeight="1" x14ac:dyDescent="0.25">
      <c r="A94" s="13"/>
      <c r="B94" s="118"/>
      <c r="C94" s="119"/>
      <c r="D94" s="178"/>
      <c r="E94" s="3"/>
      <c r="F94" s="3"/>
      <c r="G94" s="183"/>
      <c r="H94" s="563" t="s">
        <v>141</v>
      </c>
      <c r="I94" s="563"/>
      <c r="J94" s="563"/>
      <c r="K94" s="123"/>
      <c r="L94" s="123"/>
      <c r="M94" s="563" t="s">
        <v>142</v>
      </c>
      <c r="N94" s="563"/>
      <c r="O94" s="563"/>
      <c r="P94" s="563"/>
      <c r="Q94" s="563"/>
      <c r="R94" s="119"/>
      <c r="S94" s="119"/>
      <c r="T94" s="119"/>
      <c r="U94" s="119"/>
      <c r="V94" s="103"/>
      <c r="W94" s="120"/>
      <c r="X94" s="3"/>
      <c r="Y94" s="121"/>
      <c r="Z94" s="170"/>
      <c r="AA94" s="3"/>
      <c r="AB94" s="3"/>
      <c r="AC94" s="4"/>
      <c r="AD94" s="3"/>
      <c r="AE94" s="3"/>
      <c r="AF94" s="3"/>
      <c r="AG94" s="5"/>
      <c r="AH94" s="6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8"/>
      <c r="BC94" s="6"/>
      <c r="BD94" s="170"/>
      <c r="BE94" s="170"/>
      <c r="BF94" s="170"/>
      <c r="BG94" s="170"/>
      <c r="BH94" s="170"/>
      <c r="BI94" s="221"/>
      <c r="BJ94" s="170"/>
      <c r="BK94" s="170"/>
    </row>
    <row r="95" spans="1:63" s="98" customFormat="1" x14ac:dyDescent="0.25">
      <c r="A95" s="10"/>
      <c r="B95" s="11"/>
      <c r="C95" s="12"/>
      <c r="D95" s="178"/>
      <c r="E95" s="3"/>
      <c r="F95" s="3"/>
      <c r="G95" s="225"/>
      <c r="H95" s="95"/>
      <c r="I95" s="95"/>
      <c r="J95" s="124"/>
      <c r="K95" s="125"/>
      <c r="L95" s="124"/>
      <c r="M95" s="124"/>
      <c r="N95" s="124"/>
      <c r="O95" s="124"/>
      <c r="P95" s="126"/>
      <c r="Q95" s="124"/>
      <c r="V95" s="224"/>
      <c r="W95" s="1"/>
      <c r="X95" s="3"/>
      <c r="Y95" s="2"/>
      <c r="Z95" s="173"/>
      <c r="AA95" s="3"/>
      <c r="AB95" s="3"/>
      <c r="AC95" s="4"/>
      <c r="AD95" s="3"/>
      <c r="AE95" s="3"/>
      <c r="AF95" s="3"/>
      <c r="AG95" s="5"/>
      <c r="AH95" s="6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8"/>
      <c r="BC95" s="6"/>
      <c r="BD95" s="114"/>
      <c r="BE95" s="114"/>
      <c r="BF95" s="114"/>
      <c r="BG95" s="114"/>
      <c r="BH95" s="114"/>
      <c r="BI95" s="28"/>
      <c r="BJ95" s="114"/>
      <c r="BK95" s="114"/>
    </row>
    <row r="112" spans="1:55" s="7" customFormat="1" x14ac:dyDescent="0.25">
      <c r="A112" s="10"/>
      <c r="B112" s="11"/>
      <c r="C112" s="12"/>
      <c r="D112" s="178"/>
      <c r="E112" s="3"/>
      <c r="F112" s="3"/>
      <c r="G112" s="225"/>
      <c r="H112" s="95"/>
      <c r="I112" s="95"/>
      <c r="J112" s="98"/>
      <c r="K112" s="99"/>
      <c r="L112" s="98"/>
      <c r="M112" s="98"/>
      <c r="N112" s="98"/>
      <c r="O112" s="98"/>
      <c r="P112" s="97"/>
      <c r="Q112" s="98"/>
      <c r="R112" s="98"/>
      <c r="S112" s="98"/>
      <c r="T112" s="98"/>
      <c r="U112" s="98"/>
      <c r="V112" s="224"/>
      <c r="W112" s="1"/>
      <c r="X112" s="3"/>
      <c r="Y112" s="2"/>
      <c r="Z112" s="174"/>
      <c r="AA112" s="3"/>
      <c r="AB112" s="3"/>
      <c r="AC112" s="4"/>
      <c r="AD112" s="3"/>
      <c r="AE112" s="3"/>
      <c r="AF112" s="3"/>
      <c r="AG112" s="5"/>
      <c r="AH112" s="6">
        <v>50</v>
      </c>
      <c r="AI112" s="7">
        <v>100</v>
      </c>
      <c r="AJ112" s="7">
        <f>AB1417</f>
        <v>0</v>
      </c>
      <c r="BB112" s="8"/>
      <c r="BC112" s="6"/>
    </row>
    <row r="151" spans="2:63" s="10" customFormat="1" ht="24" customHeight="1" x14ac:dyDescent="0.25">
      <c r="B151" s="11"/>
      <c r="C151" s="12"/>
      <c r="D151" s="178"/>
      <c r="E151" s="3"/>
      <c r="F151" s="3"/>
      <c r="G151" s="225"/>
      <c r="H151" s="95"/>
      <c r="I151" s="95"/>
      <c r="J151" s="98"/>
      <c r="K151" s="99"/>
      <c r="L151" s="98"/>
      <c r="M151" s="98"/>
      <c r="N151" s="98"/>
      <c r="O151" s="98"/>
      <c r="P151" s="97"/>
      <c r="Q151" s="98"/>
      <c r="R151" s="98"/>
      <c r="S151" s="98"/>
      <c r="T151" s="98"/>
      <c r="U151" s="98"/>
      <c r="V151" s="224"/>
      <c r="W151" s="1"/>
      <c r="X151" s="3"/>
      <c r="Y151" s="2"/>
      <c r="Z151" s="175"/>
      <c r="AA151" s="3"/>
      <c r="AB151" s="3"/>
      <c r="AC151" s="4"/>
      <c r="AD151" s="3"/>
      <c r="AE151" s="3"/>
      <c r="AF151" s="3"/>
      <c r="AG151" s="5"/>
      <c r="AH151" s="6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8"/>
      <c r="BC151" s="6"/>
      <c r="BD151" s="2"/>
      <c r="BE151" s="2"/>
      <c r="BF151" s="2"/>
      <c r="BG151" s="2"/>
      <c r="BH151" s="2"/>
      <c r="BI151" s="222"/>
      <c r="BJ151" s="2"/>
      <c r="BK151" s="2"/>
    </row>
    <row r="152" spans="2:63" s="10" customFormat="1" ht="24" customHeight="1" x14ac:dyDescent="0.25">
      <c r="B152" s="11"/>
      <c r="C152" s="12"/>
      <c r="D152" s="178"/>
      <c r="E152" s="3"/>
      <c r="F152" s="3"/>
      <c r="G152" s="225"/>
      <c r="H152" s="95"/>
      <c r="I152" s="95"/>
      <c r="J152" s="98"/>
      <c r="K152" s="99"/>
      <c r="L152" s="98"/>
      <c r="M152" s="98"/>
      <c r="N152" s="98"/>
      <c r="O152" s="98"/>
      <c r="P152" s="97"/>
      <c r="Q152" s="98"/>
      <c r="R152" s="98"/>
      <c r="S152" s="98"/>
      <c r="T152" s="98"/>
      <c r="U152" s="98"/>
      <c r="V152" s="224"/>
      <c r="W152" s="1"/>
      <c r="X152" s="3"/>
      <c r="Y152" s="2"/>
      <c r="Z152" s="175"/>
      <c r="AA152" s="3"/>
      <c r="AB152" s="3"/>
      <c r="AC152" s="4"/>
      <c r="AD152" s="3"/>
      <c r="AE152" s="3"/>
      <c r="AF152" s="3"/>
      <c r="AG152" s="5"/>
      <c r="AH152" s="6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8"/>
      <c r="BC152" s="6"/>
      <c r="BD152" s="2"/>
      <c r="BE152" s="2"/>
      <c r="BF152" s="2"/>
      <c r="BG152" s="2"/>
      <c r="BH152" s="2"/>
      <c r="BI152" s="222"/>
      <c r="BJ152" s="2"/>
      <c r="BK152" s="2"/>
    </row>
    <row r="153" spans="2:63" s="10" customFormat="1" ht="24" customHeight="1" x14ac:dyDescent="0.25">
      <c r="B153" s="11"/>
      <c r="C153" s="12"/>
      <c r="D153" s="178"/>
      <c r="E153" s="3"/>
      <c r="F153" s="3"/>
      <c r="G153" s="225"/>
      <c r="H153" s="95"/>
      <c r="I153" s="95"/>
      <c r="J153" s="98"/>
      <c r="K153" s="99"/>
      <c r="L153" s="98"/>
      <c r="M153" s="98"/>
      <c r="N153" s="98"/>
      <c r="O153" s="98"/>
      <c r="P153" s="97"/>
      <c r="Q153" s="98"/>
      <c r="R153" s="98"/>
      <c r="S153" s="98"/>
      <c r="T153" s="98"/>
      <c r="U153" s="98"/>
      <c r="V153" s="224"/>
      <c r="W153" s="1"/>
      <c r="X153" s="3"/>
      <c r="Y153" s="2"/>
      <c r="Z153" s="175"/>
      <c r="AA153" s="3"/>
      <c r="AB153" s="3"/>
      <c r="AC153" s="4"/>
      <c r="AD153" s="3"/>
      <c r="AE153" s="3"/>
      <c r="AF153" s="3"/>
      <c r="AG153" s="5"/>
      <c r="AH153" s="6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8"/>
      <c r="BC153" s="6"/>
      <c r="BD153" s="2"/>
      <c r="BE153" s="2"/>
      <c r="BF153" s="2"/>
      <c r="BG153" s="2"/>
      <c r="BH153" s="2"/>
      <c r="BI153" s="222"/>
      <c r="BJ153" s="2"/>
      <c r="BK153" s="2"/>
    </row>
    <row r="154" spans="2:63" s="10" customFormat="1" ht="24" customHeight="1" x14ac:dyDescent="0.25">
      <c r="B154" s="11"/>
      <c r="C154" s="12"/>
      <c r="D154" s="178"/>
      <c r="E154" s="3"/>
      <c r="F154" s="3"/>
      <c r="G154" s="225"/>
      <c r="H154" s="95"/>
      <c r="I154" s="95"/>
      <c r="J154" s="98"/>
      <c r="K154" s="99"/>
      <c r="L154" s="98"/>
      <c r="M154" s="98"/>
      <c r="N154" s="98"/>
      <c r="O154" s="98"/>
      <c r="P154" s="97"/>
      <c r="Q154" s="98"/>
      <c r="R154" s="98"/>
      <c r="S154" s="98"/>
      <c r="T154" s="98"/>
      <c r="U154" s="98"/>
      <c r="V154" s="224"/>
      <c r="W154" s="1"/>
      <c r="X154" s="3"/>
      <c r="Y154" s="2"/>
      <c r="Z154" s="175"/>
      <c r="AA154" s="3"/>
      <c r="AB154" s="3"/>
      <c r="AC154" s="4"/>
      <c r="AD154" s="3"/>
      <c r="AE154" s="3"/>
      <c r="AF154" s="3"/>
      <c r="AG154" s="5"/>
      <c r="AH154" s="6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8"/>
      <c r="BC154" s="127">
        <v>50000</v>
      </c>
      <c r="BD154" s="2"/>
      <c r="BE154" s="2"/>
      <c r="BF154" s="2"/>
      <c r="BG154" s="2"/>
      <c r="BH154" s="2"/>
      <c r="BI154" s="222"/>
      <c r="BJ154" s="2"/>
      <c r="BK154" s="2"/>
    </row>
    <row r="155" spans="2:63" s="10" customFormat="1" ht="24" customHeight="1" x14ac:dyDescent="0.25">
      <c r="B155" s="11"/>
      <c r="C155" s="12"/>
      <c r="D155" s="178"/>
      <c r="E155" s="3"/>
      <c r="F155" s="3"/>
      <c r="G155" s="225"/>
      <c r="H155" s="95"/>
      <c r="I155" s="95"/>
      <c r="J155" s="98"/>
      <c r="K155" s="99"/>
      <c r="L155" s="98"/>
      <c r="M155" s="98"/>
      <c r="N155" s="98"/>
      <c r="O155" s="98"/>
      <c r="P155" s="97"/>
      <c r="Q155" s="98"/>
      <c r="R155" s="98"/>
      <c r="S155" s="98"/>
      <c r="T155" s="98"/>
      <c r="U155" s="98"/>
      <c r="V155" s="224"/>
      <c r="W155" s="1"/>
      <c r="X155" s="3"/>
      <c r="Y155" s="2"/>
      <c r="Z155" s="175"/>
      <c r="AA155" s="3"/>
      <c r="AB155" s="3"/>
      <c r="AC155" s="4"/>
      <c r="AD155" s="3"/>
      <c r="AE155" s="3"/>
      <c r="AF155" s="3"/>
      <c r="AG155" s="5"/>
      <c r="AH155" s="6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8"/>
      <c r="BC155" s="127">
        <v>100</v>
      </c>
      <c r="BD155" s="2"/>
      <c r="BE155" s="2"/>
      <c r="BF155" s="2"/>
      <c r="BG155" s="2"/>
      <c r="BH155" s="2"/>
      <c r="BI155" s="222"/>
      <c r="BJ155" s="2"/>
      <c r="BK155" s="2"/>
    </row>
    <row r="156" spans="2:63" s="10" customFormat="1" ht="24" customHeight="1" x14ac:dyDescent="0.25">
      <c r="B156" s="11"/>
      <c r="C156" s="12"/>
      <c r="D156" s="178"/>
      <c r="E156" s="3"/>
      <c r="F156" s="3"/>
      <c r="G156" s="225"/>
      <c r="H156" s="95"/>
      <c r="I156" s="95"/>
      <c r="J156" s="98"/>
      <c r="K156" s="99"/>
      <c r="L156" s="98"/>
      <c r="M156" s="98"/>
      <c r="N156" s="98"/>
      <c r="O156" s="98"/>
      <c r="P156" s="97"/>
      <c r="Q156" s="98"/>
      <c r="R156" s="98"/>
      <c r="S156" s="98"/>
      <c r="T156" s="98"/>
      <c r="U156" s="98"/>
      <c r="V156" s="224"/>
      <c r="W156" s="1"/>
      <c r="X156" s="3"/>
      <c r="Y156" s="2"/>
      <c r="Z156" s="175"/>
      <c r="AA156" s="3"/>
      <c r="AB156" s="3"/>
      <c r="AC156" s="4"/>
      <c r="AD156" s="3"/>
      <c r="AE156" s="3"/>
      <c r="AF156" s="3"/>
      <c r="AG156" s="5"/>
      <c r="AH156" s="6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8"/>
      <c r="BC156" s="127">
        <f>BC154*BC155</f>
        <v>5000000</v>
      </c>
      <c r="BD156" s="2"/>
      <c r="BE156" s="2"/>
      <c r="BF156" s="2"/>
      <c r="BG156" s="2"/>
      <c r="BH156" s="2"/>
      <c r="BI156" s="222"/>
      <c r="BJ156" s="2"/>
      <c r="BK156" s="2"/>
    </row>
  </sheetData>
  <mergeCells count="43">
    <mergeCell ref="Y7:Y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F7:F8"/>
    <mergeCell ref="H7:I7"/>
    <mergeCell ref="J7:K7"/>
    <mergeCell ref="L7:M7"/>
    <mergeCell ref="X6:X8"/>
    <mergeCell ref="T88:U88"/>
    <mergeCell ref="AF7:BC7"/>
    <mergeCell ref="J68:P68"/>
    <mergeCell ref="S68:U68"/>
    <mergeCell ref="G69:P69"/>
    <mergeCell ref="M70:Q70"/>
    <mergeCell ref="AA6:AE7"/>
    <mergeCell ref="AF6:BC6"/>
    <mergeCell ref="P7:Q7"/>
    <mergeCell ref="R7:S7"/>
    <mergeCell ref="T7:U7"/>
    <mergeCell ref="R6:S6"/>
    <mergeCell ref="T6:U6"/>
    <mergeCell ref="V6:V8"/>
    <mergeCell ref="W6:W8"/>
    <mergeCell ref="Z6:Z8"/>
    <mergeCell ref="S71:V71"/>
    <mergeCell ref="E79:S79"/>
    <mergeCell ref="H81:K81"/>
    <mergeCell ref="L81:P81"/>
    <mergeCell ref="Q81:S81"/>
    <mergeCell ref="N7:O7"/>
    <mergeCell ref="H93:K93"/>
    <mergeCell ref="M93:Q93"/>
    <mergeCell ref="H94:J94"/>
    <mergeCell ref="M94:Q94"/>
    <mergeCell ref="K14:L14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CDE8-7100-4E22-B380-F4DC0FDCABE3}">
  <sheetPr>
    <tabColor rgb="FF0000CC"/>
  </sheetPr>
  <dimension ref="A1:BL145"/>
  <sheetViews>
    <sheetView zoomScale="82" zoomScaleNormal="82" workbookViewId="0">
      <pane xSplit="23" ySplit="8" topLeftCell="X63" activePane="bottomRight" state="frozen"/>
      <selection activeCell="BB84" sqref="BB84"/>
      <selection pane="topRight" activeCell="BB84" sqref="BB84"/>
      <selection pane="bottomLeft" activeCell="BB84" sqref="BB84"/>
      <selection pane="bottomRight" activeCell="X72" sqref="X72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3" style="1" customWidth="1"/>
    <col min="24" max="24" width="11" style="2" customWidth="1"/>
    <col min="25" max="25" width="13.28515625" style="3" customWidth="1"/>
    <col min="26" max="26" width="29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63" ht="16.5" x14ac:dyDescent="0.25">
      <c r="A2" s="600" t="s">
        <v>792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63" ht="22.5" customHeight="1" x14ac:dyDescent="0.25">
      <c r="H3" s="14"/>
      <c r="I3" s="14"/>
      <c r="J3" s="600" t="s">
        <v>793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63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 t="s">
        <v>883</v>
      </c>
      <c r="O4" s="601"/>
      <c r="P4" s="601"/>
      <c r="Q4" s="601"/>
      <c r="R4" s="601"/>
      <c r="S4" s="601"/>
      <c r="T4" s="601"/>
      <c r="U4" s="601"/>
      <c r="V4" s="601"/>
      <c r="W4" s="16"/>
      <c r="X4" s="2"/>
      <c r="Y4" s="17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606" t="s">
        <v>8</v>
      </c>
      <c r="W6" s="585" t="s">
        <v>9</v>
      </c>
      <c r="X6" s="34"/>
      <c r="Y6" s="615" t="s">
        <v>22</v>
      </c>
      <c r="Z6" s="612" t="s">
        <v>155</v>
      </c>
      <c r="AA6" s="609" t="s">
        <v>10</v>
      </c>
      <c r="AB6" s="609"/>
      <c r="AC6" s="609"/>
      <c r="AD6" s="609"/>
      <c r="AE6" s="609"/>
      <c r="AF6" s="594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10" t="s">
        <v>789</v>
      </c>
      <c r="G7" s="229" t="s">
        <v>16</v>
      </c>
      <c r="H7" s="578">
        <v>27</v>
      </c>
      <c r="I7" s="579"/>
      <c r="J7" s="578">
        <v>28</v>
      </c>
      <c r="K7" s="579"/>
      <c r="L7" s="578">
        <v>29</v>
      </c>
      <c r="M7" s="579"/>
      <c r="N7" s="578">
        <v>30</v>
      </c>
      <c r="O7" s="579"/>
      <c r="P7" s="578">
        <v>31</v>
      </c>
      <c r="Q7" s="579"/>
      <c r="R7" s="578">
        <v>1</v>
      </c>
      <c r="S7" s="579"/>
      <c r="T7" s="578">
        <v>2</v>
      </c>
      <c r="U7" s="579"/>
      <c r="V7" s="607"/>
      <c r="W7" s="586"/>
      <c r="X7" s="597" t="s">
        <v>17</v>
      </c>
      <c r="Y7" s="610"/>
      <c r="Z7" s="613"/>
      <c r="AA7" s="609"/>
      <c r="AB7" s="609"/>
      <c r="AC7" s="609"/>
      <c r="AD7" s="609"/>
      <c r="AE7" s="609"/>
      <c r="AF7" s="599" t="s">
        <v>18</v>
      </c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61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08"/>
      <c r="W8" s="587"/>
      <c r="X8" s="598"/>
      <c r="Y8" s="611"/>
      <c r="Z8" s="61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22" t="s">
        <v>785</v>
      </c>
      <c r="R9" s="56"/>
      <c r="S9" s="53"/>
      <c r="T9" s="56"/>
      <c r="U9" s="53"/>
      <c r="V9" s="234" t="s">
        <v>54</v>
      </c>
      <c r="W9" s="55" t="s">
        <v>713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75</v>
      </c>
      <c r="R10" s="481"/>
      <c r="S10" s="53"/>
      <c r="T10" s="56"/>
      <c r="U10" s="53"/>
      <c r="V10" s="234" t="s">
        <v>208</v>
      </c>
      <c r="W10" s="55" t="s">
        <v>713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6" t="s">
        <v>805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683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85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69</v>
      </c>
      <c r="X15" s="76" t="s">
        <v>683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234" t="s">
        <v>57</v>
      </c>
      <c r="W18" s="53" t="s">
        <v>69</v>
      </c>
      <c r="X18" s="76" t="s">
        <v>596</v>
      </c>
      <c r="Y18" s="61" t="s">
        <v>791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493" t="s">
        <v>710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 t="s">
        <v>791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1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1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0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586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683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683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683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783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235" t="s">
        <v>72</v>
      </c>
      <c r="R31" s="58"/>
      <c r="S31" s="55"/>
      <c r="T31" s="58"/>
      <c r="U31" s="55"/>
      <c r="V31" s="234" t="s">
        <v>49</v>
      </c>
      <c r="W31" s="55" t="s">
        <v>68</v>
      </c>
      <c r="X31" s="199" t="s">
        <v>884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22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57">
        <v>0</v>
      </c>
      <c r="I33" s="177"/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>
        <v>2</v>
      </c>
      <c r="U33" s="177" t="s">
        <v>90</v>
      </c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182" t="s">
        <v>886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713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202" t="s">
        <v>596</v>
      </c>
      <c r="Y38" s="61">
        <v>1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0</v>
      </c>
      <c r="I39" s="56"/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803</v>
      </c>
      <c r="X39" s="76" t="s">
        <v>596</v>
      </c>
      <c r="Y39" s="61">
        <v>2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72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585</v>
      </c>
      <c r="T42" s="177"/>
      <c r="U42" s="177"/>
      <c r="V42" s="234" t="s">
        <v>57</v>
      </c>
      <c r="W42" s="55" t="s">
        <v>694</v>
      </c>
      <c r="X42" s="79" t="s">
        <v>596</v>
      </c>
      <c r="Y42" s="61">
        <v>2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69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6" t="s">
        <v>805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 x14ac:dyDescent="0.2">
      <c r="A45" s="258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264" t="s">
        <v>720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276" t="s">
        <v>596</v>
      </c>
      <c r="Y45" s="267">
        <v>2</v>
      </c>
      <c r="Z45" s="518" t="s">
        <v>807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808</v>
      </c>
      <c r="BI45" s="521"/>
      <c r="BJ45" s="518" t="s">
        <v>809</v>
      </c>
      <c r="BK45" s="498" t="s">
        <v>57</v>
      </c>
    </row>
    <row r="46" spans="1:64" s="510" customFormat="1" ht="40.5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804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801</v>
      </c>
      <c r="W47" s="316" t="s">
        <v>69</v>
      </c>
      <c r="X47" s="505" t="s">
        <v>802</v>
      </c>
      <c r="Y47" s="267"/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 x14ac:dyDescent="0.2">
      <c r="A48" s="258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783</v>
      </c>
      <c r="L48" s="512"/>
      <c r="M48" s="512"/>
      <c r="N48" s="512"/>
      <c r="O48" s="512"/>
      <c r="P48" s="513">
        <v>2</v>
      </c>
      <c r="Q48" s="59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316" t="s">
        <v>884</v>
      </c>
      <c r="Y48" s="316"/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794</v>
      </c>
      <c r="BK48" s="491" t="s">
        <v>49</v>
      </c>
    </row>
    <row r="49" spans="1:63" s="510" customFormat="1" ht="61.5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12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810</v>
      </c>
      <c r="BK49" s="491" t="s">
        <v>53</v>
      </c>
    </row>
    <row r="50" spans="1:63" s="75" customFormat="1" ht="58.5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79" t="s">
        <v>596</v>
      </c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795</v>
      </c>
      <c r="BK50" s="491" t="s">
        <v>60</v>
      </c>
    </row>
    <row r="51" spans="1:63" s="75" customFormat="1" ht="60" customHeight="1" x14ac:dyDescent="0.2">
      <c r="A51" s="258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586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683</v>
      </c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796</v>
      </c>
      <c r="BK51" s="491" t="s">
        <v>51</v>
      </c>
    </row>
    <row r="52" spans="1:63" s="494" customFormat="1" ht="64.5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9" t="s">
        <v>720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683</v>
      </c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797</v>
      </c>
      <c r="BK52" s="491" t="s">
        <v>59</v>
      </c>
    </row>
    <row r="53" spans="1:63" s="75" customFormat="1" ht="64.5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/>
      <c r="K53" s="59"/>
      <c r="L53" s="59"/>
      <c r="M53" s="59"/>
      <c r="N53" s="59">
        <v>1</v>
      </c>
      <c r="O53" s="59" t="s">
        <v>586</v>
      </c>
      <c r="P53" s="78"/>
      <c r="Q53" s="59"/>
      <c r="R53" s="59">
        <v>2</v>
      </c>
      <c r="S53" s="59" t="s">
        <v>586</v>
      </c>
      <c r="T53" s="59"/>
      <c r="U53" s="59"/>
      <c r="V53" s="491" t="s">
        <v>56</v>
      </c>
      <c r="W53" s="79" t="s">
        <v>68</v>
      </c>
      <c r="X53" s="79" t="s">
        <v>683</v>
      </c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798</v>
      </c>
      <c r="BK53" s="491" t="s">
        <v>56</v>
      </c>
    </row>
    <row r="54" spans="1:63" s="75" customFormat="1" ht="64.5" customHeight="1" x14ac:dyDescent="0.2">
      <c r="A54" s="258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783</v>
      </c>
      <c r="L54" s="59"/>
      <c r="M54" s="59"/>
      <c r="N54" s="466"/>
      <c r="O54" s="456"/>
      <c r="P54" s="59">
        <v>2</v>
      </c>
      <c r="Q54" s="523" t="s">
        <v>783</v>
      </c>
      <c r="R54" s="59"/>
      <c r="S54" s="59"/>
      <c r="T54" s="59"/>
      <c r="U54" s="59"/>
      <c r="V54" s="491" t="s">
        <v>806</v>
      </c>
      <c r="W54" s="79" t="s">
        <v>68</v>
      </c>
      <c r="X54" s="79" t="s">
        <v>884</v>
      </c>
      <c r="Y54" s="79"/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799</v>
      </c>
      <c r="BK54" s="491" t="s">
        <v>50</v>
      </c>
    </row>
    <row r="55" spans="1:63" s="75" customFormat="1" ht="64.5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783</v>
      </c>
      <c r="N55" s="466"/>
      <c r="O55" s="372"/>
      <c r="P55" s="78"/>
      <c r="Q55" s="59"/>
      <c r="R55" s="59">
        <v>1</v>
      </c>
      <c r="S55" s="59" t="s">
        <v>783</v>
      </c>
      <c r="T55" s="59"/>
      <c r="U55" s="59"/>
      <c r="V55" s="234" t="s">
        <v>52</v>
      </c>
      <c r="W55" s="79" t="s">
        <v>68</v>
      </c>
      <c r="X55" s="79" t="s">
        <v>683</v>
      </c>
      <c r="Y55" s="79"/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800</v>
      </c>
      <c r="BK55" s="491" t="s">
        <v>450</v>
      </c>
    </row>
    <row r="56" spans="1:63" s="364" customFormat="1" ht="40.5" customHeight="1" x14ac:dyDescent="0.2">
      <c r="A56" s="355"/>
      <c r="B56" s="547"/>
      <c r="C56" s="548"/>
      <c r="D56" s="549" t="s">
        <v>881</v>
      </c>
      <c r="E56" s="550"/>
      <c r="F56" s="550"/>
      <c r="G56" s="551" t="s">
        <v>722</v>
      </c>
      <c r="H56" s="545"/>
      <c r="I56" s="545"/>
      <c r="J56" s="545"/>
      <c r="K56" s="545"/>
      <c r="L56" s="545"/>
      <c r="M56" s="545"/>
      <c r="N56" s="552"/>
      <c r="O56" s="545"/>
      <c r="P56" s="544" t="s">
        <v>684</v>
      </c>
      <c r="Q56" s="545" t="s">
        <v>720</v>
      </c>
      <c r="R56" s="545"/>
      <c r="S56" s="545"/>
      <c r="T56" s="545"/>
      <c r="U56" s="545"/>
      <c r="V56" s="553" t="s">
        <v>882</v>
      </c>
      <c r="W56" s="79" t="s">
        <v>69</v>
      </c>
      <c r="X56" s="79" t="s">
        <v>885</v>
      </c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41"/>
      <c r="BD56" s="542"/>
      <c r="BE56" s="541"/>
      <c r="BF56" s="541"/>
      <c r="BG56" s="541"/>
      <c r="BH56" s="541"/>
      <c r="BI56" s="541"/>
      <c r="BJ56" s="543"/>
      <c r="BK56" s="543"/>
    </row>
    <row r="57" spans="1:63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563"/>
      <c r="K57" s="563"/>
      <c r="L57" s="563"/>
      <c r="M57" s="563"/>
      <c r="N57" s="563"/>
      <c r="O57" s="563"/>
      <c r="P57" s="563"/>
      <c r="Q57" s="86"/>
      <c r="R57" s="87"/>
      <c r="S57" s="572" t="s">
        <v>101</v>
      </c>
      <c r="T57" s="572"/>
      <c r="U57" s="572"/>
      <c r="V57" s="572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2"/>
      <c r="C58" s="480"/>
      <c r="D58" s="480"/>
      <c r="E58" s="183"/>
      <c r="F58" s="18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572"/>
      <c r="N59" s="572"/>
      <c r="O59" s="572"/>
      <c r="P59" s="572"/>
      <c r="Q59" s="572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572" t="s">
        <v>102</v>
      </c>
      <c r="T60" s="572"/>
      <c r="U60" s="572"/>
      <c r="V60" s="572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 x14ac:dyDescent="0.3">
      <c r="A68" s="81"/>
      <c r="B68" s="85"/>
      <c r="C68" s="87"/>
      <c r="D68" s="178"/>
      <c r="E68" s="574" t="s">
        <v>103</v>
      </c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5"/>
      <c r="Q68" s="575"/>
      <c r="R68" s="575"/>
      <c r="S68" s="575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564" t="s">
        <v>105</v>
      </c>
      <c r="I70" s="565"/>
      <c r="J70" s="565"/>
      <c r="K70" s="566"/>
      <c r="L70" s="564" t="s">
        <v>106</v>
      </c>
      <c r="M70" s="565"/>
      <c r="N70" s="565"/>
      <c r="O70" s="565"/>
      <c r="P70" s="566"/>
      <c r="Q70" s="567" t="s">
        <v>105</v>
      </c>
      <c r="R70" s="568"/>
      <c r="S70" s="569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570" t="s">
        <v>132</v>
      </c>
      <c r="U77" s="571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563" t="s">
        <v>139</v>
      </c>
      <c r="I82" s="563"/>
      <c r="J82" s="563"/>
      <c r="K82" s="563"/>
      <c r="L82" s="87"/>
      <c r="M82" s="563" t="s">
        <v>140</v>
      </c>
      <c r="N82" s="563"/>
      <c r="O82" s="563"/>
      <c r="P82" s="563"/>
      <c r="Q82" s="563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563" t="s">
        <v>141</v>
      </c>
      <c r="I83" s="563"/>
      <c r="J83" s="563"/>
      <c r="K83" s="123"/>
      <c r="L83" s="123"/>
      <c r="M83" s="563" t="s">
        <v>142</v>
      </c>
      <c r="N83" s="563"/>
      <c r="O83" s="563"/>
      <c r="P83" s="563"/>
      <c r="Q83" s="563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S57:V57"/>
    <mergeCell ref="H82:K82"/>
    <mergeCell ref="M82:Q82"/>
    <mergeCell ref="H83:J83"/>
    <mergeCell ref="M83:Q83"/>
    <mergeCell ref="S60:V60"/>
    <mergeCell ref="E68:S68"/>
    <mergeCell ref="H70:K70"/>
    <mergeCell ref="L70:P70"/>
    <mergeCell ref="Q70:S70"/>
    <mergeCell ref="T77:U77"/>
    <mergeCell ref="AF7:BC7"/>
    <mergeCell ref="J57:P57"/>
    <mergeCell ref="G58:P58"/>
    <mergeCell ref="M59:Q59"/>
    <mergeCell ref="AA6:AE7"/>
    <mergeCell ref="AF6:BC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X7:X8"/>
    <mergeCell ref="F7:F8"/>
    <mergeCell ref="W6:W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FAA1-196A-401D-B6B3-EAFEBB0BFEBA}">
  <sheetPr>
    <tabColor rgb="FF0000CC"/>
  </sheetPr>
  <dimension ref="A1:BL145"/>
  <sheetViews>
    <sheetView tabSelected="1" zoomScale="82" zoomScaleNormal="82" workbookViewId="0">
      <pane xSplit="23" ySplit="8" topLeftCell="X18" activePane="bottomRight" state="frozen"/>
      <selection activeCell="BB84" sqref="BB84"/>
      <selection pane="topRight" activeCell="BB84" sqref="BB84"/>
      <selection pane="bottomLeft" activeCell="BB84" sqref="BB84"/>
      <selection pane="bottomRight" activeCell="S26" sqref="S26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 x14ac:dyDescent="0.3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</row>
    <row r="2" spans="1:63" ht="16.5" x14ac:dyDescent="0.25">
      <c r="A2" s="600" t="s">
        <v>887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63" ht="22.5" customHeight="1" x14ac:dyDescent="0.25">
      <c r="H3" s="14"/>
      <c r="I3" s="14"/>
      <c r="J3" s="600" t="s">
        <v>888</v>
      </c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</row>
    <row r="4" spans="1:63" s="20" customFormat="1" ht="29.25" customHeight="1" x14ac:dyDescent="0.3">
      <c r="A4" s="10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15"/>
      <c r="M4" s="15"/>
      <c r="N4" s="601"/>
      <c r="O4" s="601"/>
      <c r="P4" s="601"/>
      <c r="Q4" s="601"/>
      <c r="R4" s="601"/>
      <c r="S4" s="601"/>
      <c r="T4" s="601"/>
      <c r="U4" s="601"/>
      <c r="V4" s="601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602" t="s">
        <v>1</v>
      </c>
      <c r="I6" s="603"/>
      <c r="J6" s="604" t="s">
        <v>2</v>
      </c>
      <c r="K6" s="605"/>
      <c r="L6" s="604" t="s">
        <v>3</v>
      </c>
      <c r="M6" s="605"/>
      <c r="N6" s="604" t="s">
        <v>4</v>
      </c>
      <c r="O6" s="605"/>
      <c r="P6" s="604" t="s">
        <v>5</v>
      </c>
      <c r="Q6" s="605"/>
      <c r="R6" s="580" t="s">
        <v>6</v>
      </c>
      <c r="S6" s="581"/>
      <c r="T6" s="580" t="s">
        <v>7</v>
      </c>
      <c r="U6" s="581"/>
      <c r="V6" s="606" t="s">
        <v>8</v>
      </c>
      <c r="W6" s="585" t="s">
        <v>9</v>
      </c>
      <c r="X6" s="34"/>
      <c r="Y6" s="615" t="s">
        <v>22</v>
      </c>
      <c r="Z6" s="612" t="s">
        <v>155</v>
      </c>
      <c r="AA6" s="609" t="s">
        <v>10</v>
      </c>
      <c r="AB6" s="609"/>
      <c r="AC6" s="609"/>
      <c r="AD6" s="609"/>
      <c r="AE6" s="609"/>
      <c r="AF6" s="594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10" t="s">
        <v>789</v>
      </c>
      <c r="G7" s="229" t="s">
        <v>16</v>
      </c>
      <c r="H7" s="578">
        <v>3</v>
      </c>
      <c r="I7" s="579"/>
      <c r="J7" s="578">
        <v>4</v>
      </c>
      <c r="K7" s="579"/>
      <c r="L7" s="578">
        <v>5</v>
      </c>
      <c r="M7" s="579"/>
      <c r="N7" s="578">
        <v>6</v>
      </c>
      <c r="O7" s="579"/>
      <c r="P7" s="578">
        <v>7</v>
      </c>
      <c r="Q7" s="579"/>
      <c r="R7" s="578">
        <v>8</v>
      </c>
      <c r="S7" s="579"/>
      <c r="T7" s="578">
        <v>9</v>
      </c>
      <c r="U7" s="579"/>
      <c r="V7" s="607"/>
      <c r="W7" s="586"/>
      <c r="X7" s="597" t="s">
        <v>889</v>
      </c>
      <c r="Y7" s="610"/>
      <c r="Z7" s="613"/>
      <c r="AA7" s="609"/>
      <c r="AB7" s="609"/>
      <c r="AC7" s="609"/>
      <c r="AD7" s="609"/>
      <c r="AE7" s="609"/>
      <c r="AF7" s="599" t="s">
        <v>18</v>
      </c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61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08"/>
      <c r="W8" s="587"/>
      <c r="X8" s="598"/>
      <c r="Y8" s="611"/>
      <c r="Z8" s="61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22" t="s">
        <v>72</v>
      </c>
      <c r="R9" s="56"/>
      <c r="S9" s="53"/>
      <c r="T9" s="56"/>
      <c r="U9" s="53"/>
      <c r="V9" s="234" t="s">
        <v>54</v>
      </c>
      <c r="W9" s="55" t="s">
        <v>713</v>
      </c>
      <c r="X9" s="76" t="s">
        <v>634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235" t="s">
        <v>85</v>
      </c>
      <c r="R10" s="481"/>
      <c r="S10" s="53"/>
      <c r="T10" s="56"/>
      <c r="U10" s="53"/>
      <c r="V10" s="234" t="s">
        <v>208</v>
      </c>
      <c r="W10" s="55" t="s">
        <v>713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3" t="s">
        <v>585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892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634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561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177" t="s">
        <v>75</v>
      </c>
      <c r="R18" s="58"/>
      <c r="S18" s="55"/>
      <c r="T18" s="56"/>
      <c r="U18" s="56"/>
      <c r="V18" s="234" t="s">
        <v>57</v>
      </c>
      <c r="W18" s="53" t="s">
        <v>69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891</v>
      </c>
      <c r="Y21" s="61">
        <v>1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1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596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783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235" t="s">
        <v>720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235" t="s">
        <v>720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562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891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720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720</v>
      </c>
      <c r="J38" s="177"/>
      <c r="K38" s="203"/>
      <c r="L38" s="334">
        <v>2</v>
      </c>
      <c r="M38" s="56" t="s">
        <v>785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891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>
        <v>1</v>
      </c>
      <c r="K39" s="244" t="s">
        <v>785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783</v>
      </c>
      <c r="L40" s="177"/>
      <c r="M40" s="177"/>
      <c r="N40" s="57"/>
      <c r="O40" s="176"/>
      <c r="P40" s="177"/>
      <c r="Q40" s="177"/>
      <c r="R40" s="177">
        <v>2</v>
      </c>
      <c r="S40" s="244" t="s">
        <v>586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892</v>
      </c>
      <c r="N41" s="177"/>
      <c r="O41" s="177"/>
      <c r="P41" s="204">
        <v>1</v>
      </c>
      <c r="Q41" s="522" t="s">
        <v>72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422" t="s">
        <v>85</v>
      </c>
      <c r="N42" s="177"/>
      <c r="O42" s="177"/>
      <c r="P42" s="177"/>
      <c r="Q42" s="177"/>
      <c r="R42" s="177">
        <v>1</v>
      </c>
      <c r="S42" s="53" t="s">
        <v>585</v>
      </c>
      <c r="T42" s="177"/>
      <c r="U42" s="177"/>
      <c r="V42" s="234" t="s">
        <v>57</v>
      </c>
      <c r="W42" s="55" t="s">
        <v>596</v>
      </c>
      <c r="X42" s="76" t="s">
        <v>634</v>
      </c>
      <c r="Y42" s="61">
        <v>2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235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>
        <v>404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244" t="s">
        <v>783</v>
      </c>
      <c r="N44" s="56"/>
      <c r="O44" s="53"/>
      <c r="P44" s="206">
        <v>3</v>
      </c>
      <c r="Q44" s="244" t="s">
        <v>783</v>
      </c>
      <c r="R44" s="56"/>
      <c r="S44" s="56"/>
      <c r="T44" s="56">
        <v>1</v>
      </c>
      <c r="U44" s="56" t="s">
        <v>783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 x14ac:dyDescent="0.2">
      <c r="A45" s="258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244" t="s">
        <v>75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76" t="s">
        <v>596</v>
      </c>
      <c r="Y45" s="267">
        <v>2</v>
      </c>
      <c r="Z45" s="518" t="s">
        <v>807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808</v>
      </c>
      <c r="BI45" s="521"/>
      <c r="BJ45" s="518" t="s">
        <v>809</v>
      </c>
      <c r="BK45" s="498" t="s">
        <v>57</v>
      </c>
    </row>
    <row r="46" spans="1:64" s="510" customFormat="1" ht="40.5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596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801</v>
      </c>
      <c r="W47" s="316" t="s">
        <v>69</v>
      </c>
      <c r="X47" s="505" t="s">
        <v>596</v>
      </c>
      <c r="Y47" s="267"/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 x14ac:dyDescent="0.2">
      <c r="A48" s="258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720</v>
      </c>
      <c r="L48" s="512"/>
      <c r="M48" s="512"/>
      <c r="N48" s="512"/>
      <c r="O48" s="512"/>
      <c r="P48" s="513">
        <v>2</v>
      </c>
      <c r="Q48" s="59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891</v>
      </c>
      <c r="Y48" s="316"/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794</v>
      </c>
      <c r="BK48" s="491" t="s">
        <v>49</v>
      </c>
    </row>
    <row r="49" spans="1:63" s="510" customFormat="1" ht="61.5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235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810</v>
      </c>
      <c r="BK49" s="491" t="s">
        <v>53</v>
      </c>
    </row>
    <row r="50" spans="1:63" s="75" customFormat="1" ht="58.5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244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795</v>
      </c>
      <c r="BK50" s="491" t="s">
        <v>60</v>
      </c>
    </row>
    <row r="51" spans="1:63" s="75" customFormat="1" ht="60" customHeight="1" x14ac:dyDescent="0.2">
      <c r="A51" s="258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23" t="s">
        <v>783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796</v>
      </c>
      <c r="BK51" s="491" t="s">
        <v>51</v>
      </c>
    </row>
    <row r="52" spans="1:63" s="494" customFormat="1" ht="64.5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235" t="s">
        <v>586</v>
      </c>
      <c r="L52" s="59">
        <v>1</v>
      </c>
      <c r="M52" s="235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797</v>
      </c>
      <c r="BK52" s="491" t="s">
        <v>59</v>
      </c>
    </row>
    <row r="53" spans="1:63" s="75" customFormat="1" ht="64.5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12" t="s">
        <v>720</v>
      </c>
      <c r="L53" s="59"/>
      <c r="M53" s="59"/>
      <c r="N53" s="59">
        <v>1</v>
      </c>
      <c r="O53" s="59" t="s">
        <v>586</v>
      </c>
      <c r="P53" s="78"/>
      <c r="Q53" s="59"/>
      <c r="R53" s="59"/>
      <c r="S53" s="59"/>
      <c r="T53" s="59"/>
      <c r="U53" s="59"/>
      <c r="V53" s="491" t="s">
        <v>56</v>
      </c>
      <c r="W53" s="79" t="s">
        <v>68</v>
      </c>
      <c r="X53" s="79" t="s">
        <v>596</v>
      </c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798</v>
      </c>
      <c r="BK53" s="491" t="s">
        <v>56</v>
      </c>
    </row>
    <row r="54" spans="1:63" s="75" customFormat="1" ht="64.5" customHeight="1" x14ac:dyDescent="0.2">
      <c r="A54" s="258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783</v>
      </c>
      <c r="L54" s="59"/>
      <c r="M54" s="59"/>
      <c r="N54" s="466"/>
      <c r="O54" s="456"/>
      <c r="P54" s="59">
        <v>2</v>
      </c>
      <c r="Q54" s="523" t="s">
        <v>783</v>
      </c>
      <c r="R54" s="59"/>
      <c r="S54" s="59"/>
      <c r="T54" s="59"/>
      <c r="U54" s="59"/>
      <c r="V54" s="490" t="s">
        <v>890</v>
      </c>
      <c r="W54" s="240" t="s">
        <v>68</v>
      </c>
      <c r="X54" s="79" t="s">
        <v>596</v>
      </c>
      <c r="Y54" s="79"/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799</v>
      </c>
      <c r="BK54" s="491" t="s">
        <v>50</v>
      </c>
    </row>
    <row r="55" spans="1:63" s="75" customFormat="1" ht="64.5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244" t="s">
        <v>783</v>
      </c>
      <c r="N55" s="466"/>
      <c r="O55" s="372"/>
      <c r="P55" s="78"/>
      <c r="Q55" s="59"/>
      <c r="R55" s="59">
        <v>1</v>
      </c>
      <c r="S55" s="244" t="s">
        <v>783</v>
      </c>
      <c r="T55" s="59"/>
      <c r="U55" s="59"/>
      <c r="V55" s="234" t="s">
        <v>52</v>
      </c>
      <c r="W55" s="79" t="s">
        <v>68</v>
      </c>
      <c r="X55" s="79" t="s">
        <v>596</v>
      </c>
      <c r="Y55" s="79"/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800</v>
      </c>
      <c r="BK55" s="491" t="s">
        <v>450</v>
      </c>
    </row>
    <row r="56" spans="1:63" s="364" customFormat="1" ht="40.5" customHeight="1" x14ac:dyDescent="0.2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58"/>
      <c r="BD56" s="559"/>
      <c r="BE56" s="558"/>
      <c r="BF56" s="558"/>
      <c r="BG56" s="558"/>
      <c r="BH56" s="558"/>
      <c r="BI56" s="558"/>
      <c r="BJ56" s="560"/>
      <c r="BK56" s="560"/>
    </row>
    <row r="57" spans="1:63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563"/>
      <c r="K57" s="563"/>
      <c r="L57" s="563"/>
      <c r="M57" s="563"/>
      <c r="N57" s="563"/>
      <c r="O57" s="563"/>
      <c r="P57" s="563"/>
      <c r="Q57" s="86"/>
      <c r="R57" s="87"/>
      <c r="S57" s="572" t="s">
        <v>101</v>
      </c>
      <c r="T57" s="572"/>
      <c r="U57" s="572"/>
      <c r="V57" s="572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2"/>
      <c r="C58" s="480"/>
      <c r="D58" s="480"/>
      <c r="E58" s="183"/>
      <c r="F58" s="18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572"/>
      <c r="N59" s="572"/>
      <c r="O59" s="572"/>
      <c r="P59" s="572"/>
      <c r="Q59" s="572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572" t="s">
        <v>102</v>
      </c>
      <c r="T60" s="572"/>
      <c r="U60" s="572"/>
      <c r="V60" s="572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 x14ac:dyDescent="0.3">
      <c r="A68" s="81"/>
      <c r="B68" s="85"/>
      <c r="C68" s="87"/>
      <c r="D68" s="178"/>
      <c r="E68" s="574" t="s">
        <v>103</v>
      </c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5"/>
      <c r="Q68" s="575"/>
      <c r="R68" s="575"/>
      <c r="S68" s="575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564" t="s">
        <v>105</v>
      </c>
      <c r="I70" s="565"/>
      <c r="J70" s="565"/>
      <c r="K70" s="566"/>
      <c r="L70" s="564" t="s">
        <v>106</v>
      </c>
      <c r="M70" s="565"/>
      <c r="N70" s="565"/>
      <c r="O70" s="565"/>
      <c r="P70" s="566"/>
      <c r="Q70" s="567" t="s">
        <v>105</v>
      </c>
      <c r="R70" s="568"/>
      <c r="S70" s="569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570" t="s">
        <v>132</v>
      </c>
      <c r="U77" s="571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563" t="s">
        <v>139</v>
      </c>
      <c r="I82" s="563"/>
      <c r="J82" s="563"/>
      <c r="K82" s="563"/>
      <c r="L82" s="87"/>
      <c r="M82" s="563" t="s">
        <v>140</v>
      </c>
      <c r="N82" s="563"/>
      <c r="O82" s="563"/>
      <c r="P82" s="563"/>
      <c r="Q82" s="563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563" t="s">
        <v>141</v>
      </c>
      <c r="I83" s="563"/>
      <c r="J83" s="563"/>
      <c r="K83" s="123"/>
      <c r="L83" s="123"/>
      <c r="M83" s="563" t="s">
        <v>142</v>
      </c>
      <c r="N83" s="563"/>
      <c r="O83" s="563"/>
      <c r="P83" s="563"/>
      <c r="Q83" s="563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V6:V8"/>
    <mergeCell ref="W6:W8"/>
    <mergeCell ref="Y6:Y8"/>
    <mergeCell ref="Z6:Z8"/>
    <mergeCell ref="X7:X8"/>
    <mergeCell ref="F7:F8"/>
    <mergeCell ref="H7:I7"/>
    <mergeCell ref="J7:K7"/>
    <mergeCell ref="L7:M7"/>
    <mergeCell ref="N7:O7"/>
    <mergeCell ref="T77:U77"/>
    <mergeCell ref="H82:K82"/>
    <mergeCell ref="M82:Q82"/>
    <mergeCell ref="AF7:BC7"/>
    <mergeCell ref="J57:P57"/>
    <mergeCell ref="S57:V57"/>
    <mergeCell ref="G58:P58"/>
    <mergeCell ref="M59:Q59"/>
    <mergeCell ref="S60:V60"/>
    <mergeCell ref="AA6:AE7"/>
    <mergeCell ref="AF6:BC6"/>
    <mergeCell ref="P7:Q7"/>
    <mergeCell ref="R7:S7"/>
    <mergeCell ref="T7:U7"/>
    <mergeCell ref="R6:S6"/>
    <mergeCell ref="T6:U6"/>
    <mergeCell ref="H83:J83"/>
    <mergeCell ref="M83:Q83"/>
    <mergeCell ref="E68:S68"/>
    <mergeCell ref="H70:K70"/>
    <mergeCell ref="L70:P70"/>
    <mergeCell ref="Q70:S70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6B8B-AA2E-4817-BF40-E2046F7854DE}">
  <sheetPr codeName="Sheet1"/>
  <dimension ref="A1:I55"/>
  <sheetViews>
    <sheetView topLeftCell="A46" workbookViewId="0">
      <selection activeCell="I42" sqref="I42:I46"/>
    </sheetView>
  </sheetViews>
  <sheetFormatPr defaultRowHeight="12.75" x14ac:dyDescent="0.2"/>
  <cols>
    <col min="8" max="8" width="20.140625" customWidth="1"/>
  </cols>
  <sheetData>
    <row r="1" spans="1:1" ht="168.75" x14ac:dyDescent="0.2">
      <c r="A1" s="524" t="s">
        <v>387</v>
      </c>
    </row>
    <row r="2" spans="1:1" ht="25.5" x14ac:dyDescent="0.2">
      <c r="A2" s="525" t="s">
        <v>811</v>
      </c>
    </row>
    <row r="3" spans="1:1" ht="25.5" x14ac:dyDescent="0.2">
      <c r="A3" s="526" t="s">
        <v>812</v>
      </c>
    </row>
    <row r="4" spans="1:1" x14ac:dyDescent="0.2">
      <c r="A4" s="526"/>
    </row>
    <row r="5" spans="1:1" ht="25.5" x14ac:dyDescent="0.2">
      <c r="A5" s="525" t="s">
        <v>813</v>
      </c>
    </row>
    <row r="6" spans="1:1" x14ac:dyDescent="0.2">
      <c r="A6" s="526" t="s">
        <v>814</v>
      </c>
    </row>
    <row r="7" spans="1:1" x14ac:dyDescent="0.2">
      <c r="A7" s="526"/>
    </row>
    <row r="8" spans="1:1" ht="25.5" x14ac:dyDescent="0.2">
      <c r="A8" s="525" t="s">
        <v>815</v>
      </c>
    </row>
    <row r="9" spans="1:1" ht="25.5" x14ac:dyDescent="0.2">
      <c r="A9" s="526" t="s">
        <v>816</v>
      </c>
    </row>
    <row r="10" spans="1:1" x14ac:dyDescent="0.2">
      <c r="A10" s="526"/>
    </row>
    <row r="11" spans="1:1" ht="38.25" x14ac:dyDescent="0.2">
      <c r="A11" s="525" t="s">
        <v>817</v>
      </c>
    </row>
    <row r="12" spans="1:1" ht="25.5" x14ac:dyDescent="0.2">
      <c r="A12" s="526" t="s">
        <v>812</v>
      </c>
    </row>
    <row r="13" spans="1:1" x14ac:dyDescent="0.2">
      <c r="A13" s="526"/>
    </row>
    <row r="14" spans="1:1" ht="25.5" x14ac:dyDescent="0.2">
      <c r="A14" s="525" t="s">
        <v>818</v>
      </c>
    </row>
    <row r="15" spans="1:1" ht="38.25" x14ac:dyDescent="0.2">
      <c r="A15" s="526" t="s">
        <v>819</v>
      </c>
    </row>
    <row r="16" spans="1:1" x14ac:dyDescent="0.2">
      <c r="A16" s="526"/>
    </row>
    <row r="17" spans="1:9" ht="25.5" x14ac:dyDescent="0.2">
      <c r="A17" s="525" t="s">
        <v>820</v>
      </c>
    </row>
    <row r="18" spans="1:9" x14ac:dyDescent="0.2">
      <c r="A18" s="526"/>
    </row>
    <row r="19" spans="1:9" ht="13.5" thickBot="1" x14ac:dyDescent="0.25">
      <c r="A19" s="526"/>
    </row>
    <row r="20" spans="1:9" ht="26.25" thickBot="1" x14ac:dyDescent="0.25">
      <c r="A20" s="527" t="s">
        <v>148</v>
      </c>
      <c r="B20" s="527" t="s">
        <v>149</v>
      </c>
      <c r="C20" s="527" t="s">
        <v>150</v>
      </c>
      <c r="D20" s="527" t="s">
        <v>151</v>
      </c>
      <c r="E20" s="527" t="s">
        <v>152</v>
      </c>
      <c r="F20" s="527" t="s">
        <v>153</v>
      </c>
      <c r="G20" s="527" t="s">
        <v>154</v>
      </c>
      <c r="H20" s="527" t="s">
        <v>155</v>
      </c>
      <c r="I20" s="527" t="s">
        <v>156</v>
      </c>
    </row>
    <row r="21" spans="1:9" ht="51" x14ac:dyDescent="0.2">
      <c r="A21" s="623">
        <v>1</v>
      </c>
      <c r="B21" s="623" t="s">
        <v>821</v>
      </c>
      <c r="C21" s="623" t="s">
        <v>822</v>
      </c>
      <c r="D21" s="623" t="s">
        <v>823</v>
      </c>
      <c r="E21" s="623">
        <v>24</v>
      </c>
      <c r="F21" s="626" t="s">
        <v>824</v>
      </c>
      <c r="G21" s="623" t="s">
        <v>280</v>
      </c>
      <c r="H21" s="528" t="s">
        <v>825</v>
      </c>
      <c r="I21" s="623"/>
    </row>
    <row r="22" spans="1:9" ht="51" x14ac:dyDescent="0.2">
      <c r="A22" s="624"/>
      <c r="B22" s="624"/>
      <c r="C22" s="624"/>
      <c r="D22" s="624"/>
      <c r="E22" s="624"/>
      <c r="F22" s="627"/>
      <c r="G22" s="624"/>
      <c r="H22" s="529" t="s">
        <v>826</v>
      </c>
      <c r="I22" s="624"/>
    </row>
    <row r="23" spans="1:9" ht="51.75" thickBot="1" x14ac:dyDescent="0.25">
      <c r="A23" s="625"/>
      <c r="B23" s="625"/>
      <c r="C23" s="625"/>
      <c r="D23" s="625"/>
      <c r="E23" s="625"/>
      <c r="F23" s="628"/>
      <c r="G23" s="625"/>
      <c r="H23" s="530" t="s">
        <v>827</v>
      </c>
      <c r="I23" s="625"/>
    </row>
    <row r="24" spans="1:9" ht="305.25" customHeight="1" x14ac:dyDescent="0.2">
      <c r="A24" s="620">
        <v>2</v>
      </c>
      <c r="B24" s="620" t="s">
        <v>828</v>
      </c>
      <c r="C24" s="620" t="s">
        <v>829</v>
      </c>
      <c r="D24" s="620" t="s">
        <v>830</v>
      </c>
      <c r="E24" s="620">
        <v>182</v>
      </c>
      <c r="F24" s="629" t="s">
        <v>831</v>
      </c>
      <c r="G24" s="620" t="s">
        <v>280</v>
      </c>
      <c r="H24" s="531" t="s">
        <v>832</v>
      </c>
      <c r="I24" s="620" t="s">
        <v>837</v>
      </c>
    </row>
    <row r="25" spans="1:9" ht="51" x14ac:dyDescent="0.2">
      <c r="A25" s="621"/>
      <c r="B25" s="621"/>
      <c r="C25" s="621"/>
      <c r="D25" s="621"/>
      <c r="E25" s="621"/>
      <c r="F25" s="630"/>
      <c r="G25" s="621"/>
      <c r="H25" s="532" t="s">
        <v>833</v>
      </c>
      <c r="I25" s="621"/>
    </row>
    <row r="26" spans="1:9" ht="51" x14ac:dyDescent="0.2">
      <c r="A26" s="621"/>
      <c r="B26" s="621"/>
      <c r="C26" s="621"/>
      <c r="D26" s="621"/>
      <c r="E26" s="621"/>
      <c r="F26" s="630"/>
      <c r="G26" s="621"/>
      <c r="H26" s="532" t="s">
        <v>834</v>
      </c>
      <c r="I26" s="621"/>
    </row>
    <row r="27" spans="1:9" ht="51" x14ac:dyDescent="0.2">
      <c r="A27" s="621"/>
      <c r="B27" s="621"/>
      <c r="C27" s="621"/>
      <c r="D27" s="621"/>
      <c r="E27" s="621"/>
      <c r="F27" s="630"/>
      <c r="G27" s="621"/>
      <c r="H27" s="532" t="s">
        <v>835</v>
      </c>
      <c r="I27" s="621"/>
    </row>
    <row r="28" spans="1:9" ht="51.75" thickBot="1" x14ac:dyDescent="0.25">
      <c r="A28" s="622"/>
      <c r="B28" s="622"/>
      <c r="C28" s="622"/>
      <c r="D28" s="622"/>
      <c r="E28" s="622"/>
      <c r="F28" s="631"/>
      <c r="G28" s="622"/>
      <c r="H28" s="533" t="s">
        <v>836</v>
      </c>
      <c r="I28" s="622"/>
    </row>
    <row r="29" spans="1:9" ht="51" x14ac:dyDescent="0.2">
      <c r="A29" s="623">
        <v>3</v>
      </c>
      <c r="B29" s="623" t="s">
        <v>838</v>
      </c>
      <c r="C29" s="623" t="s">
        <v>829</v>
      </c>
      <c r="D29" s="623" t="s">
        <v>839</v>
      </c>
      <c r="E29" s="623">
        <v>49</v>
      </c>
      <c r="F29" s="626" t="s">
        <v>831</v>
      </c>
      <c r="G29" s="623" t="s">
        <v>280</v>
      </c>
      <c r="H29" s="528" t="s">
        <v>840</v>
      </c>
      <c r="I29" s="623"/>
    </row>
    <row r="30" spans="1:9" ht="51" x14ac:dyDescent="0.2">
      <c r="A30" s="624"/>
      <c r="B30" s="624"/>
      <c r="C30" s="624"/>
      <c r="D30" s="624"/>
      <c r="E30" s="624"/>
      <c r="F30" s="627"/>
      <c r="G30" s="624"/>
      <c r="H30" s="529" t="s">
        <v>841</v>
      </c>
      <c r="I30" s="624"/>
    </row>
    <row r="31" spans="1:9" ht="51" x14ac:dyDescent="0.2">
      <c r="A31" s="624"/>
      <c r="B31" s="624"/>
      <c r="C31" s="624"/>
      <c r="D31" s="624"/>
      <c r="E31" s="624"/>
      <c r="F31" s="627"/>
      <c r="G31" s="624"/>
      <c r="H31" s="529" t="s">
        <v>842</v>
      </c>
      <c r="I31" s="624"/>
    </row>
    <row r="32" spans="1:9" ht="51" x14ac:dyDescent="0.2">
      <c r="A32" s="624"/>
      <c r="B32" s="624"/>
      <c r="C32" s="624"/>
      <c r="D32" s="624"/>
      <c r="E32" s="624"/>
      <c r="F32" s="627"/>
      <c r="G32" s="624"/>
      <c r="H32" s="529" t="s">
        <v>843</v>
      </c>
      <c r="I32" s="624"/>
    </row>
    <row r="33" spans="1:9" ht="51.75" thickBot="1" x14ac:dyDescent="0.25">
      <c r="A33" s="625"/>
      <c r="B33" s="625"/>
      <c r="C33" s="625"/>
      <c r="D33" s="625"/>
      <c r="E33" s="625"/>
      <c r="F33" s="628"/>
      <c r="G33" s="625"/>
      <c r="H33" s="530" t="s">
        <v>844</v>
      </c>
      <c r="I33" s="625"/>
    </row>
    <row r="34" spans="1:9" ht="39" thickBot="1" x14ac:dyDescent="0.25">
      <c r="A34" s="534">
        <v>4</v>
      </c>
      <c r="B34" s="534" t="s">
        <v>838</v>
      </c>
      <c r="C34" s="534" t="s">
        <v>829</v>
      </c>
      <c r="D34" s="534" t="s">
        <v>845</v>
      </c>
      <c r="E34" s="534">
        <v>25</v>
      </c>
      <c r="F34" s="535" t="s">
        <v>846</v>
      </c>
      <c r="G34" s="534" t="s">
        <v>847</v>
      </c>
      <c r="H34" s="534"/>
      <c r="I34" s="534"/>
    </row>
    <row r="35" spans="1:9" ht="39" thickBot="1" x14ac:dyDescent="0.25">
      <c r="A35" s="536">
        <v>5</v>
      </c>
      <c r="B35" s="536" t="s">
        <v>828</v>
      </c>
      <c r="C35" s="536" t="s">
        <v>829</v>
      </c>
      <c r="D35" s="536" t="s">
        <v>848</v>
      </c>
      <c r="E35" s="536">
        <v>182</v>
      </c>
      <c r="F35" s="537" t="s">
        <v>846</v>
      </c>
      <c r="G35" s="536" t="s">
        <v>280</v>
      </c>
      <c r="H35" s="536"/>
      <c r="I35" s="536"/>
    </row>
    <row r="36" spans="1:9" ht="39" thickBot="1" x14ac:dyDescent="0.25">
      <c r="A36" s="534">
        <v>6</v>
      </c>
      <c r="B36" s="534" t="s">
        <v>821</v>
      </c>
      <c r="C36" s="534" t="s">
        <v>822</v>
      </c>
      <c r="D36" s="534" t="s">
        <v>849</v>
      </c>
      <c r="E36" s="534">
        <v>24</v>
      </c>
      <c r="F36" s="535" t="s">
        <v>846</v>
      </c>
      <c r="G36" s="534" t="s">
        <v>280</v>
      </c>
      <c r="H36" s="534"/>
      <c r="I36" s="534"/>
    </row>
    <row r="37" spans="1:9" ht="38.25" x14ac:dyDescent="0.2">
      <c r="A37" s="632">
        <v>7</v>
      </c>
      <c r="B37" s="632" t="s">
        <v>850</v>
      </c>
      <c r="C37" s="632" t="s">
        <v>851</v>
      </c>
      <c r="D37" s="632" t="s">
        <v>852</v>
      </c>
      <c r="E37" s="632">
        <v>49</v>
      </c>
      <c r="F37" s="635" t="s">
        <v>853</v>
      </c>
      <c r="G37" s="632" t="s">
        <v>251</v>
      </c>
      <c r="H37" s="538" t="s">
        <v>854</v>
      </c>
      <c r="I37" s="632" t="s">
        <v>859</v>
      </c>
    </row>
    <row r="38" spans="1:9" ht="38.25" x14ac:dyDescent="0.2">
      <c r="A38" s="633"/>
      <c r="B38" s="633"/>
      <c r="C38" s="633"/>
      <c r="D38" s="633"/>
      <c r="E38" s="633"/>
      <c r="F38" s="636"/>
      <c r="G38" s="633"/>
      <c r="H38" s="539" t="s">
        <v>855</v>
      </c>
      <c r="I38" s="633"/>
    </row>
    <row r="39" spans="1:9" ht="38.25" x14ac:dyDescent="0.2">
      <c r="A39" s="633"/>
      <c r="B39" s="633"/>
      <c r="C39" s="633"/>
      <c r="D39" s="633"/>
      <c r="E39" s="633"/>
      <c r="F39" s="636"/>
      <c r="G39" s="633"/>
      <c r="H39" s="539" t="s">
        <v>856</v>
      </c>
      <c r="I39" s="633"/>
    </row>
    <row r="40" spans="1:9" ht="38.25" x14ac:dyDescent="0.2">
      <c r="A40" s="633"/>
      <c r="B40" s="633"/>
      <c r="C40" s="633"/>
      <c r="D40" s="633"/>
      <c r="E40" s="633"/>
      <c r="F40" s="636"/>
      <c r="G40" s="633"/>
      <c r="H40" s="539" t="s">
        <v>857</v>
      </c>
      <c r="I40" s="633"/>
    </row>
    <row r="41" spans="1:9" ht="39" thickBot="1" x14ac:dyDescent="0.25">
      <c r="A41" s="634"/>
      <c r="B41" s="634"/>
      <c r="C41" s="634"/>
      <c r="D41" s="634"/>
      <c r="E41" s="634"/>
      <c r="F41" s="637"/>
      <c r="G41" s="634"/>
      <c r="H41" s="540" t="s">
        <v>858</v>
      </c>
      <c r="I41" s="634"/>
    </row>
    <row r="42" spans="1:9" ht="407.25" customHeight="1" x14ac:dyDescent="0.2">
      <c r="A42" s="620">
        <v>8</v>
      </c>
      <c r="B42" s="620" t="s">
        <v>860</v>
      </c>
      <c r="C42" s="620" t="s">
        <v>851</v>
      </c>
      <c r="D42" s="620" t="s">
        <v>861</v>
      </c>
      <c r="E42" s="620">
        <v>182</v>
      </c>
      <c r="F42" s="629" t="s">
        <v>853</v>
      </c>
      <c r="G42" s="620" t="s">
        <v>251</v>
      </c>
      <c r="H42" s="531" t="s">
        <v>862</v>
      </c>
      <c r="I42" s="620" t="s">
        <v>867</v>
      </c>
    </row>
    <row r="43" spans="1:9" ht="38.25" x14ac:dyDescent="0.2">
      <c r="A43" s="621"/>
      <c r="B43" s="621"/>
      <c r="C43" s="621"/>
      <c r="D43" s="621"/>
      <c r="E43" s="621"/>
      <c r="F43" s="630"/>
      <c r="G43" s="621"/>
      <c r="H43" s="532" t="s">
        <v>863</v>
      </c>
      <c r="I43" s="621"/>
    </row>
    <row r="44" spans="1:9" ht="38.25" x14ac:dyDescent="0.2">
      <c r="A44" s="621"/>
      <c r="B44" s="621"/>
      <c r="C44" s="621"/>
      <c r="D44" s="621"/>
      <c r="E44" s="621"/>
      <c r="F44" s="630"/>
      <c r="G44" s="621"/>
      <c r="H44" s="532" t="s">
        <v>864</v>
      </c>
      <c r="I44" s="621"/>
    </row>
    <row r="45" spans="1:9" ht="38.25" x14ac:dyDescent="0.2">
      <c r="A45" s="621"/>
      <c r="B45" s="621"/>
      <c r="C45" s="621"/>
      <c r="D45" s="621"/>
      <c r="E45" s="621"/>
      <c r="F45" s="630"/>
      <c r="G45" s="621"/>
      <c r="H45" s="532" t="s">
        <v>865</v>
      </c>
      <c r="I45" s="621"/>
    </row>
    <row r="46" spans="1:9" ht="39" thickBot="1" x14ac:dyDescent="0.25">
      <c r="A46" s="622"/>
      <c r="B46" s="622"/>
      <c r="C46" s="622"/>
      <c r="D46" s="622"/>
      <c r="E46" s="622"/>
      <c r="F46" s="631"/>
      <c r="G46" s="622"/>
      <c r="H46" s="533" t="s">
        <v>866</v>
      </c>
      <c r="I46" s="622"/>
    </row>
    <row r="47" spans="1:9" ht="38.25" x14ac:dyDescent="0.2">
      <c r="A47" s="623">
        <v>9</v>
      </c>
      <c r="B47" s="623" t="s">
        <v>868</v>
      </c>
      <c r="C47" s="623" t="s">
        <v>851</v>
      </c>
      <c r="D47" s="623" t="s">
        <v>869</v>
      </c>
      <c r="E47" s="623">
        <v>24</v>
      </c>
      <c r="F47" s="626" t="s">
        <v>870</v>
      </c>
      <c r="G47" s="623" t="s">
        <v>251</v>
      </c>
      <c r="H47" s="528" t="s">
        <v>871</v>
      </c>
      <c r="I47" s="623" t="s">
        <v>879</v>
      </c>
    </row>
    <row r="48" spans="1:9" ht="38.25" x14ac:dyDescent="0.2">
      <c r="A48" s="624"/>
      <c r="B48" s="624"/>
      <c r="C48" s="624"/>
      <c r="D48" s="624"/>
      <c r="E48" s="624"/>
      <c r="F48" s="627"/>
      <c r="G48" s="624"/>
      <c r="H48" s="529" t="s">
        <v>872</v>
      </c>
      <c r="I48" s="624"/>
    </row>
    <row r="49" spans="1:9" ht="38.25" x14ac:dyDescent="0.2">
      <c r="A49" s="624"/>
      <c r="B49" s="624"/>
      <c r="C49" s="624"/>
      <c r="D49" s="624"/>
      <c r="E49" s="624"/>
      <c r="F49" s="627"/>
      <c r="G49" s="624"/>
      <c r="H49" s="529" t="s">
        <v>873</v>
      </c>
      <c r="I49" s="624"/>
    </row>
    <row r="50" spans="1:9" ht="38.25" x14ac:dyDescent="0.2">
      <c r="A50" s="624"/>
      <c r="B50" s="624"/>
      <c r="C50" s="624"/>
      <c r="D50" s="624"/>
      <c r="E50" s="624"/>
      <c r="F50" s="627"/>
      <c r="G50" s="624"/>
      <c r="H50" s="529" t="s">
        <v>874</v>
      </c>
      <c r="I50" s="624"/>
    </row>
    <row r="51" spans="1:9" ht="38.25" x14ac:dyDescent="0.2">
      <c r="A51" s="624"/>
      <c r="B51" s="624"/>
      <c r="C51" s="624"/>
      <c r="D51" s="624"/>
      <c r="E51" s="624"/>
      <c r="F51" s="627"/>
      <c r="G51" s="624"/>
      <c r="H51" s="529" t="s">
        <v>875</v>
      </c>
      <c r="I51" s="624"/>
    </row>
    <row r="52" spans="1:9" ht="38.25" x14ac:dyDescent="0.2">
      <c r="A52" s="624"/>
      <c r="B52" s="624"/>
      <c r="C52" s="624"/>
      <c r="D52" s="624"/>
      <c r="E52" s="624"/>
      <c r="F52" s="627"/>
      <c r="G52" s="624"/>
      <c r="H52" s="529" t="s">
        <v>876</v>
      </c>
      <c r="I52" s="624"/>
    </row>
    <row r="53" spans="1:9" ht="38.25" x14ac:dyDescent="0.2">
      <c r="A53" s="624"/>
      <c r="B53" s="624"/>
      <c r="C53" s="624"/>
      <c r="D53" s="624"/>
      <c r="E53" s="624"/>
      <c r="F53" s="627"/>
      <c r="G53" s="624"/>
      <c r="H53" s="529" t="s">
        <v>877</v>
      </c>
      <c r="I53" s="624"/>
    </row>
    <row r="54" spans="1:9" ht="39" thickBot="1" x14ac:dyDescent="0.25">
      <c r="A54" s="625"/>
      <c r="B54" s="625"/>
      <c r="C54" s="625"/>
      <c r="D54" s="625"/>
      <c r="E54" s="625"/>
      <c r="F54" s="628"/>
      <c r="G54" s="625"/>
      <c r="H54" s="530" t="s">
        <v>878</v>
      </c>
      <c r="I54" s="625"/>
    </row>
    <row r="55" spans="1:9" ht="38.25" x14ac:dyDescent="0.2">
      <c r="A55" s="526" t="s">
        <v>880</v>
      </c>
    </row>
  </sheetData>
  <mergeCells count="48">
    <mergeCell ref="G21:G23"/>
    <mergeCell ref="I21:I23"/>
    <mergeCell ref="A24:A28"/>
    <mergeCell ref="B24:B28"/>
    <mergeCell ref="C24:C28"/>
    <mergeCell ref="D24:D28"/>
    <mergeCell ref="E24:E28"/>
    <mergeCell ref="F24:F28"/>
    <mergeCell ref="G24:G28"/>
    <mergeCell ref="I24:I28"/>
    <mergeCell ref="A21:A23"/>
    <mergeCell ref="B21:B23"/>
    <mergeCell ref="C21:C23"/>
    <mergeCell ref="D21:D23"/>
    <mergeCell ref="E21:E23"/>
    <mergeCell ref="F21:F23"/>
    <mergeCell ref="G29:G33"/>
    <mergeCell ref="I29:I33"/>
    <mergeCell ref="A37:A41"/>
    <mergeCell ref="B37:B41"/>
    <mergeCell ref="C37:C41"/>
    <mergeCell ref="D37:D41"/>
    <mergeCell ref="E37:E41"/>
    <mergeCell ref="F37:F41"/>
    <mergeCell ref="G37:G41"/>
    <mergeCell ref="I37:I41"/>
    <mergeCell ref="A29:A33"/>
    <mergeCell ref="B29:B33"/>
    <mergeCell ref="C29:C33"/>
    <mergeCell ref="D29:D33"/>
    <mergeCell ref="E29:E33"/>
    <mergeCell ref="F29:F33"/>
    <mergeCell ref="G42:G46"/>
    <mergeCell ref="I42:I46"/>
    <mergeCell ref="A47:A54"/>
    <mergeCell ref="B47:B54"/>
    <mergeCell ref="C47:C54"/>
    <mergeCell ref="D47:D54"/>
    <mergeCell ref="E47:E54"/>
    <mergeCell ref="F47:F54"/>
    <mergeCell ref="G47:G54"/>
    <mergeCell ref="I47:I54"/>
    <mergeCell ref="A42:A46"/>
    <mergeCell ref="B42:B46"/>
    <mergeCell ref="C42:C46"/>
    <mergeCell ref="D42:D46"/>
    <mergeCell ref="E42:E46"/>
    <mergeCell ref="F42:F46"/>
  </mergeCell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1265" r:id="rId4" name="Control 1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285750</xdr:colOff>
                <xdr:row>4</xdr:row>
                <xdr:rowOff>66675</xdr:rowOff>
              </to>
            </anchor>
          </controlPr>
        </control>
      </mc:Choice>
      <mc:Fallback>
        <control shapeId="11265" r:id="rId4" name="Control 1"/>
      </mc:Fallback>
    </mc:AlternateContent>
    <mc:AlternateContent xmlns:mc="http://schemas.openxmlformats.org/markup-compatibility/2006">
      <mc:Choice Requires="x14">
        <control shapeId="11266" r:id="rId6" name="Control 2">
          <controlPr defaultSize="0" r:id="rId7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590550</xdr:colOff>
                <xdr:row>7</xdr:row>
                <xdr:rowOff>66675</xdr:rowOff>
              </to>
            </anchor>
          </controlPr>
        </control>
      </mc:Choice>
      <mc:Fallback>
        <control shapeId="11266" r:id="rId6" name="Control 2"/>
      </mc:Fallback>
    </mc:AlternateContent>
    <mc:AlternateContent xmlns:mc="http://schemas.openxmlformats.org/markup-compatibility/2006">
      <mc:Choice Requires="x14">
        <control shapeId="11267" r:id="rId8" name="Control 3">
          <controlPr defaultSize="0" r:id="rId9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4</xdr:col>
                <xdr:colOff>285750</xdr:colOff>
                <xdr:row>10</xdr:row>
                <xdr:rowOff>66675</xdr:rowOff>
              </to>
            </anchor>
          </controlPr>
        </control>
      </mc:Choice>
      <mc:Fallback>
        <control shapeId="11267" r:id="rId8" name="Control 3"/>
      </mc:Fallback>
    </mc:AlternateContent>
    <mc:AlternateContent xmlns:mc="http://schemas.openxmlformats.org/markup-compatibility/2006">
      <mc:Choice Requires="x14">
        <control shapeId="11268" r:id="rId10" name="Control 4">
          <controlPr defaultSize="0" r:id="rId11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2</xdr:col>
                <xdr:colOff>514350</xdr:colOff>
                <xdr:row>13</xdr:row>
                <xdr:rowOff>66675</xdr:rowOff>
              </to>
            </anchor>
          </controlPr>
        </control>
      </mc:Choice>
      <mc:Fallback>
        <control shapeId="11268" r:id="rId10" name="Control 4"/>
      </mc:Fallback>
    </mc:AlternateContent>
    <mc:AlternateContent xmlns:mc="http://schemas.openxmlformats.org/markup-compatibility/2006">
      <mc:Choice Requires="x14">
        <control shapeId="11269" r:id="rId12" name="Control 5">
          <controlPr defaultSize="0" r:id="rId13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6</xdr:col>
                <xdr:colOff>133350</xdr:colOff>
                <xdr:row>16</xdr:row>
                <xdr:rowOff>66675</xdr:rowOff>
              </to>
            </anchor>
          </controlPr>
        </control>
      </mc:Choice>
      <mc:Fallback>
        <control shapeId="11269" r:id="rId12" name="Control 5"/>
      </mc:Fallback>
    </mc:AlternateContent>
    <mc:AlternateContent xmlns:mc="http://schemas.openxmlformats.org/markup-compatibility/2006">
      <mc:Choice Requires="x14">
        <control shapeId="11270" r:id="rId14" name="Control 6">
          <controlPr defaultSize="0" r:id="rId1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3</xdr:col>
                <xdr:colOff>57150</xdr:colOff>
                <xdr:row>19</xdr:row>
                <xdr:rowOff>57150</xdr:rowOff>
              </to>
            </anchor>
          </controlPr>
        </control>
      </mc:Choice>
      <mc:Fallback>
        <control shapeId="11270" r:id="rId14" name="Control 6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F55-B4BA-4310-9DBD-7BDA89435845}">
  <dimension ref="A1:I26"/>
  <sheetViews>
    <sheetView topLeftCell="A4" workbookViewId="0">
      <selection activeCell="I11" sqref="I11:I18"/>
    </sheetView>
  </sheetViews>
  <sheetFormatPr defaultColWidth="9.28515625" defaultRowHeight="16.5" x14ac:dyDescent="0.25"/>
  <cols>
    <col min="1" max="1" width="4.42578125" style="432" customWidth="1"/>
    <col min="2" max="2" width="19.140625" style="433" customWidth="1"/>
    <col min="3" max="3" width="13.5703125" style="434" customWidth="1"/>
    <col min="4" max="4" width="19.42578125" style="435" customWidth="1"/>
    <col min="5" max="5" width="11.28515625" style="434" customWidth="1"/>
    <col min="6" max="6" width="17" style="436" customWidth="1"/>
    <col min="7" max="7" width="20.85546875" style="436" customWidth="1"/>
    <col min="8" max="8" width="23" style="436" customWidth="1"/>
    <col min="9" max="9" width="25.7109375" style="436" customWidth="1"/>
    <col min="10" max="10" width="12.5703125" style="436" customWidth="1"/>
    <col min="11" max="11" width="11.85546875" style="436" customWidth="1"/>
    <col min="12" max="16384" width="9.28515625" style="436"/>
  </cols>
  <sheetData>
    <row r="1" spans="1:9" x14ac:dyDescent="0.25">
      <c r="I1" s="437" t="s">
        <v>724</v>
      </c>
    </row>
    <row r="2" spans="1:9" ht="18.75" x14ac:dyDescent="0.25">
      <c r="A2" s="643" t="s">
        <v>725</v>
      </c>
      <c r="B2" s="643"/>
      <c r="C2" s="643"/>
      <c r="D2" s="643"/>
      <c r="E2" s="643"/>
      <c r="F2" s="643"/>
      <c r="G2" s="643"/>
      <c r="H2" s="643"/>
      <c r="I2" s="643"/>
    </row>
    <row r="3" spans="1:9" s="439" customFormat="1" ht="18.75" x14ac:dyDescent="0.3">
      <c r="A3" s="644" t="s">
        <v>726</v>
      </c>
      <c r="B3" s="644"/>
      <c r="C3" s="644"/>
      <c r="D3" s="644"/>
      <c r="E3" s="644"/>
      <c r="F3" s="644"/>
      <c r="G3" s="644"/>
      <c r="H3" s="644"/>
      <c r="I3" s="644"/>
    </row>
    <row r="4" spans="1:9" ht="19.5" x14ac:dyDescent="0.35">
      <c r="A4" s="645" t="s">
        <v>727</v>
      </c>
      <c r="B4" s="645"/>
      <c r="C4" s="645"/>
      <c r="D4" s="645"/>
      <c r="E4" s="645"/>
      <c r="F4" s="645"/>
      <c r="G4" s="645"/>
      <c r="H4" s="645"/>
      <c r="I4" s="645"/>
    </row>
    <row r="5" spans="1:9" ht="18.75" x14ac:dyDescent="0.3">
      <c r="A5" s="440"/>
      <c r="B5" s="441"/>
      <c r="C5" s="645" t="s">
        <v>728</v>
      </c>
      <c r="D5" s="645"/>
      <c r="E5" s="645"/>
      <c r="F5" s="645"/>
      <c r="G5" s="645"/>
      <c r="H5" s="645"/>
      <c r="I5" s="438"/>
    </row>
    <row r="7" spans="1:9" s="445" customFormat="1" ht="33" x14ac:dyDescent="0.2">
      <c r="A7" s="442" t="s">
        <v>148</v>
      </c>
      <c r="B7" s="443" t="s">
        <v>729</v>
      </c>
      <c r="C7" s="442" t="s">
        <v>730</v>
      </c>
      <c r="D7" s="444" t="s">
        <v>731</v>
      </c>
      <c r="E7" s="442" t="s">
        <v>732</v>
      </c>
      <c r="F7" s="442" t="s">
        <v>733</v>
      </c>
      <c r="G7" s="442" t="s">
        <v>734</v>
      </c>
      <c r="H7" s="442" t="s">
        <v>735</v>
      </c>
      <c r="I7" s="442" t="s">
        <v>736</v>
      </c>
    </row>
    <row r="8" spans="1:9" s="451" customFormat="1" ht="31.5" x14ac:dyDescent="0.2">
      <c r="A8" s="646">
        <v>12</v>
      </c>
      <c r="B8" s="449" t="s">
        <v>737</v>
      </c>
      <c r="C8" s="459" t="s">
        <v>738</v>
      </c>
      <c r="D8" s="446" t="s">
        <v>739</v>
      </c>
      <c r="E8" s="649" t="s">
        <v>740</v>
      </c>
      <c r="F8" s="447" t="s">
        <v>741</v>
      </c>
      <c r="G8" s="448" t="s">
        <v>742</v>
      </c>
      <c r="H8" s="449"/>
      <c r="I8" s="450" t="s">
        <v>743</v>
      </c>
    </row>
    <row r="9" spans="1:9" s="451" customFormat="1" ht="31.5" x14ac:dyDescent="0.2">
      <c r="A9" s="647"/>
      <c r="B9" s="452"/>
      <c r="C9" s="460"/>
      <c r="D9" s="446" t="s">
        <v>744</v>
      </c>
      <c r="E9" s="650"/>
      <c r="F9" s="447" t="s">
        <v>745</v>
      </c>
      <c r="G9" s="448" t="s">
        <v>742</v>
      </c>
      <c r="H9" s="452"/>
      <c r="I9" s="450" t="s">
        <v>746</v>
      </c>
    </row>
    <row r="10" spans="1:9" s="451" customFormat="1" ht="31.5" x14ac:dyDescent="0.2">
      <c r="A10" s="648"/>
      <c r="B10" s="453"/>
      <c r="C10" s="461"/>
      <c r="D10" s="446" t="s">
        <v>747</v>
      </c>
      <c r="E10" s="651"/>
      <c r="F10" s="447" t="s">
        <v>748</v>
      </c>
      <c r="G10" s="448" t="s">
        <v>742</v>
      </c>
      <c r="H10" s="453"/>
      <c r="I10" s="450" t="s">
        <v>749</v>
      </c>
    </row>
    <row r="11" spans="1:9" s="451" customFormat="1" ht="31.5" x14ac:dyDescent="0.2">
      <c r="A11" s="652">
        <v>1</v>
      </c>
      <c r="B11" s="655" t="s">
        <v>750</v>
      </c>
      <c r="C11" s="655" t="s">
        <v>751</v>
      </c>
      <c r="D11" s="454" t="s">
        <v>752</v>
      </c>
      <c r="E11" s="655" t="s">
        <v>753</v>
      </c>
      <c r="F11" s="455" t="s">
        <v>754</v>
      </c>
      <c r="G11" s="456" t="s">
        <v>755</v>
      </c>
      <c r="H11" s="457"/>
      <c r="I11" s="458" t="s">
        <v>756</v>
      </c>
    </row>
    <row r="12" spans="1:9" ht="31.5" x14ac:dyDescent="0.25">
      <c r="A12" s="653"/>
      <c r="B12" s="656"/>
      <c r="C12" s="656"/>
      <c r="D12" s="454" t="s">
        <v>752</v>
      </c>
      <c r="E12" s="656"/>
      <c r="F12" s="455" t="s">
        <v>754</v>
      </c>
      <c r="G12" s="456" t="s">
        <v>757</v>
      </c>
      <c r="H12" s="457"/>
      <c r="I12" s="458" t="s">
        <v>758</v>
      </c>
    </row>
    <row r="13" spans="1:9" ht="31.5" x14ac:dyDescent="0.25">
      <c r="A13" s="653"/>
      <c r="B13" s="656"/>
      <c r="C13" s="656"/>
      <c r="D13" s="454" t="s">
        <v>752</v>
      </c>
      <c r="E13" s="656"/>
      <c r="F13" s="455" t="s">
        <v>754</v>
      </c>
      <c r="G13" s="456" t="s">
        <v>759</v>
      </c>
      <c r="H13" s="457"/>
      <c r="I13" s="458" t="s">
        <v>760</v>
      </c>
    </row>
    <row r="14" spans="1:9" ht="31.5" x14ac:dyDescent="0.25">
      <c r="A14" s="653"/>
      <c r="B14" s="656"/>
      <c r="C14" s="656"/>
      <c r="D14" s="454" t="s">
        <v>752</v>
      </c>
      <c r="E14" s="656"/>
      <c r="F14" s="455" t="s">
        <v>761</v>
      </c>
      <c r="G14" s="456" t="s">
        <v>762</v>
      </c>
      <c r="H14" s="457"/>
      <c r="I14" s="458" t="s">
        <v>763</v>
      </c>
    </row>
    <row r="15" spans="1:9" ht="31.5" x14ac:dyDescent="0.25">
      <c r="A15" s="653"/>
      <c r="B15" s="656"/>
      <c r="C15" s="656"/>
      <c r="D15" s="454" t="s">
        <v>752</v>
      </c>
      <c r="E15" s="656"/>
      <c r="F15" s="455" t="s">
        <v>754</v>
      </c>
      <c r="G15" s="456" t="s">
        <v>764</v>
      </c>
      <c r="H15" s="457"/>
      <c r="I15" s="458" t="s">
        <v>765</v>
      </c>
    </row>
    <row r="16" spans="1:9" ht="31.5" x14ac:dyDescent="0.25">
      <c r="A16" s="653"/>
      <c r="B16" s="656"/>
      <c r="C16" s="656"/>
      <c r="D16" s="454" t="s">
        <v>752</v>
      </c>
      <c r="E16" s="656"/>
      <c r="F16" s="463" t="s">
        <v>779</v>
      </c>
      <c r="G16" s="456" t="s">
        <v>766</v>
      </c>
      <c r="H16" s="457"/>
      <c r="I16" s="464" t="s">
        <v>767</v>
      </c>
    </row>
    <row r="17" spans="1:9" ht="31.5" x14ac:dyDescent="0.25">
      <c r="A17" s="653"/>
      <c r="B17" s="656"/>
      <c r="C17" s="656"/>
      <c r="D17" s="454" t="s">
        <v>752</v>
      </c>
      <c r="E17" s="656"/>
      <c r="F17" s="455" t="s">
        <v>768</v>
      </c>
      <c r="G17" s="456" t="s">
        <v>766</v>
      </c>
      <c r="H17" s="457"/>
      <c r="I17" s="458" t="s">
        <v>769</v>
      </c>
    </row>
    <row r="18" spans="1:9" ht="31.5" x14ac:dyDescent="0.25">
      <c r="A18" s="654"/>
      <c r="B18" s="657"/>
      <c r="C18" s="657"/>
      <c r="D18" s="454" t="s">
        <v>752</v>
      </c>
      <c r="E18" s="657"/>
      <c r="F18" s="455" t="s">
        <v>754</v>
      </c>
      <c r="G18" s="456" t="s">
        <v>770</v>
      </c>
      <c r="H18" s="457"/>
      <c r="I18" s="458" t="s">
        <v>771</v>
      </c>
    </row>
    <row r="19" spans="1:9" x14ac:dyDescent="0.25">
      <c r="B19" s="658"/>
      <c r="C19" s="658"/>
      <c r="D19" s="658"/>
      <c r="E19" s="658"/>
      <c r="F19" s="658"/>
      <c r="G19" s="642" t="s">
        <v>772</v>
      </c>
      <c r="H19" s="642"/>
      <c r="I19" s="642"/>
    </row>
    <row r="20" spans="1:9" x14ac:dyDescent="0.25">
      <c r="B20" s="638" t="s">
        <v>773</v>
      </c>
      <c r="C20" s="638"/>
      <c r="D20" s="638"/>
      <c r="E20" s="638"/>
      <c r="F20" s="638"/>
      <c r="G20" s="638" t="s">
        <v>774</v>
      </c>
      <c r="H20" s="638"/>
      <c r="I20" s="638"/>
    </row>
    <row r="21" spans="1:9" x14ac:dyDescent="0.25">
      <c r="B21" s="639" t="s">
        <v>775</v>
      </c>
      <c r="C21" s="639"/>
      <c r="D21" s="639"/>
      <c r="E21" s="639"/>
      <c r="F21" s="639"/>
      <c r="G21" s="639" t="s">
        <v>775</v>
      </c>
      <c r="H21" s="639"/>
      <c r="I21" s="639"/>
    </row>
    <row r="26" spans="1:9" ht="17.25" x14ac:dyDescent="0.3">
      <c r="B26" s="640" t="s">
        <v>776</v>
      </c>
      <c r="C26" s="640"/>
      <c r="D26" s="640"/>
      <c r="E26" s="640"/>
      <c r="F26" s="640"/>
      <c r="G26" s="641" t="s">
        <v>777</v>
      </c>
      <c r="H26" s="641"/>
      <c r="I26" s="641"/>
    </row>
  </sheetData>
  <mergeCells count="18">
    <mergeCell ref="G19:I19"/>
    <mergeCell ref="A2:I2"/>
    <mergeCell ref="A3:I3"/>
    <mergeCell ref="A4:I4"/>
    <mergeCell ref="C5:H5"/>
    <mergeCell ref="A8:A10"/>
    <mergeCell ref="E8:E10"/>
    <mergeCell ref="A11:A18"/>
    <mergeCell ref="B11:B18"/>
    <mergeCell ref="C11:C18"/>
    <mergeCell ref="E11:E18"/>
    <mergeCell ref="B19:F19"/>
    <mergeCell ref="B20:F20"/>
    <mergeCell ref="G20:I20"/>
    <mergeCell ref="B21:F21"/>
    <mergeCell ref="G21:I21"/>
    <mergeCell ref="B26:F26"/>
    <mergeCell ref="G26:I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27C-56D5-4FFF-A469-BF067CC2D10F}">
  <sheetPr filterMode="1">
    <tabColor rgb="FFFFFF00"/>
  </sheetPr>
  <dimension ref="A1:I60"/>
  <sheetViews>
    <sheetView workbookViewId="0">
      <selection activeCell="A4" sqref="A4:I4"/>
    </sheetView>
  </sheetViews>
  <sheetFormatPr defaultRowHeight="15" x14ac:dyDescent="0.25"/>
  <cols>
    <col min="1" max="1" width="8.140625" style="133" customWidth="1"/>
    <col min="2" max="2" width="22.140625" style="128" customWidth="1"/>
    <col min="3" max="3" width="7.5703125" style="133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9.42578125" style="128" customWidth="1"/>
    <col min="9" max="9" width="24.85546875" style="128" customWidth="1"/>
    <col min="10" max="16384" width="9.140625" style="128"/>
  </cols>
  <sheetData>
    <row r="1" spans="1:9" ht="39" customHeight="1" x14ac:dyDescent="0.25">
      <c r="A1" s="659" t="s">
        <v>145</v>
      </c>
      <c r="B1" s="659"/>
      <c r="C1" s="659"/>
      <c r="D1" s="659"/>
      <c r="E1" s="659"/>
      <c r="F1" s="659"/>
      <c r="G1" s="659"/>
      <c r="H1" s="659"/>
      <c r="I1" s="659"/>
    </row>
    <row r="2" spans="1:9" s="130" customFormat="1" ht="18.75" x14ac:dyDescent="0.3">
      <c r="A2" s="129"/>
      <c r="C2" s="131"/>
      <c r="E2" s="131" t="s">
        <v>146</v>
      </c>
      <c r="G2" s="131" t="s">
        <v>147</v>
      </c>
    </row>
    <row r="3" spans="1:9" x14ac:dyDescent="0.25">
      <c r="A3" s="132"/>
    </row>
    <row r="4" spans="1:9" ht="42.75" x14ac:dyDescent="0.2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5" t="s">
        <v>154</v>
      </c>
      <c r="H4" s="136" t="s">
        <v>155</v>
      </c>
      <c r="I4" s="136" t="s">
        <v>156</v>
      </c>
    </row>
    <row r="5" spans="1:9" ht="35.25" hidden="1" customHeight="1" x14ac:dyDescent="0.25">
      <c r="A5" s="137">
        <v>1</v>
      </c>
      <c r="B5" s="138" t="s">
        <v>157</v>
      </c>
      <c r="C5" s="137" t="s">
        <v>158</v>
      </c>
      <c r="D5" s="138" t="s">
        <v>159</v>
      </c>
      <c r="E5" s="137">
        <v>65</v>
      </c>
      <c r="F5" s="139" t="s">
        <v>160</v>
      </c>
      <c r="G5" s="140" t="s">
        <v>32</v>
      </c>
      <c r="H5" s="139" t="s">
        <v>161</v>
      </c>
      <c r="I5" s="138" t="s">
        <v>51</v>
      </c>
    </row>
    <row r="6" spans="1:9" ht="35.25" hidden="1" customHeight="1" x14ac:dyDescent="0.25">
      <c r="A6" s="141">
        <v>2</v>
      </c>
      <c r="B6" s="142" t="s">
        <v>157</v>
      </c>
      <c r="C6" s="141" t="s">
        <v>158</v>
      </c>
      <c r="D6" s="142" t="s">
        <v>162</v>
      </c>
      <c r="E6" s="141">
        <v>65</v>
      </c>
      <c r="F6" s="143" t="s">
        <v>160</v>
      </c>
      <c r="G6" s="144" t="s">
        <v>32</v>
      </c>
      <c r="H6" s="143" t="s">
        <v>163</v>
      </c>
      <c r="I6" s="142" t="s">
        <v>164</v>
      </c>
    </row>
    <row r="7" spans="1:9" ht="35.25" hidden="1" customHeight="1" x14ac:dyDescent="0.25">
      <c r="A7" s="137">
        <v>3</v>
      </c>
      <c r="B7" s="138" t="s">
        <v>157</v>
      </c>
      <c r="C7" s="137" t="s">
        <v>158</v>
      </c>
      <c r="D7" s="138" t="s">
        <v>165</v>
      </c>
      <c r="E7" s="137">
        <v>65</v>
      </c>
      <c r="F7" s="139" t="s">
        <v>160</v>
      </c>
      <c r="G7" s="140" t="s">
        <v>32</v>
      </c>
      <c r="H7" s="139" t="s">
        <v>166</v>
      </c>
      <c r="I7" s="138" t="s">
        <v>164</v>
      </c>
    </row>
    <row r="8" spans="1:9" ht="35.25" hidden="1" customHeight="1" x14ac:dyDescent="0.25">
      <c r="A8" s="660">
        <v>4</v>
      </c>
      <c r="B8" s="661" t="s">
        <v>167</v>
      </c>
      <c r="C8" s="660" t="s">
        <v>158</v>
      </c>
      <c r="D8" s="661" t="s">
        <v>168</v>
      </c>
      <c r="E8" s="660">
        <v>50</v>
      </c>
      <c r="F8" s="662" t="s">
        <v>169</v>
      </c>
      <c r="G8" s="663" t="s">
        <v>170</v>
      </c>
      <c r="H8" s="143" t="s">
        <v>171</v>
      </c>
      <c r="I8" s="661" t="s">
        <v>172</v>
      </c>
    </row>
    <row r="9" spans="1:9" ht="35.25" hidden="1" customHeight="1" x14ac:dyDescent="0.25">
      <c r="A9" s="660"/>
      <c r="B9" s="661"/>
      <c r="C9" s="660"/>
      <c r="D9" s="661"/>
      <c r="E9" s="660"/>
      <c r="F9" s="662"/>
      <c r="G9" s="663"/>
      <c r="H9" s="143" t="s">
        <v>173</v>
      </c>
      <c r="I9" s="661"/>
    </row>
    <row r="10" spans="1:9" ht="35.25" hidden="1" customHeight="1" x14ac:dyDescent="0.25">
      <c r="A10" s="137">
        <v>5</v>
      </c>
      <c r="B10" s="138" t="s">
        <v>174</v>
      </c>
      <c r="C10" s="137" t="s">
        <v>175</v>
      </c>
      <c r="D10" s="138" t="s">
        <v>176</v>
      </c>
      <c r="E10" s="137">
        <v>50</v>
      </c>
      <c r="F10" s="139" t="s">
        <v>177</v>
      </c>
      <c r="G10" s="140" t="s">
        <v>32</v>
      </c>
      <c r="H10" s="139" t="s">
        <v>178</v>
      </c>
      <c r="I10" s="138" t="s">
        <v>179</v>
      </c>
    </row>
    <row r="11" spans="1:9" ht="35.25" hidden="1" customHeight="1" x14ac:dyDescent="0.25">
      <c r="A11" s="141">
        <v>6</v>
      </c>
      <c r="B11" s="142" t="s">
        <v>180</v>
      </c>
      <c r="C11" s="141" t="s">
        <v>175</v>
      </c>
      <c r="D11" s="142" t="s">
        <v>181</v>
      </c>
      <c r="E11" s="141">
        <v>50</v>
      </c>
      <c r="F11" s="143" t="s">
        <v>177</v>
      </c>
      <c r="G11" s="144" t="s">
        <v>32</v>
      </c>
      <c r="H11" s="143" t="s">
        <v>182</v>
      </c>
      <c r="I11" s="142" t="s">
        <v>179</v>
      </c>
    </row>
    <row r="12" spans="1:9" ht="35.25" hidden="1" customHeight="1" x14ac:dyDescent="0.25">
      <c r="A12" s="137">
        <v>7</v>
      </c>
      <c r="B12" s="138" t="s">
        <v>183</v>
      </c>
      <c r="C12" s="137" t="s">
        <v>158</v>
      </c>
      <c r="D12" s="138" t="s">
        <v>184</v>
      </c>
      <c r="E12" s="137">
        <v>75</v>
      </c>
      <c r="F12" s="139" t="s">
        <v>185</v>
      </c>
      <c r="G12" s="140" t="s">
        <v>29</v>
      </c>
      <c r="H12" s="139" t="s">
        <v>186</v>
      </c>
      <c r="I12" s="138" t="s">
        <v>164</v>
      </c>
    </row>
    <row r="13" spans="1:9" ht="35.25" hidden="1" customHeight="1" x14ac:dyDescent="0.25">
      <c r="A13" s="141">
        <v>8</v>
      </c>
      <c r="B13" s="142" t="s">
        <v>183</v>
      </c>
      <c r="C13" s="141" t="s">
        <v>158</v>
      </c>
      <c r="D13" s="142" t="s">
        <v>187</v>
      </c>
      <c r="E13" s="141">
        <v>75</v>
      </c>
      <c r="F13" s="143" t="s">
        <v>185</v>
      </c>
      <c r="G13" s="144" t="s">
        <v>29</v>
      </c>
      <c r="H13" s="143" t="s">
        <v>188</v>
      </c>
      <c r="I13" s="142" t="s">
        <v>57</v>
      </c>
    </row>
    <row r="14" spans="1:9" ht="35.25" hidden="1" customHeight="1" x14ac:dyDescent="0.25">
      <c r="A14" s="137">
        <v>9</v>
      </c>
      <c r="B14" s="138" t="s">
        <v>183</v>
      </c>
      <c r="C14" s="137" t="s">
        <v>158</v>
      </c>
      <c r="D14" s="138" t="s">
        <v>189</v>
      </c>
      <c r="E14" s="137">
        <v>75</v>
      </c>
      <c r="F14" s="139" t="s">
        <v>185</v>
      </c>
      <c r="G14" s="140" t="s">
        <v>29</v>
      </c>
      <c r="H14" s="139" t="s">
        <v>190</v>
      </c>
      <c r="I14" s="138" t="s">
        <v>57</v>
      </c>
    </row>
    <row r="15" spans="1:9" ht="35.25" hidden="1" customHeight="1" x14ac:dyDescent="0.25">
      <c r="A15" s="141">
        <v>10</v>
      </c>
      <c r="B15" s="142" t="s">
        <v>191</v>
      </c>
      <c r="C15" s="141" t="s">
        <v>158</v>
      </c>
      <c r="D15" s="142" t="s">
        <v>192</v>
      </c>
      <c r="E15" s="141">
        <v>65</v>
      </c>
      <c r="F15" s="143" t="s">
        <v>193</v>
      </c>
      <c r="G15" s="144" t="s">
        <v>27</v>
      </c>
      <c r="H15" s="143" t="s">
        <v>194</v>
      </c>
      <c r="I15" s="142" t="s">
        <v>195</v>
      </c>
    </row>
    <row r="16" spans="1:9" ht="35.25" hidden="1" customHeight="1" x14ac:dyDescent="0.25">
      <c r="A16" s="137">
        <v>11</v>
      </c>
      <c r="B16" s="138" t="s">
        <v>196</v>
      </c>
      <c r="C16" s="137" t="s">
        <v>158</v>
      </c>
      <c r="D16" s="138" t="s">
        <v>197</v>
      </c>
      <c r="E16" s="137">
        <v>75</v>
      </c>
      <c r="F16" s="139" t="s">
        <v>185</v>
      </c>
      <c r="G16" s="140" t="s">
        <v>29</v>
      </c>
      <c r="H16" s="139" t="s">
        <v>198</v>
      </c>
      <c r="I16" s="138" t="s">
        <v>51</v>
      </c>
    </row>
    <row r="17" spans="1:9" ht="35.25" hidden="1" customHeight="1" x14ac:dyDescent="0.25">
      <c r="A17" s="141">
        <v>12</v>
      </c>
      <c r="B17" s="142" t="s">
        <v>196</v>
      </c>
      <c r="C17" s="141" t="s">
        <v>158</v>
      </c>
      <c r="D17" s="142" t="s">
        <v>199</v>
      </c>
      <c r="E17" s="141">
        <v>75</v>
      </c>
      <c r="F17" s="143" t="s">
        <v>185</v>
      </c>
      <c r="G17" s="144" t="s">
        <v>29</v>
      </c>
      <c r="H17" s="143" t="s">
        <v>200</v>
      </c>
      <c r="I17" s="142" t="s">
        <v>164</v>
      </c>
    </row>
    <row r="18" spans="1:9" ht="35.25" hidden="1" customHeight="1" x14ac:dyDescent="0.25">
      <c r="A18" s="137">
        <v>13</v>
      </c>
      <c r="B18" s="138" t="s">
        <v>196</v>
      </c>
      <c r="C18" s="137" t="s">
        <v>158</v>
      </c>
      <c r="D18" s="138" t="s">
        <v>201</v>
      </c>
      <c r="E18" s="137">
        <v>75</v>
      </c>
      <c r="F18" s="139" t="s">
        <v>185</v>
      </c>
      <c r="G18" s="140" t="s">
        <v>29</v>
      </c>
      <c r="H18" s="139" t="s">
        <v>202</v>
      </c>
      <c r="I18" s="138" t="s">
        <v>164</v>
      </c>
    </row>
    <row r="19" spans="1:9" ht="35.25" customHeight="1" x14ac:dyDescent="0.25">
      <c r="A19" s="148">
        <v>14</v>
      </c>
      <c r="B19" s="149" t="s">
        <v>203</v>
      </c>
      <c r="C19" s="148" t="s">
        <v>204</v>
      </c>
      <c r="D19" s="149" t="s">
        <v>205</v>
      </c>
      <c r="E19" s="148">
        <v>25</v>
      </c>
      <c r="F19" s="150" t="s">
        <v>466</v>
      </c>
      <c r="G19" s="151" t="s">
        <v>31</v>
      </c>
      <c r="H19" s="150" t="s">
        <v>467</v>
      </c>
      <c r="I19" s="149" t="s">
        <v>54</v>
      </c>
    </row>
    <row r="20" spans="1:9" ht="35.25" customHeight="1" x14ac:dyDescent="0.25">
      <c r="A20" s="152">
        <v>15</v>
      </c>
      <c r="B20" s="153" t="s">
        <v>203</v>
      </c>
      <c r="C20" s="152" t="s">
        <v>204</v>
      </c>
      <c r="D20" s="153" t="s">
        <v>207</v>
      </c>
      <c r="E20" s="152">
        <v>25</v>
      </c>
      <c r="F20" s="154" t="s">
        <v>466</v>
      </c>
      <c r="G20" s="155" t="s">
        <v>31</v>
      </c>
      <c r="H20" s="154" t="s">
        <v>468</v>
      </c>
      <c r="I20" s="153" t="s">
        <v>208</v>
      </c>
    </row>
    <row r="21" spans="1:9" ht="35.25" customHeight="1" x14ac:dyDescent="0.25">
      <c r="A21" s="148">
        <v>16</v>
      </c>
      <c r="B21" s="149" t="s">
        <v>209</v>
      </c>
      <c r="C21" s="148" t="s">
        <v>204</v>
      </c>
      <c r="D21" s="149" t="s">
        <v>210</v>
      </c>
      <c r="E21" s="148">
        <v>22</v>
      </c>
      <c r="F21" s="150" t="s">
        <v>469</v>
      </c>
      <c r="G21" s="151" t="s">
        <v>27</v>
      </c>
      <c r="H21" s="150" t="s">
        <v>470</v>
      </c>
      <c r="I21" s="149" t="s">
        <v>52</v>
      </c>
    </row>
    <row r="22" spans="1:9" ht="35.25" customHeight="1" x14ac:dyDescent="0.25">
      <c r="A22" s="152">
        <v>17</v>
      </c>
      <c r="B22" s="153" t="s">
        <v>209</v>
      </c>
      <c r="C22" s="152" t="s">
        <v>204</v>
      </c>
      <c r="D22" s="153" t="s">
        <v>211</v>
      </c>
      <c r="E22" s="152">
        <v>22</v>
      </c>
      <c r="F22" s="154" t="s">
        <v>469</v>
      </c>
      <c r="G22" s="155" t="s">
        <v>27</v>
      </c>
      <c r="H22" s="154" t="s">
        <v>471</v>
      </c>
      <c r="I22" s="153" t="s">
        <v>52</v>
      </c>
    </row>
    <row r="23" spans="1:9" ht="35.25" customHeight="1" x14ac:dyDescent="0.25">
      <c r="A23" s="148">
        <v>18</v>
      </c>
      <c r="B23" s="149" t="s">
        <v>209</v>
      </c>
      <c r="C23" s="148" t="s">
        <v>204</v>
      </c>
      <c r="D23" s="149" t="s">
        <v>212</v>
      </c>
      <c r="E23" s="148">
        <v>22</v>
      </c>
      <c r="F23" s="150" t="s">
        <v>472</v>
      </c>
      <c r="G23" s="151" t="s">
        <v>28</v>
      </c>
      <c r="H23" s="150" t="s">
        <v>473</v>
      </c>
      <c r="I23" s="149" t="s">
        <v>164</v>
      </c>
    </row>
    <row r="24" spans="1:9" ht="35.25" customHeight="1" x14ac:dyDescent="0.25">
      <c r="A24" s="152">
        <v>19</v>
      </c>
      <c r="B24" s="153" t="s">
        <v>209</v>
      </c>
      <c r="C24" s="152" t="s">
        <v>204</v>
      </c>
      <c r="D24" s="153" t="s">
        <v>214</v>
      </c>
      <c r="E24" s="152">
        <v>22</v>
      </c>
      <c r="F24" s="154" t="s">
        <v>472</v>
      </c>
      <c r="G24" s="155" t="s">
        <v>28</v>
      </c>
      <c r="H24" s="154" t="s">
        <v>474</v>
      </c>
      <c r="I24" s="153" t="s">
        <v>50</v>
      </c>
    </row>
    <row r="25" spans="1:9" ht="35.25" customHeight="1" x14ac:dyDescent="0.25">
      <c r="A25" s="148">
        <v>20</v>
      </c>
      <c r="B25" s="149" t="s">
        <v>209</v>
      </c>
      <c r="C25" s="148" t="s">
        <v>204</v>
      </c>
      <c r="D25" s="149" t="s">
        <v>215</v>
      </c>
      <c r="E25" s="148">
        <v>22</v>
      </c>
      <c r="F25" s="150" t="s">
        <v>475</v>
      </c>
      <c r="G25" s="151" t="s">
        <v>29</v>
      </c>
      <c r="H25" s="150" t="s">
        <v>476</v>
      </c>
      <c r="I25" s="149" t="s">
        <v>50</v>
      </c>
    </row>
    <row r="26" spans="1:9" ht="35.25" customHeight="1" x14ac:dyDescent="0.25">
      <c r="A26" s="152">
        <v>21</v>
      </c>
      <c r="B26" s="153" t="s">
        <v>209</v>
      </c>
      <c r="C26" s="152" t="s">
        <v>204</v>
      </c>
      <c r="D26" s="153" t="s">
        <v>216</v>
      </c>
      <c r="E26" s="152">
        <v>22</v>
      </c>
      <c r="F26" s="154" t="s">
        <v>475</v>
      </c>
      <c r="G26" s="155" t="s">
        <v>29</v>
      </c>
      <c r="H26" s="154" t="s">
        <v>477</v>
      </c>
      <c r="I26" s="153" t="s">
        <v>49</v>
      </c>
    </row>
    <row r="27" spans="1:9" ht="35.25" customHeight="1" x14ac:dyDescent="0.25">
      <c r="A27" s="148">
        <v>22</v>
      </c>
      <c r="B27" s="149" t="s">
        <v>209</v>
      </c>
      <c r="C27" s="148" t="s">
        <v>204</v>
      </c>
      <c r="D27" s="149" t="s">
        <v>217</v>
      </c>
      <c r="E27" s="148">
        <v>22</v>
      </c>
      <c r="F27" s="150" t="s">
        <v>478</v>
      </c>
      <c r="G27" s="151" t="s">
        <v>29</v>
      </c>
      <c r="H27" s="150" t="s">
        <v>479</v>
      </c>
      <c r="I27" s="149" t="s">
        <v>59</v>
      </c>
    </row>
    <row r="28" spans="1:9" ht="35.25" customHeight="1" x14ac:dyDescent="0.25">
      <c r="A28" s="152">
        <v>23</v>
      </c>
      <c r="B28" s="153" t="s">
        <v>209</v>
      </c>
      <c r="C28" s="152" t="s">
        <v>204</v>
      </c>
      <c r="D28" s="153" t="s">
        <v>219</v>
      </c>
      <c r="E28" s="152">
        <v>22</v>
      </c>
      <c r="F28" s="154" t="s">
        <v>478</v>
      </c>
      <c r="G28" s="155" t="s">
        <v>30</v>
      </c>
      <c r="H28" s="154" t="s">
        <v>480</v>
      </c>
      <c r="I28" s="153" t="s">
        <v>57</v>
      </c>
    </row>
    <row r="29" spans="1:9" ht="35.25" customHeight="1" x14ac:dyDescent="0.25">
      <c r="A29" s="148">
        <v>24</v>
      </c>
      <c r="B29" s="149" t="s">
        <v>209</v>
      </c>
      <c r="C29" s="148" t="s">
        <v>204</v>
      </c>
      <c r="D29" s="149" t="s">
        <v>220</v>
      </c>
      <c r="E29" s="148">
        <v>22</v>
      </c>
      <c r="F29" s="150" t="s">
        <v>466</v>
      </c>
      <c r="G29" s="151" t="s">
        <v>31</v>
      </c>
      <c r="H29" s="150" t="s">
        <v>481</v>
      </c>
      <c r="I29" s="149" t="s">
        <v>61</v>
      </c>
    </row>
    <row r="30" spans="1:9" ht="35.25" customHeight="1" x14ac:dyDescent="0.25">
      <c r="A30" s="152">
        <v>25</v>
      </c>
      <c r="B30" s="153" t="s">
        <v>209</v>
      </c>
      <c r="C30" s="152" t="s">
        <v>204</v>
      </c>
      <c r="D30" s="153" t="s">
        <v>221</v>
      </c>
      <c r="E30" s="152">
        <v>22</v>
      </c>
      <c r="F30" s="154" t="s">
        <v>466</v>
      </c>
      <c r="G30" s="155" t="s">
        <v>31</v>
      </c>
      <c r="H30" s="154" t="s">
        <v>482</v>
      </c>
      <c r="I30" s="153" t="s">
        <v>58</v>
      </c>
    </row>
    <row r="31" spans="1:9" ht="35.25" customHeight="1" x14ac:dyDescent="0.25">
      <c r="A31" s="148">
        <v>26</v>
      </c>
      <c r="B31" s="149" t="s">
        <v>222</v>
      </c>
      <c r="C31" s="148" t="s">
        <v>158</v>
      </c>
      <c r="D31" s="149" t="s">
        <v>223</v>
      </c>
      <c r="E31" s="148">
        <v>25</v>
      </c>
      <c r="F31" s="150" t="s">
        <v>483</v>
      </c>
      <c r="G31" s="151" t="s">
        <v>32</v>
      </c>
      <c r="H31" s="150" t="s">
        <v>484</v>
      </c>
      <c r="I31" s="149" t="s">
        <v>54</v>
      </c>
    </row>
    <row r="32" spans="1:9" ht="35.25" customHeight="1" x14ac:dyDescent="0.25">
      <c r="A32" s="152">
        <v>27</v>
      </c>
      <c r="B32" s="153" t="s">
        <v>222</v>
      </c>
      <c r="C32" s="152" t="s">
        <v>158</v>
      </c>
      <c r="D32" s="153" t="s">
        <v>224</v>
      </c>
      <c r="E32" s="152">
        <v>25</v>
      </c>
      <c r="F32" s="154" t="s">
        <v>483</v>
      </c>
      <c r="G32" s="155" t="s">
        <v>32</v>
      </c>
      <c r="H32" s="154" t="s">
        <v>485</v>
      </c>
      <c r="I32" s="153" t="s">
        <v>55</v>
      </c>
    </row>
    <row r="33" spans="1:9" ht="35.25" customHeight="1" x14ac:dyDescent="0.25">
      <c r="A33" s="148">
        <v>28</v>
      </c>
      <c r="B33" s="149" t="s">
        <v>225</v>
      </c>
      <c r="C33" s="148" t="s">
        <v>158</v>
      </c>
      <c r="D33" s="149" t="s">
        <v>226</v>
      </c>
      <c r="E33" s="148">
        <v>22</v>
      </c>
      <c r="F33" s="150" t="s">
        <v>486</v>
      </c>
      <c r="G33" s="151" t="s">
        <v>27</v>
      </c>
      <c r="H33" s="150" t="s">
        <v>487</v>
      </c>
      <c r="I33" s="149" t="s">
        <v>164</v>
      </c>
    </row>
    <row r="34" spans="1:9" ht="35.25" customHeight="1" x14ac:dyDescent="0.25">
      <c r="A34" s="152">
        <v>29</v>
      </c>
      <c r="B34" s="153" t="s">
        <v>225</v>
      </c>
      <c r="C34" s="152" t="s">
        <v>158</v>
      </c>
      <c r="D34" s="153" t="s">
        <v>227</v>
      </c>
      <c r="E34" s="152">
        <v>22</v>
      </c>
      <c r="F34" s="154" t="s">
        <v>486</v>
      </c>
      <c r="G34" s="155" t="s">
        <v>27</v>
      </c>
      <c r="H34" s="154" t="s">
        <v>488</v>
      </c>
      <c r="I34" s="153" t="s">
        <v>51</v>
      </c>
    </row>
    <row r="35" spans="1:9" ht="35.25" customHeight="1" x14ac:dyDescent="0.25">
      <c r="A35" s="148">
        <v>30</v>
      </c>
      <c r="B35" s="149" t="s">
        <v>225</v>
      </c>
      <c r="C35" s="148" t="s">
        <v>158</v>
      </c>
      <c r="D35" s="149" t="s">
        <v>228</v>
      </c>
      <c r="E35" s="148">
        <v>22</v>
      </c>
      <c r="F35" s="150" t="s">
        <v>489</v>
      </c>
      <c r="G35" s="151" t="s">
        <v>28</v>
      </c>
      <c r="H35" s="150" t="s">
        <v>490</v>
      </c>
      <c r="I35" s="149" t="s">
        <v>52</v>
      </c>
    </row>
    <row r="36" spans="1:9" ht="35.25" customHeight="1" x14ac:dyDescent="0.25">
      <c r="A36" s="152">
        <v>31</v>
      </c>
      <c r="B36" s="153" t="s">
        <v>225</v>
      </c>
      <c r="C36" s="152" t="s">
        <v>158</v>
      </c>
      <c r="D36" s="153" t="s">
        <v>230</v>
      </c>
      <c r="E36" s="152">
        <v>22</v>
      </c>
      <c r="F36" s="154" t="s">
        <v>489</v>
      </c>
      <c r="G36" s="155" t="s">
        <v>28</v>
      </c>
      <c r="H36" s="154" t="s">
        <v>491</v>
      </c>
      <c r="I36" s="153" t="s">
        <v>52</v>
      </c>
    </row>
    <row r="37" spans="1:9" ht="35.25" customHeight="1" x14ac:dyDescent="0.25">
      <c r="A37" s="148">
        <v>32</v>
      </c>
      <c r="B37" s="149" t="s">
        <v>225</v>
      </c>
      <c r="C37" s="148" t="s">
        <v>158</v>
      </c>
      <c r="D37" s="149" t="s">
        <v>231</v>
      </c>
      <c r="E37" s="148">
        <v>22</v>
      </c>
      <c r="F37" s="150" t="s">
        <v>492</v>
      </c>
      <c r="G37" s="151" t="s">
        <v>29</v>
      </c>
      <c r="H37" s="150" t="s">
        <v>493</v>
      </c>
      <c r="I37" s="149" t="s">
        <v>56</v>
      </c>
    </row>
    <row r="38" spans="1:9" ht="35.25" customHeight="1" x14ac:dyDescent="0.25">
      <c r="A38" s="152">
        <v>33</v>
      </c>
      <c r="B38" s="153" t="s">
        <v>225</v>
      </c>
      <c r="C38" s="152" t="s">
        <v>158</v>
      </c>
      <c r="D38" s="153" t="s">
        <v>232</v>
      </c>
      <c r="E38" s="152">
        <v>22</v>
      </c>
      <c r="F38" s="154" t="s">
        <v>492</v>
      </c>
      <c r="G38" s="155" t="s">
        <v>29</v>
      </c>
      <c r="H38" s="154" t="s">
        <v>494</v>
      </c>
      <c r="I38" s="153" t="s">
        <v>50</v>
      </c>
    </row>
    <row r="39" spans="1:9" ht="35.25" customHeight="1" x14ac:dyDescent="0.25">
      <c r="A39" s="148">
        <v>34</v>
      </c>
      <c r="B39" s="149" t="s">
        <v>225</v>
      </c>
      <c r="C39" s="148" t="s">
        <v>158</v>
      </c>
      <c r="D39" s="149" t="s">
        <v>233</v>
      </c>
      <c r="E39" s="148">
        <v>22</v>
      </c>
      <c r="F39" s="150" t="s">
        <v>495</v>
      </c>
      <c r="G39" s="151" t="s">
        <v>30</v>
      </c>
      <c r="H39" s="150" t="s">
        <v>496</v>
      </c>
      <c r="I39" s="149" t="s">
        <v>51</v>
      </c>
    </row>
    <row r="40" spans="1:9" ht="35.25" customHeight="1" x14ac:dyDescent="0.25">
      <c r="A40" s="152">
        <v>35</v>
      </c>
      <c r="B40" s="153" t="s">
        <v>225</v>
      </c>
      <c r="C40" s="152" t="s">
        <v>158</v>
      </c>
      <c r="D40" s="153" t="s">
        <v>234</v>
      </c>
      <c r="E40" s="152">
        <v>22</v>
      </c>
      <c r="F40" s="154" t="s">
        <v>495</v>
      </c>
      <c r="G40" s="155" t="s">
        <v>30</v>
      </c>
      <c r="H40" s="154" t="s">
        <v>497</v>
      </c>
      <c r="I40" s="153" t="s">
        <v>53</v>
      </c>
    </row>
    <row r="41" spans="1:9" ht="35.25" customHeight="1" x14ac:dyDescent="0.25">
      <c r="A41" s="148">
        <v>36</v>
      </c>
      <c r="B41" s="149" t="s">
        <v>225</v>
      </c>
      <c r="C41" s="148" t="s">
        <v>158</v>
      </c>
      <c r="D41" s="149" t="s">
        <v>235</v>
      </c>
      <c r="E41" s="148">
        <v>22</v>
      </c>
      <c r="F41" s="150" t="s">
        <v>498</v>
      </c>
      <c r="G41" s="151" t="s">
        <v>31</v>
      </c>
      <c r="H41" s="150" t="s">
        <v>499</v>
      </c>
      <c r="I41" s="149" t="s">
        <v>49</v>
      </c>
    </row>
    <row r="42" spans="1:9" ht="35.25" customHeight="1" x14ac:dyDescent="0.25">
      <c r="A42" s="152">
        <v>37</v>
      </c>
      <c r="B42" s="153" t="s">
        <v>225</v>
      </c>
      <c r="C42" s="152" t="s">
        <v>158</v>
      </c>
      <c r="D42" s="153" t="s">
        <v>236</v>
      </c>
      <c r="E42" s="152">
        <v>22</v>
      </c>
      <c r="F42" s="154" t="s">
        <v>498</v>
      </c>
      <c r="G42" s="155" t="s">
        <v>31</v>
      </c>
      <c r="H42" s="154" t="s">
        <v>500</v>
      </c>
      <c r="I42" s="153" t="s">
        <v>56</v>
      </c>
    </row>
    <row r="43" spans="1:9" ht="35.25" hidden="1" customHeight="1" x14ac:dyDescent="0.25">
      <c r="A43" s="660">
        <v>38</v>
      </c>
      <c r="B43" s="661" t="s">
        <v>237</v>
      </c>
      <c r="C43" s="660" t="s">
        <v>238</v>
      </c>
      <c r="D43" s="661" t="s">
        <v>239</v>
      </c>
      <c r="E43" s="660">
        <v>50</v>
      </c>
      <c r="F43" s="662" t="s">
        <v>240</v>
      </c>
      <c r="G43" s="663" t="s">
        <v>241</v>
      </c>
      <c r="H43" s="143" t="s">
        <v>242</v>
      </c>
      <c r="I43" s="661" t="s">
        <v>243</v>
      </c>
    </row>
    <row r="44" spans="1:9" ht="35.25" hidden="1" customHeight="1" x14ac:dyDescent="0.25">
      <c r="A44" s="660"/>
      <c r="B44" s="661"/>
      <c r="C44" s="660"/>
      <c r="D44" s="661"/>
      <c r="E44" s="660"/>
      <c r="F44" s="662"/>
      <c r="G44" s="663"/>
      <c r="H44" s="143" t="s">
        <v>244</v>
      </c>
      <c r="I44" s="661"/>
    </row>
    <row r="45" spans="1:9" ht="35.25" hidden="1" customHeight="1" x14ac:dyDescent="0.25">
      <c r="A45" s="660"/>
      <c r="B45" s="661"/>
      <c r="C45" s="660"/>
      <c r="D45" s="661"/>
      <c r="E45" s="660"/>
      <c r="F45" s="662"/>
      <c r="G45" s="663"/>
      <c r="H45" s="143" t="s">
        <v>245</v>
      </c>
      <c r="I45" s="661"/>
    </row>
    <row r="46" spans="1:9" ht="35.25" hidden="1" customHeight="1" x14ac:dyDescent="0.25">
      <c r="A46" s="660"/>
      <c r="B46" s="661"/>
      <c r="C46" s="660"/>
      <c r="D46" s="661"/>
      <c r="E46" s="660"/>
      <c r="F46" s="662"/>
      <c r="G46" s="663"/>
      <c r="H46" s="143" t="s">
        <v>246</v>
      </c>
      <c r="I46" s="661"/>
    </row>
    <row r="47" spans="1:9" ht="35.25" hidden="1" customHeight="1" x14ac:dyDescent="0.25">
      <c r="A47" s="660"/>
      <c r="B47" s="661"/>
      <c r="C47" s="660"/>
      <c r="D47" s="661"/>
      <c r="E47" s="660"/>
      <c r="F47" s="662"/>
      <c r="G47" s="663"/>
      <c r="H47" s="143" t="s">
        <v>247</v>
      </c>
      <c r="I47" s="661"/>
    </row>
    <row r="48" spans="1:9" ht="35.25" hidden="1" customHeight="1" x14ac:dyDescent="0.25">
      <c r="A48" s="664">
        <v>39</v>
      </c>
      <c r="B48" s="665" t="s">
        <v>248</v>
      </c>
      <c r="C48" s="664" t="s">
        <v>238</v>
      </c>
      <c r="D48" s="665" t="s">
        <v>249</v>
      </c>
      <c r="E48" s="664">
        <v>50</v>
      </c>
      <c r="F48" s="666" t="s">
        <v>250</v>
      </c>
      <c r="G48" s="667" t="s">
        <v>251</v>
      </c>
      <c r="H48" s="139" t="s">
        <v>252</v>
      </c>
      <c r="I48" s="665" t="s">
        <v>243</v>
      </c>
    </row>
    <row r="49" spans="1:9" ht="35.25" hidden="1" customHeight="1" x14ac:dyDescent="0.25">
      <c r="A49" s="664"/>
      <c r="B49" s="665"/>
      <c r="C49" s="664"/>
      <c r="D49" s="665"/>
      <c r="E49" s="664"/>
      <c r="F49" s="666"/>
      <c r="G49" s="667"/>
      <c r="H49" s="139" t="s">
        <v>253</v>
      </c>
      <c r="I49" s="665"/>
    </row>
    <row r="50" spans="1:9" ht="35.25" hidden="1" customHeight="1" x14ac:dyDescent="0.25">
      <c r="A50" s="664"/>
      <c r="B50" s="665"/>
      <c r="C50" s="664"/>
      <c r="D50" s="665"/>
      <c r="E50" s="664"/>
      <c r="F50" s="666"/>
      <c r="G50" s="667"/>
      <c r="H50" s="139" t="s">
        <v>254</v>
      </c>
      <c r="I50" s="665"/>
    </row>
    <row r="51" spans="1:9" ht="35.25" hidden="1" customHeight="1" x14ac:dyDescent="0.25">
      <c r="A51" s="664"/>
      <c r="B51" s="665"/>
      <c r="C51" s="664"/>
      <c r="D51" s="665"/>
      <c r="E51" s="664"/>
      <c r="F51" s="666"/>
      <c r="G51" s="667"/>
      <c r="H51" s="139" t="s">
        <v>255</v>
      </c>
      <c r="I51" s="665"/>
    </row>
    <row r="52" spans="1:9" ht="35.25" hidden="1" customHeight="1" x14ac:dyDescent="0.25">
      <c r="A52" s="664"/>
      <c r="B52" s="665"/>
      <c r="C52" s="664"/>
      <c r="D52" s="665"/>
      <c r="E52" s="664"/>
      <c r="F52" s="666"/>
      <c r="G52" s="667"/>
      <c r="H52" s="139" t="s">
        <v>256</v>
      </c>
      <c r="I52" s="665"/>
    </row>
    <row r="53" spans="1:9" ht="35.25" hidden="1" customHeight="1" x14ac:dyDescent="0.25">
      <c r="A53" s="141">
        <v>40</v>
      </c>
      <c r="B53" s="142" t="s">
        <v>257</v>
      </c>
      <c r="C53" s="141" t="s">
        <v>204</v>
      </c>
      <c r="D53" s="142" t="s">
        <v>258</v>
      </c>
      <c r="E53" s="141">
        <v>75</v>
      </c>
      <c r="F53" s="143" t="s">
        <v>218</v>
      </c>
      <c r="G53" s="144" t="s">
        <v>30</v>
      </c>
      <c r="H53" s="143" t="s">
        <v>259</v>
      </c>
      <c r="I53" s="142" t="s">
        <v>52</v>
      </c>
    </row>
    <row r="54" spans="1:9" ht="35.25" hidden="1" customHeight="1" x14ac:dyDescent="0.25">
      <c r="A54" s="137">
        <v>41</v>
      </c>
      <c r="B54" s="138" t="s">
        <v>257</v>
      </c>
      <c r="C54" s="137" t="s">
        <v>204</v>
      </c>
      <c r="D54" s="138" t="s">
        <v>260</v>
      </c>
      <c r="E54" s="137">
        <v>75</v>
      </c>
      <c r="F54" s="139" t="s">
        <v>218</v>
      </c>
      <c r="G54" s="140" t="s">
        <v>30</v>
      </c>
      <c r="H54" s="139" t="s">
        <v>261</v>
      </c>
      <c r="I54" s="138" t="s">
        <v>262</v>
      </c>
    </row>
    <row r="55" spans="1:9" ht="35.25" hidden="1" customHeight="1" x14ac:dyDescent="0.25">
      <c r="A55" s="141">
        <v>42</v>
      </c>
      <c r="B55" s="142" t="s">
        <v>257</v>
      </c>
      <c r="C55" s="141" t="s">
        <v>204</v>
      </c>
      <c r="D55" s="142" t="s">
        <v>263</v>
      </c>
      <c r="E55" s="141">
        <v>75</v>
      </c>
      <c r="F55" s="143" t="s">
        <v>206</v>
      </c>
      <c r="G55" s="144" t="s">
        <v>31</v>
      </c>
      <c r="H55" s="143" t="s">
        <v>264</v>
      </c>
      <c r="I55" s="142" t="s">
        <v>52</v>
      </c>
    </row>
    <row r="56" spans="1:9" ht="35.25" hidden="1" customHeight="1" x14ac:dyDescent="0.25">
      <c r="A56" s="137">
        <v>43</v>
      </c>
      <c r="B56" s="138" t="s">
        <v>265</v>
      </c>
      <c r="C56" s="137" t="s">
        <v>204</v>
      </c>
      <c r="D56" s="138" t="s">
        <v>266</v>
      </c>
      <c r="E56" s="137">
        <v>65</v>
      </c>
      <c r="F56" s="139" t="s">
        <v>213</v>
      </c>
      <c r="G56" s="140" t="s">
        <v>28</v>
      </c>
      <c r="H56" s="139" t="s">
        <v>267</v>
      </c>
      <c r="I56" s="138" t="s">
        <v>195</v>
      </c>
    </row>
    <row r="57" spans="1:9" ht="35.25" hidden="1" customHeight="1" x14ac:dyDescent="0.25">
      <c r="A57" s="141">
        <v>44</v>
      </c>
      <c r="B57" s="142" t="s">
        <v>268</v>
      </c>
      <c r="C57" s="141" t="s">
        <v>158</v>
      </c>
      <c r="D57" s="142" t="s">
        <v>269</v>
      </c>
      <c r="E57" s="141">
        <v>75</v>
      </c>
      <c r="F57" s="143" t="s">
        <v>160</v>
      </c>
      <c r="G57" s="144" t="s">
        <v>32</v>
      </c>
      <c r="H57" s="143" t="s">
        <v>270</v>
      </c>
      <c r="I57" s="142" t="s">
        <v>271</v>
      </c>
    </row>
    <row r="58" spans="1:9" ht="35.25" hidden="1" customHeight="1" x14ac:dyDescent="0.25">
      <c r="A58" s="137">
        <v>45</v>
      </c>
      <c r="B58" s="138" t="s">
        <v>268</v>
      </c>
      <c r="C58" s="137" t="s">
        <v>158</v>
      </c>
      <c r="D58" s="138" t="s">
        <v>272</v>
      </c>
      <c r="E58" s="137">
        <v>75</v>
      </c>
      <c r="F58" s="139" t="s">
        <v>160</v>
      </c>
      <c r="G58" s="140" t="s">
        <v>32</v>
      </c>
      <c r="H58" s="139" t="s">
        <v>273</v>
      </c>
      <c r="I58" s="138" t="s">
        <v>271</v>
      </c>
    </row>
    <row r="59" spans="1:9" ht="35.25" hidden="1" customHeight="1" x14ac:dyDescent="0.25">
      <c r="A59" s="141">
        <v>46</v>
      </c>
      <c r="B59" s="142" t="s">
        <v>268</v>
      </c>
      <c r="C59" s="141" t="s">
        <v>158</v>
      </c>
      <c r="D59" s="142" t="s">
        <v>274</v>
      </c>
      <c r="E59" s="141">
        <v>75</v>
      </c>
      <c r="F59" s="143" t="s">
        <v>160</v>
      </c>
      <c r="G59" s="144" t="s">
        <v>32</v>
      </c>
      <c r="H59" s="143" t="s">
        <v>275</v>
      </c>
      <c r="I59" s="142" t="s">
        <v>271</v>
      </c>
    </row>
    <row r="60" spans="1:9" x14ac:dyDescent="0.25">
      <c r="A60" s="132"/>
    </row>
  </sheetData>
  <autoFilter ref="A4:I59" xr:uid="{C150827C-56D5-4FFF-A469-BF067CC2D10F}">
    <filterColumn colId="1">
      <filters>
        <filter val="Thiết kế mẫu 3D - GF6037"/>
        <filter val="Thiết kế mẫu công nghiệp - GF6038"/>
        <filter val="Thiết kế thời trang dạ hội - GF6040"/>
        <filter val="Thực hành công nghệ may trang phục khoác ngoài - GF6054"/>
      </filters>
    </filterColumn>
  </autoFilter>
  <mergeCells count="25">
    <mergeCell ref="G43:G47"/>
    <mergeCell ref="I43:I47"/>
    <mergeCell ref="A48:A52"/>
    <mergeCell ref="B48:B52"/>
    <mergeCell ref="C48:C52"/>
    <mergeCell ref="D48:D52"/>
    <mergeCell ref="E48:E52"/>
    <mergeCell ref="F48:F52"/>
    <mergeCell ref="G48:G52"/>
    <mergeCell ref="I48:I52"/>
    <mergeCell ref="A43:A47"/>
    <mergeCell ref="B43:B47"/>
    <mergeCell ref="C43:C47"/>
    <mergeCell ref="D43:D47"/>
    <mergeCell ref="E43:E47"/>
    <mergeCell ref="F43:F47"/>
    <mergeCell ref="A1:I1"/>
    <mergeCell ref="A8:A9"/>
    <mergeCell ref="B8:B9"/>
    <mergeCell ref="C8:C9"/>
    <mergeCell ref="D8:D9"/>
    <mergeCell ref="E8:E9"/>
    <mergeCell ref="F8:F9"/>
    <mergeCell ref="G8:G9"/>
    <mergeCell ref="I8:I9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F5EA-5CCE-4D50-8020-4CBB412CAF51}">
  <sheetPr>
    <tabColor rgb="FFFFFF00"/>
  </sheetPr>
  <dimension ref="A1:I67"/>
  <sheetViews>
    <sheetView topLeftCell="A14" workbookViewId="0">
      <selection activeCell="L24" sqref="L24"/>
    </sheetView>
  </sheetViews>
  <sheetFormatPr defaultRowHeight="15" x14ac:dyDescent="0.25"/>
  <cols>
    <col min="1" max="1" width="8.140625" style="133" customWidth="1"/>
    <col min="2" max="2" width="24.42578125" style="128" customWidth="1"/>
    <col min="3" max="3" width="7.5703125" style="134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6.42578125" style="128" customWidth="1"/>
    <col min="9" max="9" width="24.85546875" style="128" customWidth="1"/>
    <col min="10" max="16384" width="9.140625" style="128"/>
  </cols>
  <sheetData>
    <row r="1" spans="1:9" ht="39" customHeight="1" x14ac:dyDescent="0.25">
      <c r="A1" s="659" t="s">
        <v>145</v>
      </c>
      <c r="B1" s="659"/>
      <c r="C1" s="659"/>
      <c r="D1" s="659"/>
      <c r="E1" s="659"/>
      <c r="F1" s="659"/>
      <c r="G1" s="659"/>
      <c r="H1" s="659"/>
      <c r="I1" s="659"/>
    </row>
    <row r="2" spans="1:9" s="130" customFormat="1" ht="18.75" x14ac:dyDescent="0.3">
      <c r="A2" s="129"/>
      <c r="C2" s="131"/>
      <c r="E2" s="131" t="s">
        <v>276</v>
      </c>
      <c r="G2" s="131" t="s">
        <v>147</v>
      </c>
    </row>
    <row r="3" spans="1:9" x14ac:dyDescent="0.25">
      <c r="A3" s="132"/>
    </row>
    <row r="4" spans="1:9" ht="42.75" customHeight="1" x14ac:dyDescent="0.2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6" t="s">
        <v>154</v>
      </c>
      <c r="H4" s="136" t="s">
        <v>155</v>
      </c>
      <c r="I4" s="136" t="s">
        <v>156</v>
      </c>
    </row>
    <row r="5" spans="1:9" ht="42.75" customHeight="1" x14ac:dyDescent="0.25">
      <c r="A5" s="137">
        <v>1</v>
      </c>
      <c r="B5" s="138" t="s">
        <v>277</v>
      </c>
      <c r="C5" s="140" t="s">
        <v>158</v>
      </c>
      <c r="D5" s="138" t="s">
        <v>278</v>
      </c>
      <c r="E5" s="137">
        <v>65</v>
      </c>
      <c r="F5" s="139" t="s">
        <v>279</v>
      </c>
      <c r="G5" s="138" t="s">
        <v>280</v>
      </c>
      <c r="H5" s="139" t="s">
        <v>281</v>
      </c>
      <c r="I5" s="138" t="s">
        <v>179</v>
      </c>
    </row>
    <row r="6" spans="1:9" ht="42.75" customHeight="1" x14ac:dyDescent="0.25">
      <c r="A6" s="141">
        <v>2</v>
      </c>
      <c r="B6" s="142" t="s">
        <v>282</v>
      </c>
      <c r="C6" s="144" t="s">
        <v>204</v>
      </c>
      <c r="D6" s="142" t="s">
        <v>283</v>
      </c>
      <c r="E6" s="141">
        <v>65</v>
      </c>
      <c r="F6" s="143" t="s">
        <v>229</v>
      </c>
      <c r="G6" s="142" t="s">
        <v>280</v>
      </c>
      <c r="H6" s="143" t="s">
        <v>284</v>
      </c>
      <c r="I6" s="142" t="s">
        <v>172</v>
      </c>
    </row>
    <row r="7" spans="1:9" ht="42.75" customHeight="1" x14ac:dyDescent="0.25">
      <c r="A7" s="137">
        <v>3</v>
      </c>
      <c r="B7" s="138" t="s">
        <v>285</v>
      </c>
      <c r="C7" s="140" t="s">
        <v>204</v>
      </c>
      <c r="D7" s="138" t="s">
        <v>286</v>
      </c>
      <c r="E7" s="137">
        <v>65</v>
      </c>
      <c r="F7" s="139" t="s">
        <v>193</v>
      </c>
      <c r="G7" s="138" t="s">
        <v>280</v>
      </c>
      <c r="H7" s="139" t="s">
        <v>287</v>
      </c>
      <c r="I7" s="138" t="s">
        <v>271</v>
      </c>
    </row>
    <row r="8" spans="1:9" ht="42.75" customHeight="1" x14ac:dyDescent="0.25">
      <c r="A8" s="660">
        <v>4</v>
      </c>
      <c r="B8" s="661" t="s">
        <v>288</v>
      </c>
      <c r="C8" s="663" t="s">
        <v>158</v>
      </c>
      <c r="D8" s="661" t="s">
        <v>289</v>
      </c>
      <c r="E8" s="660">
        <v>65</v>
      </c>
      <c r="F8" s="662" t="s">
        <v>290</v>
      </c>
      <c r="G8" s="661" t="s">
        <v>280</v>
      </c>
      <c r="H8" s="143" t="s">
        <v>291</v>
      </c>
      <c r="I8" s="661" t="s">
        <v>179</v>
      </c>
    </row>
    <row r="9" spans="1:9" ht="42.75" customHeight="1" x14ac:dyDescent="0.25">
      <c r="A9" s="660"/>
      <c r="B9" s="661"/>
      <c r="C9" s="663"/>
      <c r="D9" s="661"/>
      <c r="E9" s="660"/>
      <c r="F9" s="662"/>
      <c r="G9" s="661"/>
      <c r="H9" s="143" t="s">
        <v>292</v>
      </c>
      <c r="I9" s="661"/>
    </row>
    <row r="10" spans="1:9" ht="42.75" customHeight="1" x14ac:dyDescent="0.25">
      <c r="A10" s="137">
        <v>5</v>
      </c>
      <c r="B10" s="138" t="s">
        <v>288</v>
      </c>
      <c r="C10" s="140" t="s">
        <v>158</v>
      </c>
      <c r="D10" s="138" t="s">
        <v>293</v>
      </c>
      <c r="E10" s="137">
        <v>65</v>
      </c>
      <c r="F10" s="139" t="s">
        <v>294</v>
      </c>
      <c r="G10" s="138" t="s">
        <v>280</v>
      </c>
      <c r="H10" s="138"/>
      <c r="I10" s="138"/>
    </row>
    <row r="11" spans="1:9" ht="42.75" customHeight="1" x14ac:dyDescent="0.25">
      <c r="A11" s="141">
        <v>6</v>
      </c>
      <c r="B11" s="142" t="s">
        <v>295</v>
      </c>
      <c r="C11" s="144" t="s">
        <v>158</v>
      </c>
      <c r="D11" s="142" t="s">
        <v>296</v>
      </c>
      <c r="E11" s="141">
        <v>65</v>
      </c>
      <c r="F11" s="143" t="s">
        <v>297</v>
      </c>
      <c r="G11" s="142" t="s">
        <v>280</v>
      </c>
      <c r="H11" s="143" t="s">
        <v>298</v>
      </c>
      <c r="I11" s="142" t="s">
        <v>299</v>
      </c>
    </row>
    <row r="12" spans="1:9" ht="42.75" customHeight="1" x14ac:dyDescent="0.25">
      <c r="A12" s="137">
        <v>7</v>
      </c>
      <c r="B12" s="138" t="s">
        <v>300</v>
      </c>
      <c r="C12" s="140" t="s">
        <v>158</v>
      </c>
      <c r="D12" s="138" t="s">
        <v>301</v>
      </c>
      <c r="E12" s="137">
        <v>65</v>
      </c>
      <c r="F12" s="139" t="s">
        <v>302</v>
      </c>
      <c r="G12" s="138" t="s">
        <v>280</v>
      </c>
      <c r="H12" s="139" t="s">
        <v>303</v>
      </c>
      <c r="I12" s="138" t="s">
        <v>64</v>
      </c>
    </row>
    <row r="13" spans="1:9" s="161" customFormat="1" ht="42.75" customHeight="1" x14ac:dyDescent="0.25">
      <c r="A13" s="157">
        <v>8</v>
      </c>
      <c r="B13" s="158" t="s">
        <v>304</v>
      </c>
      <c r="C13" s="159" t="s">
        <v>204</v>
      </c>
      <c r="D13" s="158" t="s">
        <v>305</v>
      </c>
      <c r="E13" s="157">
        <v>25</v>
      </c>
      <c r="F13" s="160" t="s">
        <v>501</v>
      </c>
      <c r="G13" s="158" t="s">
        <v>280</v>
      </c>
      <c r="H13" s="160" t="s">
        <v>502</v>
      </c>
      <c r="I13" s="158" t="s">
        <v>55</v>
      </c>
    </row>
    <row r="14" spans="1:9" s="161" customFormat="1" ht="42.75" customHeight="1" x14ac:dyDescent="0.25">
      <c r="A14" s="162">
        <v>9</v>
      </c>
      <c r="B14" s="163" t="s">
        <v>304</v>
      </c>
      <c r="C14" s="164" t="s">
        <v>204</v>
      </c>
      <c r="D14" s="163" t="s">
        <v>306</v>
      </c>
      <c r="E14" s="162">
        <v>25</v>
      </c>
      <c r="F14" s="165" t="s">
        <v>503</v>
      </c>
      <c r="G14" s="163" t="s">
        <v>280</v>
      </c>
      <c r="H14" s="165" t="s">
        <v>504</v>
      </c>
      <c r="I14" s="163" t="s">
        <v>63</v>
      </c>
    </row>
    <row r="15" spans="1:9" ht="42.75" customHeight="1" x14ac:dyDescent="0.25">
      <c r="A15" s="141">
        <v>10</v>
      </c>
      <c r="B15" s="142" t="s">
        <v>307</v>
      </c>
      <c r="C15" s="144" t="s">
        <v>204</v>
      </c>
      <c r="D15" s="142" t="s">
        <v>308</v>
      </c>
      <c r="E15" s="141">
        <v>65</v>
      </c>
      <c r="F15" s="143" t="s">
        <v>290</v>
      </c>
      <c r="G15" s="142" t="s">
        <v>280</v>
      </c>
      <c r="H15" s="143" t="s">
        <v>309</v>
      </c>
      <c r="I15" s="142" t="s">
        <v>195</v>
      </c>
    </row>
    <row r="16" spans="1:9" s="161" customFormat="1" ht="42.75" customHeight="1" x14ac:dyDescent="0.25">
      <c r="A16" s="162">
        <v>11</v>
      </c>
      <c r="B16" s="163" t="s">
        <v>310</v>
      </c>
      <c r="C16" s="164" t="s">
        <v>158</v>
      </c>
      <c r="D16" s="163" t="s">
        <v>311</v>
      </c>
      <c r="E16" s="162">
        <v>65</v>
      </c>
      <c r="F16" s="165" t="s">
        <v>501</v>
      </c>
      <c r="G16" s="163" t="s">
        <v>280</v>
      </c>
      <c r="H16" s="165" t="s">
        <v>505</v>
      </c>
      <c r="I16" s="163" t="s">
        <v>60</v>
      </c>
    </row>
    <row r="17" spans="1:9" s="161" customFormat="1" ht="42.75" customHeight="1" x14ac:dyDescent="0.25">
      <c r="A17" s="157">
        <v>12</v>
      </c>
      <c r="B17" s="158" t="s">
        <v>312</v>
      </c>
      <c r="C17" s="159" t="s">
        <v>204</v>
      </c>
      <c r="D17" s="158" t="s">
        <v>313</v>
      </c>
      <c r="E17" s="157">
        <v>25</v>
      </c>
      <c r="F17" s="160" t="s">
        <v>506</v>
      </c>
      <c r="G17" s="158" t="s">
        <v>280</v>
      </c>
      <c r="H17" s="160" t="s">
        <v>507</v>
      </c>
      <c r="I17" s="158" t="s">
        <v>54</v>
      </c>
    </row>
    <row r="18" spans="1:9" s="161" customFormat="1" ht="42.75" customHeight="1" x14ac:dyDescent="0.25">
      <c r="A18" s="162">
        <v>13</v>
      </c>
      <c r="B18" s="163" t="s">
        <v>312</v>
      </c>
      <c r="C18" s="164" t="s">
        <v>204</v>
      </c>
      <c r="D18" s="163" t="s">
        <v>314</v>
      </c>
      <c r="E18" s="162">
        <v>25</v>
      </c>
      <c r="F18" s="165" t="s">
        <v>503</v>
      </c>
      <c r="G18" s="163" t="s">
        <v>280</v>
      </c>
      <c r="H18" s="165" t="s">
        <v>508</v>
      </c>
      <c r="I18" s="163" t="s">
        <v>208</v>
      </c>
    </row>
    <row r="19" spans="1:9" ht="42.75" customHeight="1" x14ac:dyDescent="0.25">
      <c r="A19" s="141">
        <v>14</v>
      </c>
      <c r="B19" s="142" t="s">
        <v>315</v>
      </c>
      <c r="C19" s="144" t="s">
        <v>204</v>
      </c>
      <c r="D19" s="142" t="s">
        <v>316</v>
      </c>
      <c r="E19" s="141">
        <v>65</v>
      </c>
      <c r="F19" s="143" t="s">
        <v>317</v>
      </c>
      <c r="G19" s="142" t="s">
        <v>280</v>
      </c>
      <c r="H19" s="143" t="s">
        <v>318</v>
      </c>
      <c r="I19" s="142" t="s">
        <v>62</v>
      </c>
    </row>
    <row r="20" spans="1:9" ht="42.75" customHeight="1" x14ac:dyDescent="0.25">
      <c r="A20" s="137">
        <v>15</v>
      </c>
      <c r="B20" s="153" t="s">
        <v>315</v>
      </c>
      <c r="C20" s="155" t="s">
        <v>204</v>
      </c>
      <c r="D20" s="153" t="s">
        <v>319</v>
      </c>
      <c r="E20" s="152">
        <v>65</v>
      </c>
      <c r="F20" s="139" t="s">
        <v>317</v>
      </c>
      <c r="G20" s="138" t="s">
        <v>280</v>
      </c>
      <c r="H20" s="139" t="s">
        <v>320</v>
      </c>
      <c r="I20" s="138" t="s">
        <v>57</v>
      </c>
    </row>
    <row r="21" spans="1:9" ht="42.75" customHeight="1" x14ac:dyDescent="0.25">
      <c r="A21" s="141">
        <v>16</v>
      </c>
      <c r="B21" s="149" t="s">
        <v>315</v>
      </c>
      <c r="C21" s="151" t="s">
        <v>204</v>
      </c>
      <c r="D21" s="149" t="s">
        <v>321</v>
      </c>
      <c r="E21" s="148">
        <v>65</v>
      </c>
      <c r="F21" s="143" t="s">
        <v>322</v>
      </c>
      <c r="G21" s="142" t="s">
        <v>280</v>
      </c>
      <c r="H21" s="143" t="s">
        <v>323</v>
      </c>
      <c r="I21" s="142" t="s">
        <v>62</v>
      </c>
    </row>
    <row r="22" spans="1:9" ht="42.75" customHeight="1" x14ac:dyDescent="0.25">
      <c r="A22" s="137">
        <v>17</v>
      </c>
      <c r="B22" s="153" t="s">
        <v>315</v>
      </c>
      <c r="C22" s="155" t="s">
        <v>204</v>
      </c>
      <c r="D22" s="153" t="s">
        <v>324</v>
      </c>
      <c r="E22" s="152">
        <v>65</v>
      </c>
      <c r="F22" s="139" t="s">
        <v>317</v>
      </c>
      <c r="G22" s="138" t="s">
        <v>280</v>
      </c>
      <c r="H22" s="139" t="s">
        <v>325</v>
      </c>
      <c r="I22" s="138" t="s">
        <v>53</v>
      </c>
    </row>
    <row r="23" spans="1:9" s="161" customFormat="1" ht="42.75" customHeight="1" x14ac:dyDescent="0.25">
      <c r="A23" s="660">
        <v>18</v>
      </c>
      <c r="B23" s="661" t="s">
        <v>67</v>
      </c>
      <c r="C23" s="663" t="s">
        <v>204</v>
      </c>
      <c r="D23" s="661" t="s">
        <v>326</v>
      </c>
      <c r="E23" s="660">
        <v>25</v>
      </c>
      <c r="F23" s="662" t="s">
        <v>290</v>
      </c>
      <c r="G23" s="661" t="s">
        <v>280</v>
      </c>
      <c r="H23" s="160" t="s">
        <v>509</v>
      </c>
      <c r="I23" s="661" t="s">
        <v>58</v>
      </c>
    </row>
    <row r="24" spans="1:9" ht="42.75" customHeight="1" x14ac:dyDescent="0.25">
      <c r="A24" s="660"/>
      <c r="B24" s="661"/>
      <c r="C24" s="663"/>
      <c r="D24" s="661"/>
      <c r="E24" s="660"/>
      <c r="F24" s="662"/>
      <c r="G24" s="661"/>
      <c r="H24" s="143" t="s">
        <v>327</v>
      </c>
      <c r="I24" s="661"/>
    </row>
    <row r="25" spans="1:9" s="161" customFormat="1" ht="42.75" customHeight="1" x14ac:dyDescent="0.25">
      <c r="A25" s="664">
        <v>19</v>
      </c>
      <c r="B25" s="665" t="s">
        <v>67</v>
      </c>
      <c r="C25" s="667" t="s">
        <v>204</v>
      </c>
      <c r="D25" s="665" t="s">
        <v>328</v>
      </c>
      <c r="E25" s="664">
        <v>25</v>
      </c>
      <c r="F25" s="666" t="s">
        <v>290</v>
      </c>
      <c r="G25" s="665" t="s">
        <v>280</v>
      </c>
      <c r="H25" s="165" t="s">
        <v>510</v>
      </c>
      <c r="I25" s="665"/>
    </row>
    <row r="26" spans="1:9" ht="42.75" customHeight="1" x14ac:dyDescent="0.25">
      <c r="A26" s="664"/>
      <c r="B26" s="665"/>
      <c r="C26" s="667"/>
      <c r="D26" s="665"/>
      <c r="E26" s="664"/>
      <c r="F26" s="666"/>
      <c r="G26" s="665"/>
      <c r="H26" s="139" t="s">
        <v>329</v>
      </c>
      <c r="I26" s="665"/>
    </row>
    <row r="27" spans="1:9" s="161" customFormat="1" ht="42.75" customHeight="1" x14ac:dyDescent="0.25">
      <c r="A27" s="660">
        <v>20</v>
      </c>
      <c r="B27" s="661" t="s">
        <v>67</v>
      </c>
      <c r="C27" s="663" t="s">
        <v>204</v>
      </c>
      <c r="D27" s="661" t="s">
        <v>330</v>
      </c>
      <c r="E27" s="660">
        <v>25</v>
      </c>
      <c r="F27" s="662" t="s">
        <v>290</v>
      </c>
      <c r="G27" s="661" t="s">
        <v>280</v>
      </c>
      <c r="H27" s="160" t="s">
        <v>511</v>
      </c>
      <c r="I27" s="661" t="s">
        <v>208</v>
      </c>
    </row>
    <row r="28" spans="1:9" ht="42.75" customHeight="1" x14ac:dyDescent="0.25">
      <c r="A28" s="660"/>
      <c r="B28" s="661"/>
      <c r="C28" s="663"/>
      <c r="D28" s="661"/>
      <c r="E28" s="660"/>
      <c r="F28" s="662"/>
      <c r="G28" s="661"/>
      <c r="H28" s="143" t="s">
        <v>331</v>
      </c>
      <c r="I28" s="661"/>
    </row>
    <row r="29" spans="1:9" s="161" customFormat="1" ht="42.75" customHeight="1" x14ac:dyDescent="0.25">
      <c r="A29" s="664">
        <v>21</v>
      </c>
      <c r="B29" s="665" t="s">
        <v>67</v>
      </c>
      <c r="C29" s="667" t="s">
        <v>204</v>
      </c>
      <c r="D29" s="665" t="s">
        <v>332</v>
      </c>
      <c r="E29" s="664">
        <v>25</v>
      </c>
      <c r="F29" s="666" t="s">
        <v>290</v>
      </c>
      <c r="G29" s="665" t="s">
        <v>280</v>
      </c>
      <c r="H29" s="165" t="s">
        <v>512</v>
      </c>
      <c r="I29" s="665" t="s">
        <v>58</v>
      </c>
    </row>
    <row r="30" spans="1:9" ht="42.75" customHeight="1" x14ac:dyDescent="0.25">
      <c r="A30" s="664"/>
      <c r="B30" s="665"/>
      <c r="C30" s="667"/>
      <c r="D30" s="665"/>
      <c r="E30" s="664"/>
      <c r="F30" s="666"/>
      <c r="G30" s="665"/>
      <c r="H30" s="139" t="s">
        <v>333</v>
      </c>
      <c r="I30" s="665"/>
    </row>
    <row r="31" spans="1:9" s="161" customFormat="1" ht="42.75" customHeight="1" x14ac:dyDescent="0.25">
      <c r="A31" s="660">
        <v>22</v>
      </c>
      <c r="B31" s="661" t="s">
        <v>67</v>
      </c>
      <c r="C31" s="663" t="s">
        <v>204</v>
      </c>
      <c r="D31" s="661" t="s">
        <v>334</v>
      </c>
      <c r="E31" s="660">
        <v>25</v>
      </c>
      <c r="F31" s="662" t="s">
        <v>335</v>
      </c>
      <c r="G31" s="661" t="s">
        <v>280</v>
      </c>
      <c r="H31" s="160" t="s">
        <v>513</v>
      </c>
      <c r="I31" s="661" t="s">
        <v>60</v>
      </c>
    </row>
    <row r="32" spans="1:9" ht="42.75" customHeight="1" x14ac:dyDescent="0.25">
      <c r="A32" s="660"/>
      <c r="B32" s="661"/>
      <c r="C32" s="663"/>
      <c r="D32" s="661"/>
      <c r="E32" s="660"/>
      <c r="F32" s="662"/>
      <c r="G32" s="661"/>
      <c r="H32" s="143" t="s">
        <v>336</v>
      </c>
      <c r="I32" s="661"/>
    </row>
    <row r="33" spans="1:9" s="161" customFormat="1" ht="42.75" customHeight="1" x14ac:dyDescent="0.25">
      <c r="A33" s="664">
        <v>23</v>
      </c>
      <c r="B33" s="665" t="s">
        <v>67</v>
      </c>
      <c r="C33" s="667" t="s">
        <v>204</v>
      </c>
      <c r="D33" s="665" t="s">
        <v>337</v>
      </c>
      <c r="E33" s="664">
        <v>25</v>
      </c>
      <c r="F33" s="666" t="s">
        <v>338</v>
      </c>
      <c r="G33" s="665" t="s">
        <v>280</v>
      </c>
      <c r="H33" s="165" t="s">
        <v>514</v>
      </c>
      <c r="I33" s="665" t="s">
        <v>56</v>
      </c>
    </row>
    <row r="34" spans="1:9" ht="42.75" customHeight="1" x14ac:dyDescent="0.25">
      <c r="A34" s="664"/>
      <c r="B34" s="665"/>
      <c r="C34" s="667"/>
      <c r="D34" s="665"/>
      <c r="E34" s="664"/>
      <c r="F34" s="666"/>
      <c r="G34" s="665"/>
      <c r="H34" s="139" t="s">
        <v>339</v>
      </c>
      <c r="I34" s="665"/>
    </row>
    <row r="35" spans="1:9" s="161" customFormat="1" ht="42.75" customHeight="1" x14ac:dyDescent="0.25">
      <c r="A35" s="660">
        <v>24</v>
      </c>
      <c r="B35" s="661" t="s">
        <v>67</v>
      </c>
      <c r="C35" s="663" t="s">
        <v>204</v>
      </c>
      <c r="D35" s="661" t="s">
        <v>340</v>
      </c>
      <c r="E35" s="660">
        <v>25</v>
      </c>
      <c r="F35" s="662" t="s">
        <v>338</v>
      </c>
      <c r="G35" s="661" t="s">
        <v>280</v>
      </c>
      <c r="H35" s="160" t="s">
        <v>515</v>
      </c>
      <c r="I35" s="661" t="s">
        <v>57</v>
      </c>
    </row>
    <row r="36" spans="1:9" ht="42.75" customHeight="1" x14ac:dyDescent="0.25">
      <c r="A36" s="660"/>
      <c r="B36" s="661"/>
      <c r="C36" s="663"/>
      <c r="D36" s="661"/>
      <c r="E36" s="660"/>
      <c r="F36" s="662"/>
      <c r="G36" s="661"/>
      <c r="H36" s="143" t="s">
        <v>341</v>
      </c>
      <c r="I36" s="661"/>
    </row>
    <row r="37" spans="1:9" s="161" customFormat="1" ht="42.75" customHeight="1" x14ac:dyDescent="0.25">
      <c r="A37" s="664">
        <v>25</v>
      </c>
      <c r="B37" s="665" t="s">
        <v>67</v>
      </c>
      <c r="C37" s="667" t="s">
        <v>204</v>
      </c>
      <c r="D37" s="665" t="s">
        <v>342</v>
      </c>
      <c r="E37" s="664">
        <v>25</v>
      </c>
      <c r="F37" s="666" t="s">
        <v>343</v>
      </c>
      <c r="G37" s="665" t="s">
        <v>280</v>
      </c>
      <c r="H37" s="165" t="s">
        <v>516</v>
      </c>
      <c r="I37" s="665" t="s">
        <v>53</v>
      </c>
    </row>
    <row r="38" spans="1:9" ht="42.75" customHeight="1" x14ac:dyDescent="0.25">
      <c r="A38" s="664"/>
      <c r="B38" s="665"/>
      <c r="C38" s="667"/>
      <c r="D38" s="665"/>
      <c r="E38" s="664"/>
      <c r="F38" s="666"/>
      <c r="G38" s="665"/>
      <c r="H38" s="139" t="s">
        <v>344</v>
      </c>
      <c r="I38" s="665"/>
    </row>
    <row r="39" spans="1:9" s="161" customFormat="1" ht="42.75" customHeight="1" x14ac:dyDescent="0.25">
      <c r="A39" s="660">
        <v>26</v>
      </c>
      <c r="B39" s="661" t="s">
        <v>67</v>
      </c>
      <c r="C39" s="663" t="s">
        <v>204</v>
      </c>
      <c r="D39" s="661" t="s">
        <v>345</v>
      </c>
      <c r="E39" s="660">
        <v>25</v>
      </c>
      <c r="F39" s="662" t="s">
        <v>346</v>
      </c>
      <c r="G39" s="661" t="s">
        <v>280</v>
      </c>
      <c r="H39" s="160" t="s">
        <v>517</v>
      </c>
      <c r="I39" s="661" t="s">
        <v>60</v>
      </c>
    </row>
    <row r="40" spans="1:9" ht="42.75" customHeight="1" x14ac:dyDescent="0.25">
      <c r="A40" s="660"/>
      <c r="B40" s="661"/>
      <c r="C40" s="663"/>
      <c r="D40" s="661"/>
      <c r="E40" s="660"/>
      <c r="F40" s="662"/>
      <c r="G40" s="661"/>
      <c r="H40" s="143" t="s">
        <v>347</v>
      </c>
      <c r="I40" s="661"/>
    </row>
    <row r="41" spans="1:9" s="161" customFormat="1" ht="42.75" customHeight="1" x14ac:dyDescent="0.25">
      <c r="A41" s="664">
        <v>27</v>
      </c>
      <c r="B41" s="665" t="s">
        <v>67</v>
      </c>
      <c r="C41" s="667" t="s">
        <v>204</v>
      </c>
      <c r="D41" s="665" t="s">
        <v>348</v>
      </c>
      <c r="E41" s="664">
        <v>25</v>
      </c>
      <c r="F41" s="666" t="s">
        <v>349</v>
      </c>
      <c r="G41" s="665" t="s">
        <v>280</v>
      </c>
      <c r="H41" s="165" t="s">
        <v>518</v>
      </c>
      <c r="I41" s="665"/>
    </row>
    <row r="42" spans="1:9" ht="42.75" customHeight="1" x14ac:dyDescent="0.25">
      <c r="A42" s="664"/>
      <c r="B42" s="665"/>
      <c r="C42" s="667"/>
      <c r="D42" s="665"/>
      <c r="E42" s="664"/>
      <c r="F42" s="666"/>
      <c r="G42" s="665"/>
      <c r="H42" s="139" t="s">
        <v>350</v>
      </c>
      <c r="I42" s="665"/>
    </row>
    <row r="43" spans="1:9" s="161" customFormat="1" ht="42.75" customHeight="1" x14ac:dyDescent="0.25">
      <c r="A43" s="660">
        <v>28</v>
      </c>
      <c r="B43" s="661" t="s">
        <v>67</v>
      </c>
      <c r="C43" s="663" t="s">
        <v>204</v>
      </c>
      <c r="D43" s="661" t="s">
        <v>351</v>
      </c>
      <c r="E43" s="660">
        <v>25</v>
      </c>
      <c r="F43" s="662" t="s">
        <v>352</v>
      </c>
      <c r="G43" s="661" t="s">
        <v>280</v>
      </c>
      <c r="H43" s="160" t="s">
        <v>519</v>
      </c>
      <c r="I43" s="661" t="s">
        <v>57</v>
      </c>
    </row>
    <row r="44" spans="1:9" ht="42.75" customHeight="1" x14ac:dyDescent="0.25">
      <c r="A44" s="660"/>
      <c r="B44" s="661"/>
      <c r="C44" s="663"/>
      <c r="D44" s="661"/>
      <c r="E44" s="660"/>
      <c r="F44" s="662"/>
      <c r="G44" s="661"/>
      <c r="H44" s="143" t="s">
        <v>353</v>
      </c>
      <c r="I44" s="661"/>
    </row>
    <row r="45" spans="1:9" ht="42.75" customHeight="1" x14ac:dyDescent="0.25">
      <c r="A45" s="664">
        <v>29</v>
      </c>
      <c r="B45" s="665" t="s">
        <v>354</v>
      </c>
      <c r="C45" s="667" t="s">
        <v>238</v>
      </c>
      <c r="D45" s="665" t="s">
        <v>355</v>
      </c>
      <c r="E45" s="664">
        <v>75</v>
      </c>
      <c r="F45" s="666" t="s">
        <v>356</v>
      </c>
      <c r="G45" s="665" t="s">
        <v>251</v>
      </c>
      <c r="H45" s="139" t="s">
        <v>357</v>
      </c>
      <c r="I45" s="665" t="s">
        <v>243</v>
      </c>
    </row>
    <row r="46" spans="1:9" ht="42.75" customHeight="1" x14ac:dyDescent="0.25">
      <c r="A46" s="664"/>
      <c r="B46" s="665"/>
      <c r="C46" s="667"/>
      <c r="D46" s="665"/>
      <c r="E46" s="664"/>
      <c r="F46" s="666"/>
      <c r="G46" s="665"/>
      <c r="H46" s="139" t="s">
        <v>358</v>
      </c>
      <c r="I46" s="665"/>
    </row>
    <row r="47" spans="1:9" ht="42.75" customHeight="1" x14ac:dyDescent="0.25">
      <c r="A47" s="664"/>
      <c r="B47" s="665"/>
      <c r="C47" s="667"/>
      <c r="D47" s="665"/>
      <c r="E47" s="664"/>
      <c r="F47" s="666"/>
      <c r="G47" s="665"/>
      <c r="H47" s="139" t="s">
        <v>359</v>
      </c>
      <c r="I47" s="665"/>
    </row>
    <row r="48" spans="1:9" ht="42.75" customHeight="1" x14ac:dyDescent="0.25">
      <c r="A48" s="664"/>
      <c r="B48" s="665"/>
      <c r="C48" s="667"/>
      <c r="D48" s="665"/>
      <c r="E48" s="664"/>
      <c r="F48" s="666"/>
      <c r="G48" s="665"/>
      <c r="H48" s="139" t="s">
        <v>360</v>
      </c>
      <c r="I48" s="665"/>
    </row>
    <row r="49" spans="1:9" ht="42.75" customHeight="1" x14ac:dyDescent="0.25">
      <c r="A49" s="664"/>
      <c r="B49" s="665"/>
      <c r="C49" s="667"/>
      <c r="D49" s="665"/>
      <c r="E49" s="664"/>
      <c r="F49" s="666"/>
      <c r="G49" s="665"/>
      <c r="H49" s="139" t="s">
        <v>361</v>
      </c>
      <c r="I49" s="665"/>
    </row>
    <row r="50" spans="1:9" ht="42.75" customHeight="1" x14ac:dyDescent="0.25">
      <c r="A50" s="141">
        <v>30</v>
      </c>
      <c r="B50" s="142" t="s">
        <v>354</v>
      </c>
      <c r="C50" s="144" t="s">
        <v>238</v>
      </c>
      <c r="D50" s="142" t="s">
        <v>362</v>
      </c>
      <c r="E50" s="141">
        <v>25</v>
      </c>
      <c r="F50" s="143" t="s">
        <v>294</v>
      </c>
      <c r="G50" s="142" t="s">
        <v>280</v>
      </c>
      <c r="H50" s="142"/>
      <c r="I50" s="142"/>
    </row>
    <row r="51" spans="1:9" ht="42.75" customHeight="1" x14ac:dyDescent="0.25">
      <c r="A51" s="137">
        <v>31</v>
      </c>
      <c r="B51" s="138" t="s">
        <v>354</v>
      </c>
      <c r="C51" s="140" t="s">
        <v>238</v>
      </c>
      <c r="D51" s="138" t="s">
        <v>363</v>
      </c>
      <c r="E51" s="137">
        <v>25</v>
      </c>
      <c r="F51" s="139" t="s">
        <v>294</v>
      </c>
      <c r="G51" s="138" t="s">
        <v>280</v>
      </c>
      <c r="H51" s="138"/>
      <c r="I51" s="138"/>
    </row>
    <row r="52" spans="1:9" ht="42.75" customHeight="1" x14ac:dyDescent="0.25">
      <c r="A52" s="141">
        <v>32</v>
      </c>
      <c r="B52" s="142" t="s">
        <v>354</v>
      </c>
      <c r="C52" s="144" t="s">
        <v>238</v>
      </c>
      <c r="D52" s="142" t="s">
        <v>364</v>
      </c>
      <c r="E52" s="141">
        <v>25</v>
      </c>
      <c r="F52" s="143" t="s">
        <v>294</v>
      </c>
      <c r="G52" s="142" t="s">
        <v>280</v>
      </c>
      <c r="H52" s="142"/>
      <c r="I52" s="142"/>
    </row>
    <row r="53" spans="1:9" ht="42.75" customHeight="1" x14ac:dyDescent="0.25">
      <c r="A53" s="664">
        <v>33</v>
      </c>
      <c r="B53" s="665" t="s">
        <v>365</v>
      </c>
      <c r="C53" s="667" t="s">
        <v>204</v>
      </c>
      <c r="D53" s="665" t="s">
        <v>366</v>
      </c>
      <c r="E53" s="664">
        <v>71</v>
      </c>
      <c r="F53" s="666" t="s">
        <v>367</v>
      </c>
      <c r="G53" s="665" t="s">
        <v>251</v>
      </c>
      <c r="H53" s="139" t="s">
        <v>368</v>
      </c>
      <c r="I53" s="665" t="s">
        <v>369</v>
      </c>
    </row>
    <row r="54" spans="1:9" ht="42.75" customHeight="1" x14ac:dyDescent="0.25">
      <c r="A54" s="664"/>
      <c r="B54" s="665"/>
      <c r="C54" s="667"/>
      <c r="D54" s="665"/>
      <c r="E54" s="664"/>
      <c r="F54" s="666"/>
      <c r="G54" s="665"/>
      <c r="H54" s="139" t="s">
        <v>370</v>
      </c>
      <c r="I54" s="665"/>
    </row>
    <row r="55" spans="1:9" ht="42.75" customHeight="1" x14ac:dyDescent="0.25">
      <c r="A55" s="664"/>
      <c r="B55" s="665"/>
      <c r="C55" s="667"/>
      <c r="D55" s="665"/>
      <c r="E55" s="664"/>
      <c r="F55" s="666"/>
      <c r="G55" s="665"/>
      <c r="H55" s="139" t="s">
        <v>371</v>
      </c>
      <c r="I55" s="665"/>
    </row>
    <row r="56" spans="1:9" ht="42.75" customHeight="1" x14ac:dyDescent="0.25">
      <c r="A56" s="664"/>
      <c r="B56" s="665"/>
      <c r="C56" s="667"/>
      <c r="D56" s="665"/>
      <c r="E56" s="664"/>
      <c r="F56" s="666"/>
      <c r="G56" s="665"/>
      <c r="H56" s="139" t="s">
        <v>372</v>
      </c>
      <c r="I56" s="665"/>
    </row>
    <row r="57" spans="1:9" ht="42.75" customHeight="1" x14ac:dyDescent="0.25">
      <c r="A57" s="664"/>
      <c r="B57" s="665"/>
      <c r="C57" s="667"/>
      <c r="D57" s="665"/>
      <c r="E57" s="664"/>
      <c r="F57" s="666"/>
      <c r="G57" s="665"/>
      <c r="H57" s="139" t="s">
        <v>373</v>
      </c>
      <c r="I57" s="665"/>
    </row>
    <row r="58" spans="1:9" ht="42.75" customHeight="1" x14ac:dyDescent="0.25">
      <c r="A58" s="660">
        <v>34</v>
      </c>
      <c r="B58" s="661" t="s">
        <v>365</v>
      </c>
      <c r="C58" s="663" t="s">
        <v>204</v>
      </c>
      <c r="D58" s="661" t="s">
        <v>374</v>
      </c>
      <c r="E58" s="660">
        <v>71</v>
      </c>
      <c r="F58" s="662" t="s">
        <v>367</v>
      </c>
      <c r="G58" s="661" t="s">
        <v>251</v>
      </c>
      <c r="H58" s="143" t="s">
        <v>375</v>
      </c>
      <c r="I58" s="661" t="s">
        <v>376</v>
      </c>
    </row>
    <row r="59" spans="1:9" ht="42.75" customHeight="1" x14ac:dyDescent="0.25">
      <c r="A59" s="660"/>
      <c r="B59" s="661"/>
      <c r="C59" s="663"/>
      <c r="D59" s="661"/>
      <c r="E59" s="660"/>
      <c r="F59" s="662"/>
      <c r="G59" s="661"/>
      <c r="H59" s="143" t="s">
        <v>377</v>
      </c>
      <c r="I59" s="661"/>
    </row>
    <row r="60" spans="1:9" ht="42.75" customHeight="1" x14ac:dyDescent="0.25">
      <c r="A60" s="660"/>
      <c r="B60" s="661"/>
      <c r="C60" s="663"/>
      <c r="D60" s="661"/>
      <c r="E60" s="660"/>
      <c r="F60" s="662"/>
      <c r="G60" s="661"/>
      <c r="H60" s="143" t="s">
        <v>378</v>
      </c>
      <c r="I60" s="661"/>
    </row>
    <row r="61" spans="1:9" ht="42.75" customHeight="1" x14ac:dyDescent="0.25">
      <c r="A61" s="660"/>
      <c r="B61" s="661"/>
      <c r="C61" s="663"/>
      <c r="D61" s="661"/>
      <c r="E61" s="660"/>
      <c r="F61" s="662"/>
      <c r="G61" s="661"/>
      <c r="H61" s="143" t="s">
        <v>379</v>
      </c>
      <c r="I61" s="661"/>
    </row>
    <row r="62" spans="1:9" ht="42.75" customHeight="1" x14ac:dyDescent="0.25">
      <c r="A62" s="660"/>
      <c r="B62" s="661"/>
      <c r="C62" s="663"/>
      <c r="D62" s="661"/>
      <c r="E62" s="660"/>
      <c r="F62" s="662"/>
      <c r="G62" s="661"/>
      <c r="H62" s="143" t="s">
        <v>380</v>
      </c>
      <c r="I62" s="661"/>
    </row>
    <row r="63" spans="1:9" ht="42.75" customHeight="1" x14ac:dyDescent="0.25">
      <c r="A63" s="664">
        <v>35</v>
      </c>
      <c r="B63" s="665" t="s">
        <v>365</v>
      </c>
      <c r="C63" s="667" t="s">
        <v>204</v>
      </c>
      <c r="D63" s="665" t="s">
        <v>381</v>
      </c>
      <c r="E63" s="664">
        <v>71</v>
      </c>
      <c r="F63" s="666" t="s">
        <v>367</v>
      </c>
      <c r="G63" s="665" t="s">
        <v>251</v>
      </c>
      <c r="H63" s="139" t="s">
        <v>382</v>
      </c>
      <c r="I63" s="665" t="s">
        <v>376</v>
      </c>
    </row>
    <row r="64" spans="1:9" ht="42.75" customHeight="1" x14ac:dyDescent="0.25">
      <c r="A64" s="664"/>
      <c r="B64" s="665"/>
      <c r="C64" s="667"/>
      <c r="D64" s="665"/>
      <c r="E64" s="664"/>
      <c r="F64" s="666"/>
      <c r="G64" s="665"/>
      <c r="H64" s="139" t="s">
        <v>383</v>
      </c>
      <c r="I64" s="665"/>
    </row>
    <row r="65" spans="1:9" ht="42.75" customHeight="1" x14ac:dyDescent="0.25">
      <c r="A65" s="664"/>
      <c r="B65" s="665"/>
      <c r="C65" s="667"/>
      <c r="D65" s="665"/>
      <c r="E65" s="664"/>
      <c r="F65" s="666"/>
      <c r="G65" s="665"/>
      <c r="H65" s="139" t="s">
        <v>384</v>
      </c>
      <c r="I65" s="665"/>
    </row>
    <row r="66" spans="1:9" ht="42.75" customHeight="1" x14ac:dyDescent="0.25">
      <c r="A66" s="664"/>
      <c r="B66" s="665"/>
      <c r="C66" s="667"/>
      <c r="D66" s="665"/>
      <c r="E66" s="664"/>
      <c r="F66" s="666"/>
      <c r="G66" s="665"/>
      <c r="H66" s="139" t="s">
        <v>385</v>
      </c>
      <c r="I66" s="665"/>
    </row>
    <row r="67" spans="1:9" ht="42.75" customHeight="1" x14ac:dyDescent="0.25">
      <c r="A67" s="664"/>
      <c r="B67" s="665"/>
      <c r="C67" s="667"/>
      <c r="D67" s="665"/>
      <c r="E67" s="664"/>
      <c r="F67" s="666"/>
      <c r="G67" s="665"/>
      <c r="H67" s="139" t="s">
        <v>386</v>
      </c>
      <c r="I67" s="665"/>
    </row>
  </sheetData>
  <mergeCells count="129">
    <mergeCell ref="G63:G67"/>
    <mergeCell ref="I63:I67"/>
    <mergeCell ref="A63:A67"/>
    <mergeCell ref="B63:B67"/>
    <mergeCell ref="C63:C67"/>
    <mergeCell ref="D63:D67"/>
    <mergeCell ref="E63:E67"/>
    <mergeCell ref="F63:F67"/>
    <mergeCell ref="G53:G57"/>
    <mergeCell ref="I53:I57"/>
    <mergeCell ref="A58:A62"/>
    <mergeCell ref="B58:B62"/>
    <mergeCell ref="C58:C62"/>
    <mergeCell ref="D58:D62"/>
    <mergeCell ref="E58:E62"/>
    <mergeCell ref="F58:F62"/>
    <mergeCell ref="G58:G62"/>
    <mergeCell ref="I58:I62"/>
    <mergeCell ref="A53:A57"/>
    <mergeCell ref="B53:B57"/>
    <mergeCell ref="C53:C57"/>
    <mergeCell ref="D53:D57"/>
    <mergeCell ref="E53:E57"/>
    <mergeCell ref="F53:F57"/>
    <mergeCell ref="G43:G44"/>
    <mergeCell ref="I43:I44"/>
    <mergeCell ref="A45:A49"/>
    <mergeCell ref="B45:B49"/>
    <mergeCell ref="C45:C49"/>
    <mergeCell ref="D45:D49"/>
    <mergeCell ref="E45:E49"/>
    <mergeCell ref="F45:F49"/>
    <mergeCell ref="G45:G49"/>
    <mergeCell ref="I45:I49"/>
    <mergeCell ref="A43:A44"/>
    <mergeCell ref="B43:B44"/>
    <mergeCell ref="C43:C44"/>
    <mergeCell ref="D43:D44"/>
    <mergeCell ref="E43:E44"/>
    <mergeCell ref="F43:F44"/>
    <mergeCell ref="G39:G40"/>
    <mergeCell ref="I39:I40"/>
    <mergeCell ref="A41:A42"/>
    <mergeCell ref="B41:B42"/>
    <mergeCell ref="C41:C42"/>
    <mergeCell ref="D41:D42"/>
    <mergeCell ref="E41:E42"/>
    <mergeCell ref="F41:F42"/>
    <mergeCell ref="G41:G42"/>
    <mergeCell ref="I41:I42"/>
    <mergeCell ref="A39:A40"/>
    <mergeCell ref="B39:B40"/>
    <mergeCell ref="C39:C40"/>
    <mergeCell ref="D39:D40"/>
    <mergeCell ref="E39:E40"/>
    <mergeCell ref="F39:F40"/>
    <mergeCell ref="G35:G36"/>
    <mergeCell ref="I35:I36"/>
    <mergeCell ref="A37:A38"/>
    <mergeCell ref="B37:B38"/>
    <mergeCell ref="C37:C38"/>
    <mergeCell ref="D37:D38"/>
    <mergeCell ref="E37:E38"/>
    <mergeCell ref="F37:F38"/>
    <mergeCell ref="G37:G38"/>
    <mergeCell ref="I37:I38"/>
    <mergeCell ref="A35:A36"/>
    <mergeCell ref="B35:B36"/>
    <mergeCell ref="C35:C36"/>
    <mergeCell ref="D35:D36"/>
    <mergeCell ref="E35:E36"/>
    <mergeCell ref="F35:F36"/>
    <mergeCell ref="G31:G32"/>
    <mergeCell ref="I31:I32"/>
    <mergeCell ref="A33:A34"/>
    <mergeCell ref="B33:B34"/>
    <mergeCell ref="C33:C34"/>
    <mergeCell ref="D33:D34"/>
    <mergeCell ref="E33:E34"/>
    <mergeCell ref="F33:F34"/>
    <mergeCell ref="G33:G34"/>
    <mergeCell ref="I33:I34"/>
    <mergeCell ref="A31:A32"/>
    <mergeCell ref="B31:B32"/>
    <mergeCell ref="C31:C32"/>
    <mergeCell ref="D31:D32"/>
    <mergeCell ref="E31:E32"/>
    <mergeCell ref="F31:F32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A1:I1"/>
    <mergeCell ref="A8:A9"/>
    <mergeCell ref="B8:B9"/>
    <mergeCell ref="C8:C9"/>
    <mergeCell ref="D8:D9"/>
    <mergeCell ref="E8:E9"/>
    <mergeCell ref="F8:F9"/>
    <mergeCell ref="G8:G9"/>
    <mergeCell ref="I8:I9"/>
  </mergeCells>
  <pageMargins left="0.11811023622047245" right="0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BB93-DC4C-4197-8E0F-240E62E3C3A1}">
  <sheetPr>
    <tabColor rgb="FFFFC000"/>
  </sheetPr>
  <dimension ref="A1:I34"/>
  <sheetViews>
    <sheetView topLeftCell="A19" workbookViewId="0">
      <selection activeCell="A13" sqref="A13:I28"/>
    </sheetView>
  </sheetViews>
  <sheetFormatPr defaultRowHeight="15" x14ac:dyDescent="0.25"/>
  <cols>
    <col min="1" max="1" width="7" style="133" customWidth="1"/>
    <col min="2" max="2" width="19.140625" style="147" customWidth="1"/>
    <col min="3" max="4" width="9.140625" style="133"/>
    <col min="5" max="5" width="7.5703125" style="133" customWidth="1"/>
    <col min="6" max="6" width="15.7109375" style="133" customWidth="1"/>
    <col min="7" max="7" width="9.140625" style="133"/>
    <col min="8" max="8" width="37.42578125" style="128" customWidth="1"/>
    <col min="9" max="9" width="34" style="128" customWidth="1"/>
    <col min="10" max="16384" width="9.140625" style="128"/>
  </cols>
  <sheetData>
    <row r="1" spans="1:9" ht="49.5" customHeight="1" x14ac:dyDescent="0.25">
      <c r="A1" s="659" t="s">
        <v>387</v>
      </c>
      <c r="B1" s="659"/>
      <c r="C1" s="659"/>
      <c r="D1" s="659"/>
      <c r="E1" s="659"/>
      <c r="F1" s="659"/>
      <c r="G1" s="659"/>
      <c r="H1" s="659"/>
      <c r="I1" s="659"/>
    </row>
    <row r="2" spans="1:9" ht="38.25" customHeight="1" x14ac:dyDescent="0.25">
      <c r="A2" s="135" t="s">
        <v>148</v>
      </c>
      <c r="B2" s="136" t="s">
        <v>149</v>
      </c>
      <c r="C2" s="135" t="s">
        <v>150</v>
      </c>
      <c r="D2" s="135" t="s">
        <v>151</v>
      </c>
      <c r="E2" s="135" t="s">
        <v>152</v>
      </c>
      <c r="F2" s="135" t="s">
        <v>153</v>
      </c>
      <c r="G2" s="135" t="s">
        <v>154</v>
      </c>
      <c r="H2" s="136" t="s">
        <v>155</v>
      </c>
      <c r="I2" s="136" t="s">
        <v>156</v>
      </c>
    </row>
    <row r="3" spans="1:9" ht="33" customHeight="1" x14ac:dyDescent="0.25">
      <c r="A3" s="137">
        <v>1</v>
      </c>
      <c r="B3" s="145" t="s">
        <v>388</v>
      </c>
      <c r="C3" s="137" t="s">
        <v>158</v>
      </c>
      <c r="D3" s="137" t="s">
        <v>389</v>
      </c>
      <c r="E3" s="137">
        <v>65</v>
      </c>
      <c r="F3" s="140" t="s">
        <v>390</v>
      </c>
      <c r="G3" s="137" t="s">
        <v>280</v>
      </c>
      <c r="H3" s="139" t="s">
        <v>391</v>
      </c>
      <c r="I3" s="138" t="s">
        <v>58</v>
      </c>
    </row>
    <row r="4" spans="1:9" ht="33" customHeight="1" x14ac:dyDescent="0.25">
      <c r="A4" s="141">
        <v>2</v>
      </c>
      <c r="B4" s="146" t="s">
        <v>388</v>
      </c>
      <c r="C4" s="141" t="s">
        <v>158</v>
      </c>
      <c r="D4" s="141" t="s">
        <v>392</v>
      </c>
      <c r="E4" s="141">
        <v>65</v>
      </c>
      <c r="F4" s="144" t="s">
        <v>390</v>
      </c>
      <c r="G4" s="141" t="s">
        <v>280</v>
      </c>
      <c r="H4" s="143" t="s">
        <v>393</v>
      </c>
      <c r="I4" s="142" t="s">
        <v>59</v>
      </c>
    </row>
    <row r="5" spans="1:9" ht="33" customHeight="1" x14ac:dyDescent="0.25">
      <c r="A5" s="137">
        <v>3</v>
      </c>
      <c r="B5" s="145" t="s">
        <v>388</v>
      </c>
      <c r="C5" s="137" t="s">
        <v>158</v>
      </c>
      <c r="D5" s="137" t="s">
        <v>394</v>
      </c>
      <c r="E5" s="137">
        <v>65</v>
      </c>
      <c r="F5" s="140" t="s">
        <v>395</v>
      </c>
      <c r="G5" s="137" t="s">
        <v>280</v>
      </c>
      <c r="H5" s="139" t="s">
        <v>396</v>
      </c>
      <c r="I5" s="138" t="s">
        <v>59</v>
      </c>
    </row>
    <row r="6" spans="1:9" ht="33" customHeight="1" x14ac:dyDescent="0.25">
      <c r="A6" s="141">
        <v>4</v>
      </c>
      <c r="B6" s="146" t="s">
        <v>397</v>
      </c>
      <c r="C6" s="141" t="s">
        <v>158</v>
      </c>
      <c r="D6" s="141" t="s">
        <v>398</v>
      </c>
      <c r="E6" s="141">
        <v>65</v>
      </c>
      <c r="F6" s="144" t="s">
        <v>399</v>
      </c>
      <c r="G6" s="141" t="s">
        <v>280</v>
      </c>
      <c r="H6" s="143" t="s">
        <v>400</v>
      </c>
      <c r="I6" s="142" t="s">
        <v>55</v>
      </c>
    </row>
    <row r="7" spans="1:9" ht="33" customHeight="1" x14ac:dyDescent="0.25">
      <c r="A7" s="137">
        <v>5</v>
      </c>
      <c r="B7" s="145" t="s">
        <v>401</v>
      </c>
      <c r="C7" s="137" t="s">
        <v>204</v>
      </c>
      <c r="D7" s="137" t="s">
        <v>402</v>
      </c>
      <c r="E7" s="137">
        <v>65</v>
      </c>
      <c r="F7" s="140" t="s">
        <v>403</v>
      </c>
      <c r="G7" s="137" t="s">
        <v>280</v>
      </c>
      <c r="H7" s="139" t="s">
        <v>404</v>
      </c>
      <c r="I7" s="138" t="s">
        <v>59</v>
      </c>
    </row>
    <row r="8" spans="1:9" ht="33" customHeight="1" x14ac:dyDescent="0.25">
      <c r="A8" s="141">
        <v>6</v>
      </c>
      <c r="B8" s="146" t="s">
        <v>405</v>
      </c>
      <c r="C8" s="141" t="s">
        <v>204</v>
      </c>
      <c r="D8" s="141" t="s">
        <v>406</v>
      </c>
      <c r="E8" s="141">
        <v>33</v>
      </c>
      <c r="F8" s="144" t="s">
        <v>407</v>
      </c>
      <c r="G8" s="141" t="s">
        <v>280</v>
      </c>
      <c r="H8" s="143" t="s">
        <v>408</v>
      </c>
      <c r="I8" s="142" t="s">
        <v>409</v>
      </c>
    </row>
    <row r="9" spans="1:9" ht="33" customHeight="1" x14ac:dyDescent="0.25">
      <c r="A9" s="137">
        <v>7</v>
      </c>
      <c r="B9" s="145" t="s">
        <v>410</v>
      </c>
      <c r="C9" s="137" t="s">
        <v>158</v>
      </c>
      <c r="D9" s="137" t="s">
        <v>411</v>
      </c>
      <c r="E9" s="137">
        <v>34</v>
      </c>
      <c r="F9" s="140" t="s">
        <v>412</v>
      </c>
      <c r="G9" s="137" t="s">
        <v>280</v>
      </c>
      <c r="H9" s="139" t="s">
        <v>413</v>
      </c>
      <c r="I9" s="138" t="s">
        <v>65</v>
      </c>
    </row>
    <row r="10" spans="1:9" ht="33" customHeight="1" x14ac:dyDescent="0.25">
      <c r="A10" s="141">
        <v>8</v>
      </c>
      <c r="B10" s="146" t="s">
        <v>307</v>
      </c>
      <c r="C10" s="141" t="s">
        <v>204</v>
      </c>
      <c r="D10" s="141" t="s">
        <v>414</v>
      </c>
      <c r="E10" s="141">
        <v>14</v>
      </c>
      <c r="F10" s="144" t="s">
        <v>415</v>
      </c>
      <c r="G10" s="141" t="s">
        <v>416</v>
      </c>
      <c r="H10" s="143" t="s">
        <v>417</v>
      </c>
      <c r="I10" s="142" t="s">
        <v>195</v>
      </c>
    </row>
    <row r="11" spans="1:9" ht="33" customHeight="1" x14ac:dyDescent="0.25">
      <c r="A11" s="137">
        <v>9</v>
      </c>
      <c r="B11" s="145" t="s">
        <v>418</v>
      </c>
      <c r="C11" s="137" t="s">
        <v>158</v>
      </c>
      <c r="D11" s="137" t="s">
        <v>419</v>
      </c>
      <c r="E11" s="137">
        <v>39</v>
      </c>
      <c r="F11" s="140" t="s">
        <v>407</v>
      </c>
      <c r="G11" s="137" t="s">
        <v>280</v>
      </c>
      <c r="H11" s="139" t="s">
        <v>420</v>
      </c>
      <c r="I11" s="138" t="s">
        <v>164</v>
      </c>
    </row>
    <row r="12" spans="1:9" ht="33" customHeight="1" x14ac:dyDescent="0.25">
      <c r="A12" s="141">
        <v>10</v>
      </c>
      <c r="B12" s="146" t="s">
        <v>421</v>
      </c>
      <c r="C12" s="141" t="s">
        <v>204</v>
      </c>
      <c r="D12" s="141" t="s">
        <v>422</v>
      </c>
      <c r="E12" s="141">
        <v>34</v>
      </c>
      <c r="F12" s="144" t="s">
        <v>399</v>
      </c>
      <c r="G12" s="141" t="s">
        <v>280</v>
      </c>
      <c r="H12" s="143" t="s">
        <v>423</v>
      </c>
      <c r="I12" s="142" t="s">
        <v>58</v>
      </c>
    </row>
    <row r="13" spans="1:9" ht="33" customHeight="1" x14ac:dyDescent="0.25">
      <c r="A13" s="664">
        <v>11</v>
      </c>
      <c r="B13" s="668" t="s">
        <v>66</v>
      </c>
      <c r="C13" s="664" t="s">
        <v>238</v>
      </c>
      <c r="D13" s="664" t="s">
        <v>424</v>
      </c>
      <c r="E13" s="664">
        <v>25</v>
      </c>
      <c r="F13" s="667" t="s">
        <v>425</v>
      </c>
      <c r="G13" s="664" t="s">
        <v>280</v>
      </c>
      <c r="H13" s="139" t="s">
        <v>426</v>
      </c>
      <c r="I13" s="665" t="s">
        <v>49</v>
      </c>
    </row>
    <row r="14" spans="1:9" ht="33" customHeight="1" x14ac:dyDescent="0.25">
      <c r="A14" s="664"/>
      <c r="B14" s="668"/>
      <c r="C14" s="664"/>
      <c r="D14" s="664"/>
      <c r="E14" s="664"/>
      <c r="F14" s="667"/>
      <c r="G14" s="664"/>
      <c r="H14" s="139" t="s">
        <v>427</v>
      </c>
      <c r="I14" s="665"/>
    </row>
    <row r="15" spans="1:9" ht="38.25" customHeight="1" x14ac:dyDescent="0.25">
      <c r="A15" s="660">
        <v>12</v>
      </c>
      <c r="B15" s="669" t="s">
        <v>66</v>
      </c>
      <c r="C15" s="660" t="s">
        <v>238</v>
      </c>
      <c r="D15" s="660" t="s">
        <v>428</v>
      </c>
      <c r="E15" s="660">
        <v>25</v>
      </c>
      <c r="F15" s="663" t="s">
        <v>429</v>
      </c>
      <c r="G15" s="660" t="s">
        <v>280</v>
      </c>
      <c r="H15" s="143" t="s">
        <v>430</v>
      </c>
      <c r="I15" s="661" t="s">
        <v>53</v>
      </c>
    </row>
    <row r="16" spans="1:9" ht="38.25" customHeight="1" x14ac:dyDescent="0.25">
      <c r="A16" s="660"/>
      <c r="B16" s="669"/>
      <c r="C16" s="660"/>
      <c r="D16" s="660"/>
      <c r="E16" s="660"/>
      <c r="F16" s="663"/>
      <c r="G16" s="660"/>
      <c r="H16" s="143" t="s">
        <v>431</v>
      </c>
      <c r="I16" s="661"/>
    </row>
    <row r="17" spans="1:9" ht="38.25" customHeight="1" x14ac:dyDescent="0.25">
      <c r="A17" s="664">
        <v>13</v>
      </c>
      <c r="B17" s="668" t="s">
        <v>66</v>
      </c>
      <c r="C17" s="664" t="s">
        <v>238</v>
      </c>
      <c r="D17" s="664" t="s">
        <v>432</v>
      </c>
      <c r="E17" s="664">
        <v>25</v>
      </c>
      <c r="F17" s="667" t="s">
        <v>433</v>
      </c>
      <c r="G17" s="664" t="s">
        <v>280</v>
      </c>
      <c r="H17" s="139" t="s">
        <v>434</v>
      </c>
      <c r="I17" s="665" t="s">
        <v>60</v>
      </c>
    </row>
    <row r="18" spans="1:9" ht="38.25" customHeight="1" x14ac:dyDescent="0.25">
      <c r="A18" s="664"/>
      <c r="B18" s="668"/>
      <c r="C18" s="664"/>
      <c r="D18" s="664"/>
      <c r="E18" s="664"/>
      <c r="F18" s="667"/>
      <c r="G18" s="664"/>
      <c r="H18" s="139" t="s">
        <v>435</v>
      </c>
      <c r="I18" s="665"/>
    </row>
    <row r="19" spans="1:9" ht="38.25" customHeight="1" x14ac:dyDescent="0.25">
      <c r="A19" s="660">
        <v>14</v>
      </c>
      <c r="B19" s="669" t="s">
        <v>66</v>
      </c>
      <c r="C19" s="660" t="s">
        <v>238</v>
      </c>
      <c r="D19" s="660" t="s">
        <v>436</v>
      </c>
      <c r="E19" s="660">
        <v>25</v>
      </c>
      <c r="F19" s="663" t="s">
        <v>425</v>
      </c>
      <c r="G19" s="660" t="s">
        <v>280</v>
      </c>
      <c r="H19" s="143" t="s">
        <v>437</v>
      </c>
      <c r="I19" s="661" t="s">
        <v>51</v>
      </c>
    </row>
    <row r="20" spans="1:9" ht="38.25" customHeight="1" x14ac:dyDescent="0.25">
      <c r="A20" s="660"/>
      <c r="B20" s="669"/>
      <c r="C20" s="660"/>
      <c r="D20" s="660"/>
      <c r="E20" s="660"/>
      <c r="F20" s="663"/>
      <c r="G20" s="660"/>
      <c r="H20" s="143" t="s">
        <v>438</v>
      </c>
      <c r="I20" s="661"/>
    </row>
    <row r="21" spans="1:9" ht="38.25" customHeight="1" x14ac:dyDescent="0.25">
      <c r="A21" s="664">
        <v>15</v>
      </c>
      <c r="B21" s="668" t="s">
        <v>66</v>
      </c>
      <c r="C21" s="664" t="s">
        <v>238</v>
      </c>
      <c r="D21" s="664" t="s">
        <v>439</v>
      </c>
      <c r="E21" s="664">
        <v>25</v>
      </c>
      <c r="F21" s="667" t="s">
        <v>429</v>
      </c>
      <c r="G21" s="664" t="s">
        <v>280</v>
      </c>
      <c r="H21" s="139" t="s">
        <v>440</v>
      </c>
      <c r="I21" s="665" t="s">
        <v>59</v>
      </c>
    </row>
    <row r="22" spans="1:9" ht="38.25" customHeight="1" x14ac:dyDescent="0.25">
      <c r="A22" s="664"/>
      <c r="B22" s="668"/>
      <c r="C22" s="664"/>
      <c r="D22" s="664"/>
      <c r="E22" s="664"/>
      <c r="F22" s="667"/>
      <c r="G22" s="664"/>
      <c r="H22" s="139" t="s">
        <v>441</v>
      </c>
      <c r="I22" s="665"/>
    </row>
    <row r="23" spans="1:9" ht="38.25" customHeight="1" x14ac:dyDescent="0.25">
      <c r="A23" s="660">
        <v>16</v>
      </c>
      <c r="B23" s="669" t="s">
        <v>66</v>
      </c>
      <c r="C23" s="660" t="s">
        <v>238</v>
      </c>
      <c r="D23" s="660" t="s">
        <v>442</v>
      </c>
      <c r="E23" s="660">
        <v>25</v>
      </c>
      <c r="F23" s="663" t="s">
        <v>433</v>
      </c>
      <c r="G23" s="660" t="s">
        <v>280</v>
      </c>
      <c r="H23" s="143" t="s">
        <v>443</v>
      </c>
      <c r="I23" s="661" t="s">
        <v>56</v>
      </c>
    </row>
    <row r="24" spans="1:9" ht="38.25" customHeight="1" x14ac:dyDescent="0.25">
      <c r="A24" s="660"/>
      <c r="B24" s="669"/>
      <c r="C24" s="660"/>
      <c r="D24" s="660"/>
      <c r="E24" s="660"/>
      <c r="F24" s="663"/>
      <c r="G24" s="660"/>
      <c r="H24" s="143" t="s">
        <v>444</v>
      </c>
      <c r="I24" s="661"/>
    </row>
    <row r="25" spans="1:9" ht="38.25" customHeight="1" x14ac:dyDescent="0.25">
      <c r="A25" s="664">
        <v>17</v>
      </c>
      <c r="B25" s="668" t="s">
        <v>66</v>
      </c>
      <c r="C25" s="664" t="s">
        <v>238</v>
      </c>
      <c r="D25" s="664" t="s">
        <v>445</v>
      </c>
      <c r="E25" s="664">
        <v>25</v>
      </c>
      <c r="F25" s="667" t="s">
        <v>425</v>
      </c>
      <c r="G25" s="664" t="s">
        <v>280</v>
      </c>
      <c r="H25" s="139" t="s">
        <v>446</v>
      </c>
      <c r="I25" s="665" t="s">
        <v>50</v>
      </c>
    </row>
    <row r="26" spans="1:9" ht="38.25" customHeight="1" x14ac:dyDescent="0.25">
      <c r="A26" s="664"/>
      <c r="B26" s="668"/>
      <c r="C26" s="664"/>
      <c r="D26" s="664"/>
      <c r="E26" s="664"/>
      <c r="F26" s="667"/>
      <c r="G26" s="664"/>
      <c r="H26" s="139" t="s">
        <v>447</v>
      </c>
      <c r="I26" s="665"/>
    </row>
    <row r="27" spans="1:9" ht="38.25" customHeight="1" x14ac:dyDescent="0.25">
      <c r="A27" s="660">
        <v>18</v>
      </c>
      <c r="B27" s="669" t="s">
        <v>66</v>
      </c>
      <c r="C27" s="660" t="s">
        <v>238</v>
      </c>
      <c r="D27" s="660" t="s">
        <v>448</v>
      </c>
      <c r="E27" s="660">
        <v>25</v>
      </c>
      <c r="F27" s="663" t="s">
        <v>429</v>
      </c>
      <c r="G27" s="660" t="s">
        <v>280</v>
      </c>
      <c r="H27" s="143" t="s">
        <v>449</v>
      </c>
      <c r="I27" s="661" t="s">
        <v>450</v>
      </c>
    </row>
    <row r="28" spans="1:9" ht="38.25" customHeight="1" x14ac:dyDescent="0.25">
      <c r="A28" s="660"/>
      <c r="B28" s="669"/>
      <c r="C28" s="660"/>
      <c r="D28" s="660"/>
      <c r="E28" s="660"/>
      <c r="F28" s="663"/>
      <c r="G28" s="660"/>
      <c r="H28" s="143" t="s">
        <v>451</v>
      </c>
      <c r="I28" s="661"/>
    </row>
    <row r="29" spans="1:9" ht="38.25" customHeight="1" x14ac:dyDescent="0.25">
      <c r="A29" s="664">
        <v>19</v>
      </c>
      <c r="B29" s="668" t="s">
        <v>452</v>
      </c>
      <c r="C29" s="664" t="s">
        <v>238</v>
      </c>
      <c r="D29" s="664" t="s">
        <v>453</v>
      </c>
      <c r="E29" s="664">
        <v>39</v>
      </c>
      <c r="F29" s="667" t="s">
        <v>454</v>
      </c>
      <c r="G29" s="664" t="s">
        <v>280</v>
      </c>
      <c r="H29" s="139" t="s">
        <v>455</v>
      </c>
      <c r="I29" s="665" t="s">
        <v>299</v>
      </c>
    </row>
    <row r="30" spans="1:9" ht="38.25" customHeight="1" x14ac:dyDescent="0.25">
      <c r="A30" s="664"/>
      <c r="B30" s="668"/>
      <c r="C30" s="664"/>
      <c r="D30" s="664"/>
      <c r="E30" s="664"/>
      <c r="F30" s="667"/>
      <c r="G30" s="664"/>
      <c r="H30" s="139" t="s">
        <v>456</v>
      </c>
      <c r="I30" s="665"/>
    </row>
    <row r="31" spans="1:9" ht="38.25" customHeight="1" x14ac:dyDescent="0.25">
      <c r="A31" s="141">
        <v>20</v>
      </c>
      <c r="B31" s="146" t="s">
        <v>457</v>
      </c>
      <c r="C31" s="141" t="s">
        <v>204</v>
      </c>
      <c r="D31" s="141" t="s">
        <v>458</v>
      </c>
      <c r="E31" s="141">
        <v>65</v>
      </c>
      <c r="F31" s="144" t="s">
        <v>459</v>
      </c>
      <c r="G31" s="141" t="s">
        <v>280</v>
      </c>
      <c r="H31" s="143" t="s">
        <v>460</v>
      </c>
      <c r="I31" s="142" t="s">
        <v>271</v>
      </c>
    </row>
    <row r="32" spans="1:9" ht="38.25" customHeight="1" x14ac:dyDescent="0.25">
      <c r="A32" s="137">
        <v>21</v>
      </c>
      <c r="B32" s="145" t="s">
        <v>457</v>
      </c>
      <c r="C32" s="137" t="s">
        <v>204</v>
      </c>
      <c r="D32" s="137" t="s">
        <v>461</v>
      </c>
      <c r="E32" s="137">
        <v>65</v>
      </c>
      <c r="F32" s="140" t="s">
        <v>459</v>
      </c>
      <c r="G32" s="137" t="s">
        <v>280</v>
      </c>
      <c r="H32" s="139" t="s">
        <v>462</v>
      </c>
      <c r="I32" s="138" t="s">
        <v>172</v>
      </c>
    </row>
    <row r="33" spans="1:9" ht="38.25" customHeight="1" x14ac:dyDescent="0.25">
      <c r="A33" s="141">
        <v>22</v>
      </c>
      <c r="B33" s="146" t="s">
        <v>457</v>
      </c>
      <c r="C33" s="141" t="s">
        <v>204</v>
      </c>
      <c r="D33" s="141" t="s">
        <v>463</v>
      </c>
      <c r="E33" s="141">
        <v>65</v>
      </c>
      <c r="F33" s="144" t="s">
        <v>464</v>
      </c>
      <c r="G33" s="141" t="s">
        <v>280</v>
      </c>
      <c r="H33" s="143" t="s">
        <v>465</v>
      </c>
      <c r="I33" s="142" t="s">
        <v>179</v>
      </c>
    </row>
    <row r="34" spans="1:9" x14ac:dyDescent="0.25">
      <c r="A34" s="132"/>
    </row>
  </sheetData>
  <mergeCells count="73"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19:G20"/>
    <mergeCell ref="I19:I20"/>
    <mergeCell ref="A21:A22"/>
    <mergeCell ref="B21:B22"/>
    <mergeCell ref="C21:C22"/>
    <mergeCell ref="D21:D22"/>
    <mergeCell ref="E21:E22"/>
    <mergeCell ref="F21:F22"/>
    <mergeCell ref="G21:G22"/>
    <mergeCell ref="I21:I22"/>
    <mergeCell ref="A19:A20"/>
    <mergeCell ref="B19:B20"/>
    <mergeCell ref="C19:C20"/>
    <mergeCell ref="D19:D20"/>
    <mergeCell ref="E19:E20"/>
    <mergeCell ref="F19:F20"/>
    <mergeCell ref="G15:G16"/>
    <mergeCell ref="I15:I16"/>
    <mergeCell ref="A17:A18"/>
    <mergeCell ref="B17:B18"/>
    <mergeCell ref="C17:C18"/>
    <mergeCell ref="D17:D18"/>
    <mergeCell ref="E17:E18"/>
    <mergeCell ref="F17:F18"/>
    <mergeCell ref="G17:G18"/>
    <mergeCell ref="I17:I18"/>
    <mergeCell ref="A15:A16"/>
    <mergeCell ref="B15:B16"/>
    <mergeCell ref="C15:C16"/>
    <mergeCell ref="D15:D16"/>
    <mergeCell ref="E15:E16"/>
    <mergeCell ref="F15:F16"/>
    <mergeCell ref="A1:I1"/>
    <mergeCell ref="A13:A14"/>
    <mergeCell ref="B13:B14"/>
    <mergeCell ref="C13:C14"/>
    <mergeCell ref="D13:D14"/>
    <mergeCell ref="E13:E14"/>
    <mergeCell ref="F13:F14"/>
    <mergeCell ref="G13:G14"/>
    <mergeCell ref="I13:I14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TUAN 25</vt:lpstr>
      <vt:lpstr>TUAN 24(BS)</vt:lpstr>
      <vt:lpstr>TUAN 23(BS)13,2</vt:lpstr>
      <vt:lpstr>TUAN 26(hk2)dc</vt:lpstr>
      <vt:lpstr>TUAN 27(13,3)</vt:lpstr>
      <vt:lpstr>TUAN 28)DC</vt:lpstr>
      <vt:lpstr>TUAN 29 (28,3)</vt:lpstr>
      <vt:lpstr>TUAN 30</vt:lpstr>
      <vt:lpstr>Sheet1</vt:lpstr>
      <vt:lpstr>cham thi BS</vt:lpstr>
      <vt:lpstr>HK2. ĐHK15</vt:lpstr>
      <vt:lpstr>HK2. ĐH K16</vt:lpstr>
      <vt:lpstr>HK2.KHOA 17</vt:lpstr>
      <vt:lpstr>'HK2. ĐH K16'!Print_Titles</vt:lpstr>
      <vt:lpstr>'HK2. ĐHK15'!Print_Titles</vt:lpstr>
      <vt:lpstr>'HK2.KHOA 17'!Print_Titles</vt:lpstr>
      <vt:lpstr>'TUAN 23(BS)13,2'!Print_Titles</vt:lpstr>
      <vt:lpstr>'TUAN 24(BS)'!Print_Titles</vt:lpstr>
      <vt:lpstr>'TUAN 25'!Print_Titles</vt:lpstr>
      <vt:lpstr>'TUAN 26(hk2)dc'!Print_Titles</vt:lpstr>
      <vt:lpstr>'TUAN 27(13,3)'!Print_Titles</vt:lpstr>
      <vt:lpstr>'TUAN 28)DC'!Print_Titles</vt:lpstr>
      <vt:lpstr>'TUAN 29 (28,3)'!Print_Titles</vt:lpstr>
      <vt:lpstr>'TUAN 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2023-03-29T06:26:08Z</cp:lastPrinted>
  <dcterms:created xsi:type="dcterms:W3CDTF">2023-03-01T01:42:04Z</dcterms:created>
  <dcterms:modified xsi:type="dcterms:W3CDTF">2023-03-31T07:43:03Z</dcterms:modified>
</cp:coreProperties>
</file>