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4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drawings/drawing5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drawings/drawing6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AN LY DAO TẠO 2020-2021-2022-2023\2. SINH VIÊN\9. LỊCH HỌC THUC HANH\NĂM HỌC 2023- 2024\2023-2024- KY 2\"/>
    </mc:Choice>
  </mc:AlternateContent>
  <xr:revisionPtr revIDLastSave="0" documentId="13_ncr:1_{5FCCC0D9-6308-4218-ACE2-6F069E3A003B}" xr6:coauthVersionLast="47" xr6:coauthVersionMax="47" xr10:uidLastSave="{00000000-0000-0000-0000-000000000000}"/>
  <bookViews>
    <workbookView xWindow="-120" yWindow="-120" windowWidth="29040" windowHeight="15840" firstSheet="10" activeTab="11" xr2:uid="{79F9DAF5-43E9-4C46-95D2-0B1EF1849136}"/>
  </bookViews>
  <sheets>
    <sheet name="TUẦN 1 (HK2) 2023-2024" sheetId="5" r:id="rId1"/>
    <sheet name="TUẦN 2 (HK2) 2023-2024 (11,3)" sheetId="8" r:id="rId2"/>
    <sheet name="TUẦN 3 (HK2) 2023-2024)dc" sheetId="10" r:id="rId3"/>
    <sheet name="TUẦN 4 (HK2) 2023-2024) " sheetId="11" r:id="rId4"/>
    <sheet name="TUẦN 5 (HK2) 2023-2024)  " sheetId="13" r:id="rId5"/>
    <sheet name="TUẦN 6 (HK2) 2023-2024)dc" sheetId="14" r:id="rId6"/>
    <sheet name="TUẦN 7 (HK2) 2023-2024)DCXM " sheetId="15" r:id="rId7"/>
    <sheet name="TUẦN 8 (HK2) 2023-2024)dc" sheetId="16" r:id="rId8"/>
    <sheet name="TUẦN 9 (HK2) 2023-2024)26,4" sheetId="17" r:id="rId9"/>
    <sheet name="TUẦN 10 (HK2) 2023-2024( 5,5)" sheetId="18" r:id="rId10"/>
    <sheet name="TUẦN 11 (HK2) 2023-2024(14,5)DC" sheetId="19" r:id="rId11"/>
    <sheet name="TUẦN 12 (HK2) 2023-2024 (17.5)" sheetId="21" r:id="rId12"/>
    <sheet name="KẾ HOẠCH THI KỲ 2 (2023-2024)" sheetId="12" r:id="rId13"/>
    <sheet name="cham thi K15" sheetId="9" r:id="rId14"/>
    <sheet name="THI HK2- 2023-2024" sheetId="22" r:id="rId15"/>
    <sheet name="COI CHAM THI CNDM(HK2)" sheetId="20" r:id="rId16"/>
    <sheet name="TKB-K16-KY 6" sheetId="1" r:id="rId17"/>
    <sheet name="TKB-K17-KY 4" sheetId="2" r:id="rId18"/>
    <sheet name="TKB- K18- KY 2" sheetId="3" r:id="rId19"/>
    <sheet name="TKB-K15-KY 8" sheetId="4" r:id="rId20"/>
    <sheet name="TỔNG SỐ SINH VIÊN " sheetId="6" r:id="rId21"/>
    <sheet name="TSSV DEN 28.2.2024" sheetId="7" r:id="rId22"/>
  </sheets>
  <definedNames>
    <definedName name="_xlnm._FilterDatabase" localSheetId="18" hidden="1">'TKB- K18- KY 2'!$A$2:$J$35</definedName>
    <definedName name="_xlnm._FilterDatabase" localSheetId="16" hidden="1">'TKB-K16-KY 6'!$A$3:$J$51</definedName>
    <definedName name="_xlnm._FilterDatabase" localSheetId="17" hidden="1">'TKB-K17-KY 4'!$A$2:$I$43</definedName>
    <definedName name="_xlnm._FilterDatabase" localSheetId="0" hidden="1">'TUẦN 1 (HK2) 2023-2024'!$A$8:$BH$69</definedName>
    <definedName name="_xlnm._FilterDatabase" localSheetId="9" hidden="1">'TUẦN 10 (HK2) 2023-2024( 5,5)'!$A$8:$BH$71</definedName>
    <definedName name="_xlnm._FilterDatabase" localSheetId="10" hidden="1">'TUẦN 11 (HK2) 2023-2024(14,5)DC'!$A$8:$BH$77</definedName>
    <definedName name="_xlnm._FilterDatabase" localSheetId="11" hidden="1">'TUẦN 12 (HK2) 2023-2024 (17.5)'!$A$8:$BH$83</definedName>
    <definedName name="_xlnm._FilterDatabase" localSheetId="1" hidden="1">'TUẦN 2 (HK2) 2023-2024 (11,3)'!$A$6:$BH$67</definedName>
    <definedName name="_xlnm._FilterDatabase" localSheetId="2" hidden="1">'TUẦN 3 (HK2) 2023-2024)dc'!$A$8:$BH$75</definedName>
    <definedName name="_xlnm._FilterDatabase" localSheetId="3" hidden="1">'TUẦN 4 (HK2) 2023-2024) '!$A$8:$BH$70</definedName>
    <definedName name="_xlnm._FilterDatabase" localSheetId="4" hidden="1">'TUẦN 5 (HK2) 2023-2024)  '!$A$8:$BH$67</definedName>
    <definedName name="_xlnm._FilterDatabase" localSheetId="5" hidden="1">'TUẦN 6 (HK2) 2023-2024)dc'!$A$8:$BH$67</definedName>
    <definedName name="_xlnm._FilterDatabase" localSheetId="6" hidden="1">'TUẦN 7 (HK2) 2023-2024)DCXM '!$A$8:$BH$67</definedName>
    <definedName name="_xlnm._FilterDatabase" localSheetId="7" hidden="1">'TUẦN 8 (HK2) 2023-2024)dc'!$A$8:$BH$72</definedName>
    <definedName name="_xlnm._FilterDatabase" localSheetId="8" hidden="1">'TUẦN 9 (HK2) 2023-2024)26,4'!$A$8:$BH$68</definedName>
    <definedName name="_xlnm.Print_Titles" localSheetId="15">'COI CHAM THI CNDM(HK2)'!$7:$7</definedName>
    <definedName name="_xlnm.Print_Titles" localSheetId="12">'KẾ HOẠCH THI KỲ 2 (2023-2024)'!$3:$3</definedName>
    <definedName name="_xlnm.Print_Titles" localSheetId="19">'TKB-K15-KY 8'!$3:$3</definedName>
    <definedName name="_xlnm.Print_Titles" localSheetId="16">'TKB-K16-KY 6'!$3:$3</definedName>
    <definedName name="_xlnm.Print_Titles" localSheetId="17">'TKB-K17-KY 4'!$2:$2</definedName>
    <definedName name="_xlnm.Print_Titles" localSheetId="21">'TSSV DEN 28.2.2024'!$2:$2</definedName>
    <definedName name="_xlnm.Print_Titles" localSheetId="0">'TUẦN 1 (HK2) 2023-2024'!$6:$8</definedName>
    <definedName name="_xlnm.Print_Titles" localSheetId="9">'TUẦN 10 (HK2) 2023-2024( 5,5)'!$6:$8</definedName>
    <definedName name="_xlnm.Print_Titles" localSheetId="10">'TUẦN 11 (HK2) 2023-2024(14,5)DC'!$6:$8</definedName>
    <definedName name="_xlnm.Print_Titles" localSheetId="11">'TUẦN 12 (HK2) 2023-2024 (17.5)'!$6:$8</definedName>
    <definedName name="_xlnm.Print_Titles" localSheetId="1">'TUẦN 2 (HK2) 2023-2024 (11,3)'!$6:$8</definedName>
    <definedName name="_xlnm.Print_Titles" localSheetId="2">'TUẦN 3 (HK2) 2023-2024)dc'!$6:$8</definedName>
    <definedName name="_xlnm.Print_Titles" localSheetId="3">'TUẦN 4 (HK2) 2023-2024) '!$6:$8</definedName>
    <definedName name="_xlnm.Print_Titles" localSheetId="4">'TUẦN 5 (HK2) 2023-2024)  '!$6:$8</definedName>
    <definedName name="_xlnm.Print_Titles" localSheetId="5">'TUẦN 6 (HK2) 2023-2024)dc'!$6:$8</definedName>
    <definedName name="_xlnm.Print_Titles" localSheetId="6">'TUẦN 7 (HK2) 2023-2024)DCXM '!$6:$8</definedName>
    <definedName name="_xlnm.Print_Titles" localSheetId="7">'TUẦN 8 (HK2) 2023-2024)dc'!$6:$8</definedName>
    <definedName name="_xlnm.Print_Titles" localSheetId="8">'TUẦN 9 (HK2) 2023-2024)26,4'!$6:$8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" i="21" l="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9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9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82" i="21"/>
  <c r="AN83" i="21"/>
  <c r="AN36" i="21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38" i="19"/>
  <c r="AM39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9" i="19"/>
  <c r="AM83" i="21"/>
  <c r="AM82" i="21"/>
  <c r="AL67" i="21"/>
  <c r="AK67" i="21"/>
  <c r="AJ67" i="21"/>
  <c r="AI67" i="21"/>
  <c r="AH67" i="21"/>
  <c r="AG67" i="21"/>
  <c r="AF67" i="21"/>
  <c r="AE67" i="21"/>
  <c r="AD67" i="21"/>
  <c r="AC67" i="21"/>
  <c r="AB67" i="21"/>
  <c r="AL66" i="21"/>
  <c r="AK66" i="21"/>
  <c r="AJ66" i="21"/>
  <c r="AI66" i="21"/>
  <c r="AH66" i="21"/>
  <c r="AG66" i="21"/>
  <c r="AF66" i="21"/>
  <c r="AE66" i="21"/>
  <c r="AD66" i="21"/>
  <c r="AC66" i="21"/>
  <c r="AB66" i="21"/>
  <c r="AL65" i="21"/>
  <c r="AK65" i="21"/>
  <c r="AJ65" i="21"/>
  <c r="AI65" i="21"/>
  <c r="AH65" i="21"/>
  <c r="AG65" i="21"/>
  <c r="AF65" i="21"/>
  <c r="AE65" i="21"/>
  <c r="AD65" i="21"/>
  <c r="AC65" i="21"/>
  <c r="AB65" i="21"/>
  <c r="AL64" i="21"/>
  <c r="AK64" i="21"/>
  <c r="AJ64" i="21"/>
  <c r="AI64" i="21"/>
  <c r="AH64" i="21"/>
  <c r="AG64" i="21"/>
  <c r="AF64" i="21"/>
  <c r="AE64" i="21"/>
  <c r="AD64" i="21"/>
  <c r="AC64" i="21"/>
  <c r="AB64" i="21"/>
  <c r="AL63" i="21"/>
  <c r="AK63" i="21"/>
  <c r="AJ63" i="21"/>
  <c r="AI63" i="21"/>
  <c r="AH63" i="21"/>
  <c r="AG63" i="21"/>
  <c r="AF63" i="21"/>
  <c r="AE63" i="21"/>
  <c r="AD63" i="21"/>
  <c r="AC63" i="21"/>
  <c r="AB63" i="21"/>
  <c r="AL62" i="21"/>
  <c r="AK62" i="21"/>
  <c r="AJ62" i="21"/>
  <c r="AI62" i="21"/>
  <c r="AH62" i="21"/>
  <c r="AG62" i="21"/>
  <c r="AF62" i="21"/>
  <c r="AE62" i="21"/>
  <c r="AD62" i="21"/>
  <c r="AC62" i="21"/>
  <c r="AB62" i="21"/>
  <c r="AL61" i="21"/>
  <c r="AK61" i="21"/>
  <c r="AJ61" i="21"/>
  <c r="AI61" i="21"/>
  <c r="AH61" i="21"/>
  <c r="AG61" i="21"/>
  <c r="AF61" i="21"/>
  <c r="AE61" i="21"/>
  <c r="AD61" i="21"/>
  <c r="AC61" i="21"/>
  <c r="AB61" i="21"/>
  <c r="AL60" i="21"/>
  <c r="AK60" i="21"/>
  <c r="AJ60" i="21"/>
  <c r="AI60" i="21"/>
  <c r="AH60" i="21"/>
  <c r="AG60" i="21"/>
  <c r="AF60" i="21"/>
  <c r="AE60" i="21"/>
  <c r="AD60" i="21"/>
  <c r="AC60" i="21"/>
  <c r="AB60" i="21"/>
  <c r="AL59" i="21"/>
  <c r="AK59" i="21"/>
  <c r="AJ59" i="21"/>
  <c r="AI59" i="21"/>
  <c r="AH59" i="21"/>
  <c r="AG59" i="21"/>
  <c r="AF59" i="21"/>
  <c r="AE59" i="21"/>
  <c r="AD59" i="21"/>
  <c r="AC59" i="21"/>
  <c r="AB59" i="21"/>
  <c r="AL58" i="21"/>
  <c r="AK58" i="21"/>
  <c r="AJ58" i="21"/>
  <c r="AI58" i="21"/>
  <c r="AH58" i="21"/>
  <c r="AG58" i="21"/>
  <c r="AF58" i="21"/>
  <c r="AE58" i="21"/>
  <c r="AD58" i="21"/>
  <c r="AC58" i="21"/>
  <c r="AB58" i="21"/>
  <c r="AL57" i="21"/>
  <c r="AK57" i="21"/>
  <c r="AJ57" i="21"/>
  <c r="AI57" i="21"/>
  <c r="AH57" i="21"/>
  <c r="AG57" i="21"/>
  <c r="AF57" i="21"/>
  <c r="AE57" i="21"/>
  <c r="AD57" i="21"/>
  <c r="AC57" i="21"/>
  <c r="AB57" i="21"/>
  <c r="AL56" i="21"/>
  <c r="AK56" i="21"/>
  <c r="AJ56" i="21"/>
  <c r="AI56" i="21"/>
  <c r="AH56" i="21"/>
  <c r="AG56" i="21"/>
  <c r="AF56" i="21"/>
  <c r="AE56" i="21"/>
  <c r="AD56" i="21"/>
  <c r="AC56" i="21"/>
  <c r="AB56" i="21"/>
  <c r="AL55" i="21"/>
  <c r="AK55" i="21"/>
  <c r="AJ55" i="21"/>
  <c r="AI55" i="21"/>
  <c r="AH55" i="21"/>
  <c r="AG55" i="21"/>
  <c r="AF55" i="21"/>
  <c r="AE55" i="21"/>
  <c r="AD55" i="21"/>
  <c r="AC55" i="21"/>
  <c r="AB55" i="21"/>
  <c r="AL54" i="21"/>
  <c r="AK54" i="21"/>
  <c r="AJ54" i="21"/>
  <c r="AI54" i="21"/>
  <c r="AH54" i="21"/>
  <c r="AG54" i="21"/>
  <c r="AF54" i="21"/>
  <c r="AE54" i="21"/>
  <c r="AD54" i="21"/>
  <c r="AC54" i="21"/>
  <c r="AB54" i="21"/>
  <c r="AL53" i="21"/>
  <c r="AK53" i="21"/>
  <c r="AJ53" i="21"/>
  <c r="AI53" i="21"/>
  <c r="AH53" i="21"/>
  <c r="AG53" i="21"/>
  <c r="AF53" i="21"/>
  <c r="AE53" i="21"/>
  <c r="AD53" i="21"/>
  <c r="AC53" i="21"/>
  <c r="AB53" i="21"/>
  <c r="AL52" i="21"/>
  <c r="AK52" i="21"/>
  <c r="AJ52" i="21"/>
  <c r="AI52" i="21"/>
  <c r="AH52" i="21"/>
  <c r="AG52" i="21"/>
  <c r="AF52" i="21"/>
  <c r="AE52" i="21"/>
  <c r="AD52" i="21"/>
  <c r="AC52" i="21"/>
  <c r="AB52" i="21"/>
  <c r="AL51" i="21"/>
  <c r="AK51" i="21"/>
  <c r="AJ51" i="21"/>
  <c r="AI51" i="21"/>
  <c r="AH51" i="21"/>
  <c r="AG51" i="21"/>
  <c r="AF51" i="21"/>
  <c r="AE51" i="21"/>
  <c r="AD51" i="21"/>
  <c r="AC51" i="21"/>
  <c r="AB51" i="21"/>
  <c r="AL50" i="21"/>
  <c r="AK50" i="21"/>
  <c r="AJ50" i="21"/>
  <c r="AI50" i="21"/>
  <c r="AH50" i="21"/>
  <c r="AG50" i="21"/>
  <c r="AF50" i="21"/>
  <c r="AE50" i="21"/>
  <c r="AD50" i="21"/>
  <c r="AC50" i="21"/>
  <c r="AB50" i="21"/>
  <c r="AL49" i="21"/>
  <c r="AK49" i="21"/>
  <c r="AJ49" i="21"/>
  <c r="AI49" i="21"/>
  <c r="AH49" i="21"/>
  <c r="AG49" i="21"/>
  <c r="AF49" i="21"/>
  <c r="AE49" i="21"/>
  <c r="AD49" i="21"/>
  <c r="AC49" i="21"/>
  <c r="AB49" i="21"/>
  <c r="AL48" i="21"/>
  <c r="AK48" i="21"/>
  <c r="AJ48" i="21"/>
  <c r="AI48" i="21"/>
  <c r="AH48" i="21"/>
  <c r="AG48" i="21"/>
  <c r="AF48" i="21"/>
  <c r="AE48" i="21"/>
  <c r="AD48" i="21"/>
  <c r="AC48" i="21"/>
  <c r="AB48" i="21"/>
  <c r="AL47" i="21"/>
  <c r="AK47" i="21"/>
  <c r="AJ47" i="21"/>
  <c r="AI47" i="21"/>
  <c r="AH47" i="21"/>
  <c r="AG47" i="21"/>
  <c r="AF47" i="21"/>
  <c r="AE47" i="21"/>
  <c r="AD47" i="21"/>
  <c r="AC47" i="21"/>
  <c r="AB47" i="21"/>
  <c r="AL46" i="21"/>
  <c r="AK46" i="21"/>
  <c r="AJ46" i="21"/>
  <c r="AI46" i="21"/>
  <c r="AH46" i="21"/>
  <c r="AG46" i="21"/>
  <c r="AF46" i="21"/>
  <c r="AE46" i="21"/>
  <c r="AD46" i="21"/>
  <c r="AC46" i="21"/>
  <c r="AB46" i="21"/>
  <c r="AL45" i="21"/>
  <c r="AK45" i="21"/>
  <c r="AJ45" i="21"/>
  <c r="AI45" i="21"/>
  <c r="AH45" i="21"/>
  <c r="AG45" i="21"/>
  <c r="AF45" i="21"/>
  <c r="AE45" i="21"/>
  <c r="AD45" i="21"/>
  <c r="AC45" i="21"/>
  <c r="AB45" i="21"/>
  <c r="AL44" i="21"/>
  <c r="AK44" i="21"/>
  <c r="AJ44" i="21"/>
  <c r="AI44" i="21"/>
  <c r="AH44" i="21"/>
  <c r="AG44" i="21"/>
  <c r="AF44" i="21"/>
  <c r="AE44" i="21"/>
  <c r="AD44" i="21"/>
  <c r="AC44" i="21"/>
  <c r="AB44" i="21"/>
  <c r="AL43" i="21"/>
  <c r="AK43" i="21"/>
  <c r="AJ43" i="21"/>
  <c r="AI43" i="21"/>
  <c r="AH43" i="21"/>
  <c r="AG43" i="21"/>
  <c r="AF43" i="21"/>
  <c r="AE43" i="21"/>
  <c r="AD43" i="21"/>
  <c r="AC43" i="21"/>
  <c r="AB43" i="21"/>
  <c r="AL42" i="21"/>
  <c r="AK42" i="21"/>
  <c r="AJ42" i="21"/>
  <c r="AI42" i="21"/>
  <c r="AH42" i="21"/>
  <c r="AG42" i="21"/>
  <c r="AF42" i="21"/>
  <c r="AE42" i="21"/>
  <c r="AD42" i="21"/>
  <c r="AC42" i="21"/>
  <c r="AB42" i="21"/>
  <c r="AL41" i="21"/>
  <c r="AK41" i="21"/>
  <c r="AJ41" i="21"/>
  <c r="AI41" i="21"/>
  <c r="AH41" i="21"/>
  <c r="AG41" i="21"/>
  <c r="AF41" i="21"/>
  <c r="AE41" i="21"/>
  <c r="AD41" i="21"/>
  <c r="AC41" i="21"/>
  <c r="AB41" i="21"/>
  <c r="AL40" i="21"/>
  <c r="AK40" i="21"/>
  <c r="AJ40" i="21"/>
  <c r="AI40" i="21"/>
  <c r="AH40" i="21"/>
  <c r="AG40" i="21"/>
  <c r="AF40" i="21"/>
  <c r="AE40" i="21"/>
  <c r="AD40" i="21"/>
  <c r="AC40" i="21"/>
  <c r="AB40" i="21"/>
  <c r="AL39" i="21"/>
  <c r="AK39" i="21"/>
  <c r="AJ39" i="21"/>
  <c r="AI39" i="21"/>
  <c r="AH39" i="21"/>
  <c r="AG39" i="21"/>
  <c r="AF39" i="21"/>
  <c r="AE39" i="21"/>
  <c r="AD39" i="21"/>
  <c r="AC39" i="21"/>
  <c r="AB39" i="21"/>
  <c r="AL38" i="21"/>
  <c r="AK38" i="21"/>
  <c r="AJ38" i="21"/>
  <c r="AI38" i="21"/>
  <c r="AH38" i="21"/>
  <c r="AG38" i="21"/>
  <c r="AF38" i="21"/>
  <c r="AE38" i="21"/>
  <c r="AD38" i="21"/>
  <c r="AC38" i="21"/>
  <c r="AB38" i="21"/>
  <c r="AL37" i="21"/>
  <c r="AK37" i="21"/>
  <c r="AJ37" i="21"/>
  <c r="AI37" i="21"/>
  <c r="AH37" i="21"/>
  <c r="AG37" i="21"/>
  <c r="AF37" i="21"/>
  <c r="AE37" i="21"/>
  <c r="AD37" i="21"/>
  <c r="AC37" i="21"/>
  <c r="AB37" i="21"/>
  <c r="AL36" i="21"/>
  <c r="AK36" i="21"/>
  <c r="AJ36" i="21"/>
  <c r="AI36" i="21"/>
  <c r="AH36" i="21"/>
  <c r="AG36" i="21"/>
  <c r="AF36" i="21"/>
  <c r="AE36" i="21"/>
  <c r="AD36" i="21"/>
  <c r="AC36" i="21"/>
  <c r="AB36" i="21"/>
  <c r="AL35" i="21"/>
  <c r="AK35" i="21"/>
  <c r="AJ35" i="21"/>
  <c r="AI35" i="21"/>
  <c r="AH35" i="21"/>
  <c r="AG35" i="21"/>
  <c r="AF35" i="21"/>
  <c r="AE35" i="21"/>
  <c r="AD35" i="21"/>
  <c r="AC35" i="21"/>
  <c r="AB35" i="21"/>
  <c r="AL34" i="21"/>
  <c r="AK34" i="21"/>
  <c r="AJ34" i="21"/>
  <c r="AI34" i="21"/>
  <c r="AH34" i="21"/>
  <c r="AG34" i="21"/>
  <c r="AF34" i="21"/>
  <c r="AE34" i="21"/>
  <c r="AD34" i="21"/>
  <c r="AC34" i="21"/>
  <c r="AB34" i="21"/>
  <c r="AL33" i="21"/>
  <c r="AK33" i="21"/>
  <c r="AJ33" i="21"/>
  <c r="AI33" i="21"/>
  <c r="AH33" i="21"/>
  <c r="AG33" i="21"/>
  <c r="AF33" i="21"/>
  <c r="AE33" i="21"/>
  <c r="AD33" i="21"/>
  <c r="AC33" i="21"/>
  <c r="AB33" i="21"/>
  <c r="AL32" i="21"/>
  <c r="AK32" i="21"/>
  <c r="AJ32" i="21"/>
  <c r="AI32" i="21"/>
  <c r="AH32" i="21"/>
  <c r="AG32" i="21"/>
  <c r="AF32" i="21"/>
  <c r="AE32" i="21"/>
  <c r="AD32" i="21"/>
  <c r="AC32" i="21"/>
  <c r="AB32" i="21"/>
  <c r="AL31" i="21"/>
  <c r="AK31" i="21"/>
  <c r="AJ31" i="21"/>
  <c r="AI31" i="21"/>
  <c r="AH31" i="21"/>
  <c r="AG31" i="21"/>
  <c r="AF31" i="21"/>
  <c r="AE31" i="21"/>
  <c r="AD31" i="21"/>
  <c r="AC31" i="21"/>
  <c r="AB31" i="21"/>
  <c r="AL30" i="21"/>
  <c r="AK30" i="21"/>
  <c r="AJ30" i="21"/>
  <c r="AI30" i="21"/>
  <c r="AH30" i="21"/>
  <c r="AG30" i="21"/>
  <c r="AF30" i="21"/>
  <c r="AE30" i="21"/>
  <c r="AD30" i="21"/>
  <c r="AC30" i="21"/>
  <c r="AB30" i="21"/>
  <c r="AL29" i="21"/>
  <c r="AK29" i="21"/>
  <c r="AJ29" i="21"/>
  <c r="AI29" i="21"/>
  <c r="AH29" i="21"/>
  <c r="AG29" i="21"/>
  <c r="AF29" i="21"/>
  <c r="AE29" i="21"/>
  <c r="AD29" i="21"/>
  <c r="AC29" i="21"/>
  <c r="AB29" i="21"/>
  <c r="AL28" i="21"/>
  <c r="AK28" i="21"/>
  <c r="AJ28" i="21"/>
  <c r="AI28" i="21"/>
  <c r="AH28" i="21"/>
  <c r="AG28" i="21"/>
  <c r="AF28" i="21"/>
  <c r="AE28" i="21"/>
  <c r="AD28" i="21"/>
  <c r="AC28" i="21"/>
  <c r="AB28" i="21"/>
  <c r="AL27" i="21"/>
  <c r="AK27" i="21"/>
  <c r="AJ27" i="21"/>
  <c r="AI27" i="21"/>
  <c r="AH27" i="21"/>
  <c r="AG27" i="21"/>
  <c r="AF27" i="21"/>
  <c r="AE27" i="21"/>
  <c r="AD27" i="21"/>
  <c r="AC27" i="21"/>
  <c r="AB27" i="21"/>
  <c r="AL26" i="21"/>
  <c r="AK26" i="21"/>
  <c r="AJ26" i="21"/>
  <c r="AI26" i="21"/>
  <c r="AH26" i="21"/>
  <c r="AG26" i="21"/>
  <c r="AF26" i="21"/>
  <c r="AE26" i="21"/>
  <c r="AD26" i="21"/>
  <c r="AC26" i="21"/>
  <c r="AB26" i="21"/>
  <c r="AL25" i="21"/>
  <c r="AK25" i="21"/>
  <c r="AJ25" i="21"/>
  <c r="AI25" i="21"/>
  <c r="AH25" i="21"/>
  <c r="AG25" i="21"/>
  <c r="AF25" i="21"/>
  <c r="AE25" i="21"/>
  <c r="AD25" i="21"/>
  <c r="AC25" i="21"/>
  <c r="AB25" i="21"/>
  <c r="AL24" i="21"/>
  <c r="AK24" i="21"/>
  <c r="AJ24" i="21"/>
  <c r="AI24" i="21"/>
  <c r="AH24" i="21"/>
  <c r="AG24" i="21"/>
  <c r="AF24" i="21"/>
  <c r="AE24" i="21"/>
  <c r="AD24" i="21"/>
  <c r="AC24" i="21"/>
  <c r="AB24" i="21"/>
  <c r="AL23" i="21"/>
  <c r="AK23" i="21"/>
  <c r="AJ23" i="21"/>
  <c r="AI23" i="21"/>
  <c r="AH23" i="21"/>
  <c r="AG23" i="21"/>
  <c r="AF23" i="21"/>
  <c r="AE23" i="21"/>
  <c r="AD23" i="21"/>
  <c r="AC23" i="21"/>
  <c r="AB23" i="21"/>
  <c r="AL22" i="21"/>
  <c r="AK22" i="21"/>
  <c r="AJ22" i="21"/>
  <c r="AI22" i="21"/>
  <c r="AH22" i="21"/>
  <c r="AG22" i="21"/>
  <c r="AF22" i="21"/>
  <c r="AE22" i="21"/>
  <c r="AD22" i="21"/>
  <c r="AC22" i="21"/>
  <c r="AB22" i="21"/>
  <c r="AL21" i="21"/>
  <c r="AK21" i="21"/>
  <c r="AJ21" i="21"/>
  <c r="AI21" i="21"/>
  <c r="AH21" i="21"/>
  <c r="AG21" i="21"/>
  <c r="AF21" i="21"/>
  <c r="AE21" i="21"/>
  <c r="AD21" i="21"/>
  <c r="AC21" i="21"/>
  <c r="AB21" i="21"/>
  <c r="AL20" i="21"/>
  <c r="AK20" i="21"/>
  <c r="AJ20" i="21"/>
  <c r="AI20" i="21"/>
  <c r="AH20" i="21"/>
  <c r="AG20" i="21"/>
  <c r="AF20" i="21"/>
  <c r="AE20" i="21"/>
  <c r="AD20" i="21"/>
  <c r="AC20" i="21"/>
  <c r="AB20" i="21"/>
  <c r="AL19" i="21"/>
  <c r="AK19" i="21"/>
  <c r="AJ19" i="21"/>
  <c r="AI19" i="21"/>
  <c r="AH19" i="21"/>
  <c r="AG19" i="21"/>
  <c r="AF19" i="21"/>
  <c r="AE19" i="21"/>
  <c r="AD19" i="21"/>
  <c r="AC19" i="21"/>
  <c r="AB19" i="21"/>
  <c r="AL18" i="21"/>
  <c r="AK18" i="21"/>
  <c r="AJ18" i="21"/>
  <c r="AI18" i="21"/>
  <c r="AH18" i="21"/>
  <c r="AG18" i="21"/>
  <c r="AF18" i="21"/>
  <c r="AE18" i="21"/>
  <c r="AD18" i="21"/>
  <c r="AC18" i="21"/>
  <c r="AB18" i="21"/>
  <c r="AL17" i="21"/>
  <c r="AK17" i="21"/>
  <c r="AJ17" i="21"/>
  <c r="AI17" i="21"/>
  <c r="AH17" i="21"/>
  <c r="AG17" i="21"/>
  <c r="AF17" i="21"/>
  <c r="AE17" i="21"/>
  <c r="AD17" i="21"/>
  <c r="AC17" i="21"/>
  <c r="AB17" i="21"/>
  <c r="AL16" i="21"/>
  <c r="AK16" i="21"/>
  <c r="AJ16" i="21"/>
  <c r="AI16" i="21"/>
  <c r="AH16" i="21"/>
  <c r="AG16" i="21"/>
  <c r="AF16" i="21"/>
  <c r="AE16" i="21"/>
  <c r="AD16" i="21"/>
  <c r="AC16" i="21"/>
  <c r="AB16" i="21"/>
  <c r="AL15" i="21"/>
  <c r="AK15" i="21"/>
  <c r="AJ15" i="21"/>
  <c r="AI15" i="21"/>
  <c r="AH15" i="21"/>
  <c r="AG15" i="21"/>
  <c r="AF15" i="21"/>
  <c r="AE15" i="21"/>
  <c r="AD15" i="21"/>
  <c r="AC15" i="21"/>
  <c r="AB15" i="21"/>
  <c r="AL14" i="21"/>
  <c r="AK14" i="21"/>
  <c r="AJ14" i="21"/>
  <c r="AI14" i="21"/>
  <c r="AH14" i="21"/>
  <c r="AG14" i="21"/>
  <c r="AF14" i="21"/>
  <c r="AE14" i="21"/>
  <c r="AD14" i="21"/>
  <c r="AC14" i="21"/>
  <c r="AB14" i="21"/>
  <c r="AL13" i="21"/>
  <c r="AK13" i="21"/>
  <c r="AJ13" i="21"/>
  <c r="AI13" i="21"/>
  <c r="AH13" i="21"/>
  <c r="AG13" i="21"/>
  <c r="AF13" i="21"/>
  <c r="AE13" i="21"/>
  <c r="AD13" i="21"/>
  <c r="AC13" i="21"/>
  <c r="AB13" i="21"/>
  <c r="AL12" i="21"/>
  <c r="AK12" i="21"/>
  <c r="AJ12" i="21"/>
  <c r="AI12" i="21"/>
  <c r="AH12" i="21"/>
  <c r="AG12" i="21"/>
  <c r="AF12" i="21"/>
  <c r="AE12" i="21"/>
  <c r="AD12" i="21"/>
  <c r="AC12" i="21"/>
  <c r="AB12" i="21"/>
  <c r="AL11" i="21"/>
  <c r="AK11" i="21"/>
  <c r="AJ11" i="21"/>
  <c r="AI11" i="21"/>
  <c r="AH11" i="21"/>
  <c r="AG11" i="21"/>
  <c r="AF11" i="21"/>
  <c r="AE11" i="21"/>
  <c r="AD11" i="21"/>
  <c r="AC11" i="21"/>
  <c r="AB11" i="21"/>
  <c r="AL10" i="21"/>
  <c r="AK10" i="21"/>
  <c r="AJ10" i="21"/>
  <c r="AI10" i="21"/>
  <c r="AH10" i="21"/>
  <c r="AG10" i="21"/>
  <c r="AF10" i="21"/>
  <c r="AE10" i="21"/>
  <c r="AD10" i="21"/>
  <c r="AC10" i="21"/>
  <c r="AB10" i="21"/>
  <c r="AL9" i="21"/>
  <c r="AK9" i="21"/>
  <c r="AJ9" i="21"/>
  <c r="AI9" i="21"/>
  <c r="AH9" i="21"/>
  <c r="AG9" i="21"/>
  <c r="AF9" i="21"/>
  <c r="AE9" i="21"/>
  <c r="AD9" i="21"/>
  <c r="AC9" i="21"/>
  <c r="AB9" i="21"/>
  <c r="AB67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38" i="19"/>
  <c r="AL39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21" i="19"/>
  <c r="AL10" i="19"/>
  <c r="AL11" i="19"/>
  <c r="AL12" i="19"/>
  <c r="AL13" i="19"/>
  <c r="AL14" i="19"/>
  <c r="AL15" i="19"/>
  <c r="AL16" i="19"/>
  <c r="AL17" i="19"/>
  <c r="AL18" i="19"/>
  <c r="AL19" i="19"/>
  <c r="AL20" i="19"/>
  <c r="AL9" i="19"/>
  <c r="AJ10" i="19"/>
  <c r="AJ11" i="19"/>
  <c r="AJ12" i="19"/>
  <c r="AJ13" i="19"/>
  <c r="AJ14" i="19"/>
  <c r="AJ15" i="19"/>
  <c r="AJ16" i="19"/>
  <c r="AJ17" i="19"/>
  <c r="AJ18" i="19"/>
  <c r="AJ19" i="19"/>
  <c r="AJ20" i="19"/>
  <c r="AJ21" i="19"/>
  <c r="AJ22" i="19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AJ42" i="19"/>
  <c r="AJ43" i="19"/>
  <c r="AJ44" i="19"/>
  <c r="AJ45" i="19"/>
  <c r="AJ46" i="19"/>
  <c r="AJ47" i="19"/>
  <c r="AJ48" i="19"/>
  <c r="AJ49" i="19"/>
  <c r="AJ50" i="19"/>
  <c r="AJ51" i="19"/>
  <c r="AJ52" i="19"/>
  <c r="AJ53" i="19"/>
  <c r="AJ54" i="19"/>
  <c r="AJ55" i="19"/>
  <c r="AJ56" i="19"/>
  <c r="AJ57" i="19"/>
  <c r="AJ58" i="19"/>
  <c r="AJ59" i="19"/>
  <c r="AJ60" i="19"/>
  <c r="AJ61" i="19"/>
  <c r="AJ62" i="19"/>
  <c r="AJ63" i="19"/>
  <c r="AJ64" i="19"/>
  <c r="AJ65" i="19"/>
  <c r="AJ66" i="19"/>
  <c r="AJ67" i="19"/>
  <c r="AJ9" i="19"/>
  <c r="AD9" i="19"/>
  <c r="AM76" i="19"/>
  <c r="AM77" i="19"/>
  <c r="AK67" i="19"/>
  <c r="AI67" i="19"/>
  <c r="AH67" i="19"/>
  <c r="AG67" i="19"/>
  <c r="AF67" i="19"/>
  <c r="AE67" i="19"/>
  <c r="AD67" i="19"/>
  <c r="AC67" i="19"/>
  <c r="AK66" i="19"/>
  <c r="AI66" i="19"/>
  <c r="AH66" i="19"/>
  <c r="AG66" i="19"/>
  <c r="AF66" i="19"/>
  <c r="AE66" i="19"/>
  <c r="AD66" i="19"/>
  <c r="AC66" i="19"/>
  <c r="AB66" i="19"/>
  <c r="AK65" i="19"/>
  <c r="AI65" i="19"/>
  <c r="AH65" i="19"/>
  <c r="AG65" i="19"/>
  <c r="AF65" i="19"/>
  <c r="AE65" i="19"/>
  <c r="AD65" i="19"/>
  <c r="AC65" i="19"/>
  <c r="AB65" i="19"/>
  <c r="AK64" i="19"/>
  <c r="AI64" i="19"/>
  <c r="AH64" i="19"/>
  <c r="AG64" i="19"/>
  <c r="AF64" i="19"/>
  <c r="AE64" i="19"/>
  <c r="AD64" i="19"/>
  <c r="AC64" i="19"/>
  <c r="AB64" i="19"/>
  <c r="AK63" i="19"/>
  <c r="AI63" i="19"/>
  <c r="AH63" i="19"/>
  <c r="AG63" i="19"/>
  <c r="AF63" i="19"/>
  <c r="AE63" i="19"/>
  <c r="AD63" i="19"/>
  <c r="AC63" i="19"/>
  <c r="AB63" i="19"/>
  <c r="AK62" i="19"/>
  <c r="AI62" i="19"/>
  <c r="AH62" i="19"/>
  <c r="AG62" i="19"/>
  <c r="AF62" i="19"/>
  <c r="AE62" i="19"/>
  <c r="AD62" i="19"/>
  <c r="AC62" i="19"/>
  <c r="AB62" i="19"/>
  <c r="AK61" i="19"/>
  <c r="AI61" i="19"/>
  <c r="AH61" i="19"/>
  <c r="AG61" i="19"/>
  <c r="AF61" i="19"/>
  <c r="AE61" i="19"/>
  <c r="AD61" i="19"/>
  <c r="AC61" i="19"/>
  <c r="AB61" i="19"/>
  <c r="AK60" i="19"/>
  <c r="AI60" i="19"/>
  <c r="AH60" i="19"/>
  <c r="AG60" i="19"/>
  <c r="AF60" i="19"/>
  <c r="AE60" i="19"/>
  <c r="AD60" i="19"/>
  <c r="AC60" i="19"/>
  <c r="AB60" i="19"/>
  <c r="AK59" i="19"/>
  <c r="AI59" i="19"/>
  <c r="AH59" i="19"/>
  <c r="AG59" i="19"/>
  <c r="AF59" i="19"/>
  <c r="AE59" i="19"/>
  <c r="AD59" i="19"/>
  <c r="AC59" i="19"/>
  <c r="AB59" i="19"/>
  <c r="AK58" i="19"/>
  <c r="AI58" i="19"/>
  <c r="AH58" i="19"/>
  <c r="AG58" i="19"/>
  <c r="AF58" i="19"/>
  <c r="AE58" i="19"/>
  <c r="AD58" i="19"/>
  <c r="AC58" i="19"/>
  <c r="AB58" i="19"/>
  <c r="AK57" i="19"/>
  <c r="AI57" i="19"/>
  <c r="AH57" i="19"/>
  <c r="AG57" i="19"/>
  <c r="AF57" i="19"/>
  <c r="AE57" i="19"/>
  <c r="AD57" i="19"/>
  <c r="AC57" i="19"/>
  <c r="AB57" i="19"/>
  <c r="AK56" i="19"/>
  <c r="AI56" i="19"/>
  <c r="AH56" i="19"/>
  <c r="AG56" i="19"/>
  <c r="AF56" i="19"/>
  <c r="AE56" i="19"/>
  <c r="AD56" i="19"/>
  <c r="AC56" i="19"/>
  <c r="AB56" i="19"/>
  <c r="AK55" i="19"/>
  <c r="AI55" i="19"/>
  <c r="AH55" i="19"/>
  <c r="AG55" i="19"/>
  <c r="AF55" i="19"/>
  <c r="AE55" i="19"/>
  <c r="AD55" i="19"/>
  <c r="AC55" i="19"/>
  <c r="AB55" i="19"/>
  <c r="AK54" i="19"/>
  <c r="AI54" i="19"/>
  <c r="AH54" i="19"/>
  <c r="AG54" i="19"/>
  <c r="AF54" i="19"/>
  <c r="AE54" i="19"/>
  <c r="AD54" i="19"/>
  <c r="AC54" i="19"/>
  <c r="AB54" i="19"/>
  <c r="AK53" i="19"/>
  <c r="AI53" i="19"/>
  <c r="AH53" i="19"/>
  <c r="AG53" i="19"/>
  <c r="AF53" i="19"/>
  <c r="AE53" i="19"/>
  <c r="AD53" i="19"/>
  <c r="AC53" i="19"/>
  <c r="AB53" i="19"/>
  <c r="AK52" i="19"/>
  <c r="AI52" i="19"/>
  <c r="AH52" i="19"/>
  <c r="AG52" i="19"/>
  <c r="AF52" i="19"/>
  <c r="AE52" i="19"/>
  <c r="AD52" i="19"/>
  <c r="AC52" i="19"/>
  <c r="AB52" i="19"/>
  <c r="AK51" i="19"/>
  <c r="AI51" i="19"/>
  <c r="AH51" i="19"/>
  <c r="AG51" i="19"/>
  <c r="AF51" i="19"/>
  <c r="AE51" i="19"/>
  <c r="AD51" i="19"/>
  <c r="AC51" i="19"/>
  <c r="AB51" i="19"/>
  <c r="AK50" i="19"/>
  <c r="AI50" i="19"/>
  <c r="AH50" i="19"/>
  <c r="AG50" i="19"/>
  <c r="AF50" i="19"/>
  <c r="AE50" i="19"/>
  <c r="AD50" i="19"/>
  <c r="AC50" i="19"/>
  <c r="AB50" i="19"/>
  <c r="AK49" i="19"/>
  <c r="AI49" i="19"/>
  <c r="AH49" i="19"/>
  <c r="AG49" i="19"/>
  <c r="AF49" i="19"/>
  <c r="AE49" i="19"/>
  <c r="AD49" i="19"/>
  <c r="AC49" i="19"/>
  <c r="AB49" i="19"/>
  <c r="AK48" i="19"/>
  <c r="AI48" i="19"/>
  <c r="AH48" i="19"/>
  <c r="AG48" i="19"/>
  <c r="AF48" i="19"/>
  <c r="AE48" i="19"/>
  <c r="AD48" i="19"/>
  <c r="AC48" i="19"/>
  <c r="AB48" i="19"/>
  <c r="AK47" i="19"/>
  <c r="AI47" i="19"/>
  <c r="AH47" i="19"/>
  <c r="AG47" i="19"/>
  <c r="AF47" i="19"/>
  <c r="AE47" i="19"/>
  <c r="AD47" i="19"/>
  <c r="AC47" i="19"/>
  <c r="AB47" i="19"/>
  <c r="AK46" i="19"/>
  <c r="AI46" i="19"/>
  <c r="AH46" i="19"/>
  <c r="AG46" i="19"/>
  <c r="AF46" i="19"/>
  <c r="AE46" i="19"/>
  <c r="AD46" i="19"/>
  <c r="AC46" i="19"/>
  <c r="AB46" i="19"/>
  <c r="AK45" i="19"/>
  <c r="AI45" i="19"/>
  <c r="AH45" i="19"/>
  <c r="AG45" i="19"/>
  <c r="AF45" i="19"/>
  <c r="AE45" i="19"/>
  <c r="AD45" i="19"/>
  <c r="AC45" i="19"/>
  <c r="AB45" i="19"/>
  <c r="AK44" i="19"/>
  <c r="AI44" i="19"/>
  <c r="AH44" i="19"/>
  <c r="AG44" i="19"/>
  <c r="AF44" i="19"/>
  <c r="AE44" i="19"/>
  <c r="AD44" i="19"/>
  <c r="AC44" i="19"/>
  <c r="AB44" i="19"/>
  <c r="AK43" i="19"/>
  <c r="AI43" i="19"/>
  <c r="AH43" i="19"/>
  <c r="AG43" i="19"/>
  <c r="AF43" i="19"/>
  <c r="AE43" i="19"/>
  <c r="AD43" i="19"/>
  <c r="AC43" i="19"/>
  <c r="AB43" i="19"/>
  <c r="AK42" i="19"/>
  <c r="AI42" i="19"/>
  <c r="AH42" i="19"/>
  <c r="AG42" i="19"/>
  <c r="AF42" i="19"/>
  <c r="AE42" i="19"/>
  <c r="AD42" i="19"/>
  <c r="AC42" i="19"/>
  <c r="AB42" i="19"/>
  <c r="AK41" i="19"/>
  <c r="AI41" i="19"/>
  <c r="AH41" i="19"/>
  <c r="AG41" i="19"/>
  <c r="AF41" i="19"/>
  <c r="AE41" i="19"/>
  <c r="AD41" i="19"/>
  <c r="AC41" i="19"/>
  <c r="AB41" i="19"/>
  <c r="AK40" i="19"/>
  <c r="AI40" i="19"/>
  <c r="AH40" i="19"/>
  <c r="AG40" i="19"/>
  <c r="AF40" i="19"/>
  <c r="AE40" i="19"/>
  <c r="AD40" i="19"/>
  <c r="AC40" i="19"/>
  <c r="AB40" i="19"/>
  <c r="AK39" i="19"/>
  <c r="AI39" i="19"/>
  <c r="AH39" i="19"/>
  <c r="AG39" i="19"/>
  <c r="AF39" i="19"/>
  <c r="AE39" i="19"/>
  <c r="AD39" i="19"/>
  <c r="AC39" i="19"/>
  <c r="AB39" i="19"/>
  <c r="AK38" i="19"/>
  <c r="AI38" i="19"/>
  <c r="AH38" i="19"/>
  <c r="AG38" i="19"/>
  <c r="AF38" i="19"/>
  <c r="AE38" i="19"/>
  <c r="AD38" i="19"/>
  <c r="AC38" i="19"/>
  <c r="AB38" i="19"/>
  <c r="AK37" i="19"/>
  <c r="AI37" i="19"/>
  <c r="AH37" i="19"/>
  <c r="AG37" i="19"/>
  <c r="AF37" i="19"/>
  <c r="AE37" i="19"/>
  <c r="AD37" i="19"/>
  <c r="AC37" i="19"/>
  <c r="AB37" i="19"/>
  <c r="AK36" i="19"/>
  <c r="AI36" i="19"/>
  <c r="AH36" i="19"/>
  <c r="AG36" i="19"/>
  <c r="AF36" i="19"/>
  <c r="AE36" i="19"/>
  <c r="AD36" i="19"/>
  <c r="AC36" i="19"/>
  <c r="AB36" i="19"/>
  <c r="AK35" i="19"/>
  <c r="AI35" i="19"/>
  <c r="AH35" i="19"/>
  <c r="AG35" i="19"/>
  <c r="AF35" i="19"/>
  <c r="AE35" i="19"/>
  <c r="AD35" i="19"/>
  <c r="AC35" i="19"/>
  <c r="AB35" i="19"/>
  <c r="AK34" i="19"/>
  <c r="AI34" i="19"/>
  <c r="AH34" i="19"/>
  <c r="AG34" i="19"/>
  <c r="AF34" i="19"/>
  <c r="AE34" i="19"/>
  <c r="AD34" i="19"/>
  <c r="AC34" i="19"/>
  <c r="AB34" i="19"/>
  <c r="AK33" i="19"/>
  <c r="AI33" i="19"/>
  <c r="AH33" i="19"/>
  <c r="AG33" i="19"/>
  <c r="AF33" i="19"/>
  <c r="AE33" i="19"/>
  <c r="AD33" i="19"/>
  <c r="AC33" i="19"/>
  <c r="AB33" i="19"/>
  <c r="AK32" i="19"/>
  <c r="AI32" i="19"/>
  <c r="AH32" i="19"/>
  <c r="AG32" i="19"/>
  <c r="AF32" i="19"/>
  <c r="AE32" i="19"/>
  <c r="AD32" i="19"/>
  <c r="AC32" i="19"/>
  <c r="AB32" i="19"/>
  <c r="AK31" i="19"/>
  <c r="AI31" i="19"/>
  <c r="AH31" i="19"/>
  <c r="AG31" i="19"/>
  <c r="AF31" i="19"/>
  <c r="AE31" i="19"/>
  <c r="AD31" i="19"/>
  <c r="AC31" i="19"/>
  <c r="AB31" i="19"/>
  <c r="AK30" i="19"/>
  <c r="AI30" i="19"/>
  <c r="AH30" i="19"/>
  <c r="AG30" i="19"/>
  <c r="AF30" i="19"/>
  <c r="AE30" i="19"/>
  <c r="AD30" i="19"/>
  <c r="AC30" i="19"/>
  <c r="AB30" i="19"/>
  <c r="AK29" i="19"/>
  <c r="AI29" i="19"/>
  <c r="AH29" i="19"/>
  <c r="AG29" i="19"/>
  <c r="AF29" i="19"/>
  <c r="AE29" i="19"/>
  <c r="AD29" i="19"/>
  <c r="AC29" i="19"/>
  <c r="AB29" i="19"/>
  <c r="AK28" i="19"/>
  <c r="AI28" i="19"/>
  <c r="AH28" i="19"/>
  <c r="AG28" i="19"/>
  <c r="AF28" i="19"/>
  <c r="AE28" i="19"/>
  <c r="AD28" i="19"/>
  <c r="AC28" i="19"/>
  <c r="AB28" i="19"/>
  <c r="AK27" i="19"/>
  <c r="AI27" i="19"/>
  <c r="AH27" i="19"/>
  <c r="AG27" i="19"/>
  <c r="AF27" i="19"/>
  <c r="AE27" i="19"/>
  <c r="AD27" i="19"/>
  <c r="AC27" i="19"/>
  <c r="AB27" i="19"/>
  <c r="AK26" i="19"/>
  <c r="AI26" i="19"/>
  <c r="AH26" i="19"/>
  <c r="AG26" i="19"/>
  <c r="AF26" i="19"/>
  <c r="AE26" i="19"/>
  <c r="AD26" i="19"/>
  <c r="AC26" i="19"/>
  <c r="AB26" i="19"/>
  <c r="AK25" i="19"/>
  <c r="AI25" i="19"/>
  <c r="AH25" i="19"/>
  <c r="AG25" i="19"/>
  <c r="AF25" i="19"/>
  <c r="AE25" i="19"/>
  <c r="AD25" i="19"/>
  <c r="AC25" i="19"/>
  <c r="AB25" i="19"/>
  <c r="AK24" i="19"/>
  <c r="AI24" i="19"/>
  <c r="AH24" i="19"/>
  <c r="AG24" i="19"/>
  <c r="AF24" i="19"/>
  <c r="AE24" i="19"/>
  <c r="AD24" i="19"/>
  <c r="AC24" i="19"/>
  <c r="AB24" i="19"/>
  <c r="AK23" i="19"/>
  <c r="AI23" i="19"/>
  <c r="AH23" i="19"/>
  <c r="AG23" i="19"/>
  <c r="AF23" i="19"/>
  <c r="AE23" i="19"/>
  <c r="AD23" i="19"/>
  <c r="AC23" i="19"/>
  <c r="AB23" i="19"/>
  <c r="AK22" i="19"/>
  <c r="AI22" i="19"/>
  <c r="AH22" i="19"/>
  <c r="AG22" i="19"/>
  <c r="AF22" i="19"/>
  <c r="AE22" i="19"/>
  <c r="AD22" i="19"/>
  <c r="AC22" i="19"/>
  <c r="AB22" i="19"/>
  <c r="AK21" i="19"/>
  <c r="AI21" i="19"/>
  <c r="AH21" i="19"/>
  <c r="AG21" i="19"/>
  <c r="AF21" i="19"/>
  <c r="AE21" i="19"/>
  <c r="AD21" i="19"/>
  <c r="AC21" i="19"/>
  <c r="AB21" i="19"/>
  <c r="AK20" i="19"/>
  <c r="AI20" i="19"/>
  <c r="AH20" i="19"/>
  <c r="AG20" i="19"/>
  <c r="AF20" i="19"/>
  <c r="AE20" i="19"/>
  <c r="AD20" i="19"/>
  <c r="AC20" i="19"/>
  <c r="AB20" i="19"/>
  <c r="AK19" i="19"/>
  <c r="AI19" i="19"/>
  <c r="AH19" i="19"/>
  <c r="AG19" i="19"/>
  <c r="AF19" i="19"/>
  <c r="AE19" i="19"/>
  <c r="AD19" i="19"/>
  <c r="AC19" i="19"/>
  <c r="AB19" i="19"/>
  <c r="AK18" i="19"/>
  <c r="AI18" i="19"/>
  <c r="AH18" i="19"/>
  <c r="AG18" i="19"/>
  <c r="AF18" i="19"/>
  <c r="AE18" i="19"/>
  <c r="AD18" i="19"/>
  <c r="AC18" i="19"/>
  <c r="AB18" i="19"/>
  <c r="AK17" i="19"/>
  <c r="AI17" i="19"/>
  <c r="AH17" i="19"/>
  <c r="AG17" i="19"/>
  <c r="AF17" i="19"/>
  <c r="AE17" i="19"/>
  <c r="AD17" i="19"/>
  <c r="AC17" i="19"/>
  <c r="AB17" i="19"/>
  <c r="AK16" i="19"/>
  <c r="AI16" i="19"/>
  <c r="AH16" i="19"/>
  <c r="AG16" i="19"/>
  <c r="AF16" i="19"/>
  <c r="AE16" i="19"/>
  <c r="AD16" i="19"/>
  <c r="AC16" i="19"/>
  <c r="AB16" i="19"/>
  <c r="AK15" i="19"/>
  <c r="AI15" i="19"/>
  <c r="AH15" i="19"/>
  <c r="AG15" i="19"/>
  <c r="AF15" i="19"/>
  <c r="AE15" i="19"/>
  <c r="AD15" i="19"/>
  <c r="AC15" i="19"/>
  <c r="AB15" i="19"/>
  <c r="AK14" i="19"/>
  <c r="AI14" i="19"/>
  <c r="AH14" i="19"/>
  <c r="AG14" i="19"/>
  <c r="AF14" i="19"/>
  <c r="AE14" i="19"/>
  <c r="AD14" i="19"/>
  <c r="AC14" i="19"/>
  <c r="AB14" i="19"/>
  <c r="AK13" i="19"/>
  <c r="AI13" i="19"/>
  <c r="AH13" i="19"/>
  <c r="AG13" i="19"/>
  <c r="AF13" i="19"/>
  <c r="AE13" i="19"/>
  <c r="AD13" i="19"/>
  <c r="AC13" i="19"/>
  <c r="AB13" i="19"/>
  <c r="AK12" i="19"/>
  <c r="AI12" i="19"/>
  <c r="AH12" i="19"/>
  <c r="AG12" i="19"/>
  <c r="AF12" i="19"/>
  <c r="AE12" i="19"/>
  <c r="AD12" i="19"/>
  <c r="AC12" i="19"/>
  <c r="AB12" i="19"/>
  <c r="AK11" i="19"/>
  <c r="AI11" i="19"/>
  <c r="AH11" i="19"/>
  <c r="AG11" i="19"/>
  <c r="AF11" i="19"/>
  <c r="AE11" i="19"/>
  <c r="AD11" i="19"/>
  <c r="AC11" i="19"/>
  <c r="AB11" i="19"/>
  <c r="AK10" i="19"/>
  <c r="AI10" i="19"/>
  <c r="AH10" i="19"/>
  <c r="AG10" i="19"/>
  <c r="AF10" i="19"/>
  <c r="AE10" i="19"/>
  <c r="AD10" i="19"/>
  <c r="AC10" i="19"/>
  <c r="AB10" i="19"/>
  <c r="AK9" i="19"/>
  <c r="AI9" i="19"/>
  <c r="AH9" i="19"/>
  <c r="AG9" i="19"/>
  <c r="AF9" i="19"/>
  <c r="AE9" i="19"/>
  <c r="AC9" i="19"/>
  <c r="AB9" i="19"/>
  <c r="AL10" i="18"/>
  <c r="AL11" i="18"/>
  <c r="AL12" i="18"/>
  <c r="AL13" i="18"/>
  <c r="AL14" i="18"/>
  <c r="AL15" i="18"/>
  <c r="AL16" i="18"/>
  <c r="AL17" i="18"/>
  <c r="AL18" i="18"/>
  <c r="AL19" i="18"/>
  <c r="AL20" i="18"/>
  <c r="AL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9" i="18"/>
  <c r="AJ68" i="18"/>
  <c r="AI68" i="18"/>
  <c r="AH68" i="18"/>
  <c r="AG68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J67" i="18"/>
  <c r="AI67" i="18"/>
  <c r="AH67" i="18"/>
  <c r="AG67" i="18"/>
  <c r="AF67" i="18"/>
  <c r="AE67" i="18"/>
  <c r="AD67" i="18"/>
  <c r="AC67" i="18"/>
  <c r="AJ66" i="18"/>
  <c r="AI66" i="18"/>
  <c r="AH66" i="18"/>
  <c r="AG66" i="18"/>
  <c r="AF66" i="18"/>
  <c r="AE66" i="18"/>
  <c r="AD66" i="18"/>
  <c r="AC66" i="18"/>
  <c r="AB66" i="18"/>
  <c r="AJ65" i="18"/>
  <c r="AI65" i="18"/>
  <c r="AH65" i="18"/>
  <c r="AG65" i="18"/>
  <c r="AF65" i="18"/>
  <c r="AE65" i="18"/>
  <c r="AD65" i="18"/>
  <c r="AC65" i="18"/>
  <c r="AB65" i="18"/>
  <c r="AJ64" i="18"/>
  <c r="AI64" i="18"/>
  <c r="AH64" i="18"/>
  <c r="AG64" i="18"/>
  <c r="AF64" i="18"/>
  <c r="AE64" i="18"/>
  <c r="AD64" i="18"/>
  <c r="AC64" i="18"/>
  <c r="AB64" i="18"/>
  <c r="AJ63" i="18"/>
  <c r="AI63" i="18"/>
  <c r="AH63" i="18"/>
  <c r="AG63" i="18"/>
  <c r="AF63" i="18"/>
  <c r="AE63" i="18"/>
  <c r="AD63" i="18"/>
  <c r="AC63" i="18"/>
  <c r="AB63" i="18"/>
  <c r="AJ62" i="18"/>
  <c r="AI62" i="18"/>
  <c r="AH62" i="18"/>
  <c r="AG62" i="18"/>
  <c r="AF62" i="18"/>
  <c r="AE62" i="18"/>
  <c r="AD62" i="18"/>
  <c r="AC62" i="18"/>
  <c r="AB62" i="18"/>
  <c r="AJ61" i="18"/>
  <c r="AI61" i="18"/>
  <c r="AH61" i="18"/>
  <c r="AG61" i="18"/>
  <c r="AF61" i="18"/>
  <c r="AE61" i="18"/>
  <c r="AD61" i="18"/>
  <c r="AC61" i="18"/>
  <c r="AB61" i="18"/>
  <c r="AJ60" i="18"/>
  <c r="AI60" i="18"/>
  <c r="AH60" i="18"/>
  <c r="AG60" i="18"/>
  <c r="AF60" i="18"/>
  <c r="AE60" i="18"/>
  <c r="AD60" i="18"/>
  <c r="AC60" i="18"/>
  <c r="AB60" i="18"/>
  <c r="AJ59" i="18"/>
  <c r="AI59" i="18"/>
  <c r="AH59" i="18"/>
  <c r="AG59" i="18"/>
  <c r="AF59" i="18"/>
  <c r="AE59" i="18"/>
  <c r="AD59" i="18"/>
  <c r="AC59" i="18"/>
  <c r="AB59" i="18"/>
  <c r="AJ58" i="18"/>
  <c r="AI58" i="18"/>
  <c r="AH58" i="18"/>
  <c r="AG58" i="18"/>
  <c r="AF58" i="18"/>
  <c r="AE58" i="18"/>
  <c r="AD58" i="18"/>
  <c r="AC58" i="18"/>
  <c r="AB58" i="18"/>
  <c r="AJ57" i="18"/>
  <c r="AI57" i="18"/>
  <c r="AH57" i="18"/>
  <c r="AG57" i="18"/>
  <c r="AF57" i="18"/>
  <c r="AE57" i="18"/>
  <c r="AD57" i="18"/>
  <c r="AC57" i="18"/>
  <c r="AB57" i="18"/>
  <c r="AJ56" i="18"/>
  <c r="AI56" i="18"/>
  <c r="AH56" i="18"/>
  <c r="AG56" i="18"/>
  <c r="AF56" i="18"/>
  <c r="AE56" i="18"/>
  <c r="AD56" i="18"/>
  <c r="AC56" i="18"/>
  <c r="AB56" i="18"/>
  <c r="AJ55" i="18"/>
  <c r="AI55" i="18"/>
  <c r="AH55" i="18"/>
  <c r="AG55" i="18"/>
  <c r="AF55" i="18"/>
  <c r="AE55" i="18"/>
  <c r="AD55" i="18"/>
  <c r="AC55" i="18"/>
  <c r="AB55" i="18"/>
  <c r="AJ54" i="18"/>
  <c r="AI54" i="18"/>
  <c r="AH54" i="18"/>
  <c r="AG54" i="18"/>
  <c r="AF54" i="18"/>
  <c r="AE54" i="18"/>
  <c r="AD54" i="18"/>
  <c r="AC54" i="18"/>
  <c r="AB54" i="18"/>
  <c r="AJ53" i="18"/>
  <c r="AI53" i="18"/>
  <c r="AH53" i="18"/>
  <c r="AG53" i="18"/>
  <c r="AF53" i="18"/>
  <c r="AE53" i="18"/>
  <c r="AD53" i="18"/>
  <c r="AC53" i="18"/>
  <c r="AB53" i="18"/>
  <c r="AJ52" i="18"/>
  <c r="AI52" i="18"/>
  <c r="AH52" i="18"/>
  <c r="AG52" i="18"/>
  <c r="AF52" i="18"/>
  <c r="AE52" i="18"/>
  <c r="AD52" i="18"/>
  <c r="AC52" i="18"/>
  <c r="AB52" i="18"/>
  <c r="AJ51" i="18"/>
  <c r="AI51" i="18"/>
  <c r="AH51" i="18"/>
  <c r="AG51" i="18"/>
  <c r="AF51" i="18"/>
  <c r="AE51" i="18"/>
  <c r="AD51" i="18"/>
  <c r="AC51" i="18"/>
  <c r="AB51" i="18"/>
  <c r="AJ50" i="18"/>
  <c r="AI50" i="18"/>
  <c r="AH50" i="18"/>
  <c r="AG50" i="18"/>
  <c r="AF50" i="18"/>
  <c r="AE50" i="18"/>
  <c r="AD50" i="18"/>
  <c r="AC50" i="18"/>
  <c r="AB50" i="18"/>
  <c r="AJ49" i="18"/>
  <c r="AI49" i="18"/>
  <c r="AH49" i="18"/>
  <c r="AG49" i="18"/>
  <c r="AF49" i="18"/>
  <c r="AE49" i="18"/>
  <c r="AD49" i="18"/>
  <c r="AC49" i="18"/>
  <c r="AB49" i="18"/>
  <c r="AJ48" i="18"/>
  <c r="AI48" i="18"/>
  <c r="AH48" i="18"/>
  <c r="AG48" i="18"/>
  <c r="AF48" i="18"/>
  <c r="AE48" i="18"/>
  <c r="AD48" i="18"/>
  <c r="AC48" i="18"/>
  <c r="AB48" i="18"/>
  <c r="AJ47" i="18"/>
  <c r="AI47" i="18"/>
  <c r="AH47" i="18"/>
  <c r="AG47" i="18"/>
  <c r="AF47" i="18"/>
  <c r="AE47" i="18"/>
  <c r="AD47" i="18"/>
  <c r="AC47" i="18"/>
  <c r="AB47" i="18"/>
  <c r="AJ46" i="18"/>
  <c r="AI46" i="18"/>
  <c r="AH46" i="18"/>
  <c r="AG46" i="18"/>
  <c r="AF46" i="18"/>
  <c r="AE46" i="18"/>
  <c r="AD46" i="18"/>
  <c r="AC46" i="18"/>
  <c r="AB46" i="18"/>
  <c r="AJ45" i="18"/>
  <c r="AI45" i="18"/>
  <c r="AH45" i="18"/>
  <c r="AG45" i="18"/>
  <c r="AF45" i="18"/>
  <c r="AE45" i="18"/>
  <c r="AD45" i="18"/>
  <c r="AC45" i="18"/>
  <c r="AB45" i="18"/>
  <c r="AJ44" i="18"/>
  <c r="AI44" i="18"/>
  <c r="AH44" i="18"/>
  <c r="AG44" i="18"/>
  <c r="AF44" i="18"/>
  <c r="AE44" i="18"/>
  <c r="AD44" i="18"/>
  <c r="AC44" i="18"/>
  <c r="AB44" i="18"/>
  <c r="AJ43" i="18"/>
  <c r="AI43" i="18"/>
  <c r="AH43" i="18"/>
  <c r="AG43" i="18"/>
  <c r="AF43" i="18"/>
  <c r="AE43" i="18"/>
  <c r="AD43" i="18"/>
  <c r="AC43" i="18"/>
  <c r="AB43" i="18"/>
  <c r="AJ42" i="18"/>
  <c r="AI42" i="18"/>
  <c r="AH42" i="18"/>
  <c r="AG42" i="18"/>
  <c r="AF42" i="18"/>
  <c r="AE42" i="18"/>
  <c r="AD42" i="18"/>
  <c r="AC42" i="18"/>
  <c r="AB42" i="18"/>
  <c r="AJ41" i="18"/>
  <c r="AI41" i="18"/>
  <c r="AH41" i="18"/>
  <c r="AG41" i="18"/>
  <c r="AF41" i="18"/>
  <c r="AE41" i="18"/>
  <c r="AD41" i="18"/>
  <c r="AC41" i="18"/>
  <c r="AB41" i="18"/>
  <c r="AJ40" i="18"/>
  <c r="AI40" i="18"/>
  <c r="AH40" i="18"/>
  <c r="AG40" i="18"/>
  <c r="AF40" i="18"/>
  <c r="AE40" i="18"/>
  <c r="AD40" i="18"/>
  <c r="AC40" i="18"/>
  <c r="AB40" i="18"/>
  <c r="AJ39" i="18"/>
  <c r="AI39" i="18"/>
  <c r="AH39" i="18"/>
  <c r="AG39" i="18"/>
  <c r="AF39" i="18"/>
  <c r="AE39" i="18"/>
  <c r="AD39" i="18"/>
  <c r="AC39" i="18"/>
  <c r="AB39" i="18"/>
  <c r="AJ38" i="18"/>
  <c r="AI38" i="18"/>
  <c r="AH38" i="18"/>
  <c r="AG38" i="18"/>
  <c r="AF38" i="18"/>
  <c r="AE38" i="18"/>
  <c r="AD38" i="18"/>
  <c r="AC38" i="18"/>
  <c r="AB38" i="18"/>
  <c r="AJ37" i="18"/>
  <c r="AI37" i="18"/>
  <c r="AH37" i="18"/>
  <c r="AG37" i="18"/>
  <c r="AF37" i="18"/>
  <c r="AE37" i="18"/>
  <c r="AD37" i="18"/>
  <c r="AC37" i="18"/>
  <c r="AB37" i="18"/>
  <c r="AJ36" i="18"/>
  <c r="AI36" i="18"/>
  <c r="AH36" i="18"/>
  <c r="AG36" i="18"/>
  <c r="AF36" i="18"/>
  <c r="AE36" i="18"/>
  <c r="AD36" i="18"/>
  <c r="AC36" i="18"/>
  <c r="AB36" i="18"/>
  <c r="AJ35" i="18"/>
  <c r="AI35" i="18"/>
  <c r="AH35" i="18"/>
  <c r="AG35" i="18"/>
  <c r="AF35" i="18"/>
  <c r="AE35" i="18"/>
  <c r="AD35" i="18"/>
  <c r="AC35" i="18"/>
  <c r="AB35" i="18"/>
  <c r="AJ34" i="18"/>
  <c r="AI34" i="18"/>
  <c r="AH34" i="18"/>
  <c r="AG34" i="18"/>
  <c r="AF34" i="18"/>
  <c r="AE34" i="18"/>
  <c r="AD34" i="18"/>
  <c r="AC34" i="18"/>
  <c r="AB34" i="18"/>
  <c r="AJ33" i="18"/>
  <c r="AI33" i="18"/>
  <c r="AH33" i="18"/>
  <c r="AG33" i="18"/>
  <c r="AF33" i="18"/>
  <c r="AE33" i="18"/>
  <c r="AD33" i="18"/>
  <c r="AC33" i="18"/>
  <c r="AB33" i="18"/>
  <c r="AJ32" i="18"/>
  <c r="AI32" i="18"/>
  <c r="AH32" i="18"/>
  <c r="AG32" i="18"/>
  <c r="AF32" i="18"/>
  <c r="AE32" i="18"/>
  <c r="AD32" i="18"/>
  <c r="AC32" i="18"/>
  <c r="AB32" i="18"/>
  <c r="AJ31" i="18"/>
  <c r="AI31" i="18"/>
  <c r="AH31" i="18"/>
  <c r="AG31" i="18"/>
  <c r="AF31" i="18"/>
  <c r="AE31" i="18"/>
  <c r="AD31" i="18"/>
  <c r="AC31" i="18"/>
  <c r="AB31" i="18"/>
  <c r="AJ30" i="18"/>
  <c r="AI30" i="18"/>
  <c r="AH30" i="18"/>
  <c r="AG30" i="18"/>
  <c r="AF30" i="18"/>
  <c r="AE30" i="18"/>
  <c r="AD30" i="18"/>
  <c r="AC30" i="18"/>
  <c r="AB30" i="18"/>
  <c r="AJ29" i="18"/>
  <c r="AI29" i="18"/>
  <c r="AH29" i="18"/>
  <c r="AG29" i="18"/>
  <c r="AF29" i="18"/>
  <c r="AE29" i="18"/>
  <c r="AD29" i="18"/>
  <c r="AC29" i="18"/>
  <c r="AB29" i="18"/>
  <c r="AJ28" i="18"/>
  <c r="AI28" i="18"/>
  <c r="AH28" i="18"/>
  <c r="AG28" i="18"/>
  <c r="AF28" i="18"/>
  <c r="AE28" i="18"/>
  <c r="AD28" i="18"/>
  <c r="AC28" i="18"/>
  <c r="AB28" i="18"/>
  <c r="AJ27" i="18"/>
  <c r="AI27" i="18"/>
  <c r="AH27" i="18"/>
  <c r="AG27" i="18"/>
  <c r="AF27" i="18"/>
  <c r="AE27" i="18"/>
  <c r="AD27" i="18"/>
  <c r="AC27" i="18"/>
  <c r="AB27" i="18"/>
  <c r="AJ26" i="18"/>
  <c r="AI26" i="18"/>
  <c r="AH26" i="18"/>
  <c r="AG26" i="18"/>
  <c r="AF26" i="18"/>
  <c r="AE26" i="18"/>
  <c r="AD26" i="18"/>
  <c r="AC26" i="18"/>
  <c r="AB26" i="18"/>
  <c r="AJ25" i="18"/>
  <c r="AI25" i="18"/>
  <c r="AH25" i="18"/>
  <c r="AG25" i="18"/>
  <c r="AF25" i="18"/>
  <c r="AE25" i="18"/>
  <c r="AD25" i="18"/>
  <c r="AC25" i="18"/>
  <c r="AB25" i="18"/>
  <c r="AJ24" i="18"/>
  <c r="AI24" i="18"/>
  <c r="AH24" i="18"/>
  <c r="AG24" i="18"/>
  <c r="AF24" i="18"/>
  <c r="AE24" i="18"/>
  <c r="AD24" i="18"/>
  <c r="AC24" i="18"/>
  <c r="AB24" i="18"/>
  <c r="AJ23" i="18"/>
  <c r="AI23" i="18"/>
  <c r="AH23" i="18"/>
  <c r="AG23" i="18"/>
  <c r="AF23" i="18"/>
  <c r="AE23" i="18"/>
  <c r="AD23" i="18"/>
  <c r="AC23" i="18"/>
  <c r="AB23" i="18"/>
  <c r="AJ22" i="18"/>
  <c r="AI22" i="18"/>
  <c r="AH22" i="18"/>
  <c r="AG22" i="18"/>
  <c r="AF22" i="18"/>
  <c r="AE22" i="18"/>
  <c r="AD22" i="18"/>
  <c r="AC22" i="18"/>
  <c r="AB22" i="18"/>
  <c r="AJ21" i="18"/>
  <c r="AI21" i="18"/>
  <c r="AH21" i="18"/>
  <c r="AG21" i="18"/>
  <c r="AF21" i="18"/>
  <c r="AE21" i="18"/>
  <c r="AD21" i="18"/>
  <c r="AC21" i="18"/>
  <c r="AB21" i="18"/>
  <c r="AJ20" i="18"/>
  <c r="AI20" i="18"/>
  <c r="AH20" i="18"/>
  <c r="AG20" i="18"/>
  <c r="AF20" i="18"/>
  <c r="AE20" i="18"/>
  <c r="AD20" i="18"/>
  <c r="AC20" i="18"/>
  <c r="AB20" i="18"/>
  <c r="AJ19" i="18"/>
  <c r="AI19" i="18"/>
  <c r="AH19" i="18"/>
  <c r="AG19" i="18"/>
  <c r="AF19" i="18"/>
  <c r="AE19" i="18"/>
  <c r="AD19" i="18"/>
  <c r="AC19" i="18"/>
  <c r="AB19" i="18"/>
  <c r="AJ18" i="18"/>
  <c r="AI18" i="18"/>
  <c r="AH18" i="18"/>
  <c r="AG18" i="18"/>
  <c r="AF18" i="18"/>
  <c r="AE18" i="18"/>
  <c r="AD18" i="18"/>
  <c r="AC18" i="18"/>
  <c r="AB18" i="18"/>
  <c r="AJ17" i="18"/>
  <c r="AI17" i="18"/>
  <c r="AH17" i="18"/>
  <c r="AG17" i="18"/>
  <c r="AF17" i="18"/>
  <c r="AE17" i="18"/>
  <c r="AD17" i="18"/>
  <c r="AC17" i="18"/>
  <c r="AB17" i="18"/>
  <c r="AJ16" i="18"/>
  <c r="AI16" i="18"/>
  <c r="AH16" i="18"/>
  <c r="AG16" i="18"/>
  <c r="AF16" i="18"/>
  <c r="AE16" i="18"/>
  <c r="AD16" i="18"/>
  <c r="AC16" i="18"/>
  <c r="AB16" i="18"/>
  <c r="AJ15" i="18"/>
  <c r="AI15" i="18"/>
  <c r="AH15" i="18"/>
  <c r="AG15" i="18"/>
  <c r="AF15" i="18"/>
  <c r="AE15" i="18"/>
  <c r="AD15" i="18"/>
  <c r="AC15" i="18"/>
  <c r="AB15" i="18"/>
  <c r="AJ14" i="18"/>
  <c r="AI14" i="18"/>
  <c r="AH14" i="18"/>
  <c r="AG14" i="18"/>
  <c r="AF14" i="18"/>
  <c r="AE14" i="18"/>
  <c r="AD14" i="18"/>
  <c r="AC14" i="18"/>
  <c r="AB14" i="18"/>
  <c r="AJ13" i="18"/>
  <c r="AI13" i="18"/>
  <c r="AH13" i="18"/>
  <c r="AG13" i="18"/>
  <c r="AF13" i="18"/>
  <c r="AE13" i="18"/>
  <c r="AD13" i="18"/>
  <c r="AC13" i="18"/>
  <c r="AB13" i="18"/>
  <c r="AJ12" i="18"/>
  <c r="AI12" i="18"/>
  <c r="AH12" i="18"/>
  <c r="AG12" i="18"/>
  <c r="AF12" i="18"/>
  <c r="AE12" i="18"/>
  <c r="AD12" i="18"/>
  <c r="AC12" i="18"/>
  <c r="AB12" i="18"/>
  <c r="AJ11" i="18"/>
  <c r="AI11" i="18"/>
  <c r="AH11" i="18"/>
  <c r="AG11" i="18"/>
  <c r="AF11" i="18"/>
  <c r="AE11" i="18"/>
  <c r="AD11" i="18"/>
  <c r="AC11" i="18"/>
  <c r="AB11" i="18"/>
  <c r="AJ10" i="18"/>
  <c r="AI10" i="18"/>
  <c r="AH10" i="18"/>
  <c r="AG10" i="18"/>
  <c r="AF10" i="18"/>
  <c r="AE10" i="18"/>
  <c r="AD10" i="18"/>
  <c r="AC10" i="18"/>
  <c r="AB10" i="18"/>
  <c r="AJ9" i="18"/>
  <c r="AI9" i="18"/>
  <c r="AH9" i="18"/>
  <c r="AG9" i="18"/>
  <c r="AF9" i="18"/>
  <c r="AE9" i="18"/>
  <c r="AD9" i="18"/>
  <c r="AC9" i="18"/>
  <c r="AB9" i="18"/>
  <c r="AV64" i="21" l="1"/>
  <c r="AW64" i="21" s="1"/>
  <c r="AV40" i="21"/>
  <c r="AW40" i="21" s="1"/>
  <c r="AV52" i="21"/>
  <c r="AW52" i="21" s="1"/>
  <c r="AV16" i="21"/>
  <c r="AW16" i="21" s="1"/>
  <c r="AV34" i="21"/>
  <c r="AW34" i="21" s="1"/>
  <c r="AV10" i="21"/>
  <c r="AW10" i="21" s="1"/>
  <c r="AV12" i="21"/>
  <c r="AW12" i="21" s="1"/>
  <c r="AV17" i="21"/>
  <c r="AW17" i="21" s="1"/>
  <c r="AV23" i="21"/>
  <c r="AW23" i="21" s="1"/>
  <c r="AV11" i="21"/>
  <c r="AW11" i="21" s="1"/>
  <c r="AV14" i="21"/>
  <c r="AW14" i="21" s="1"/>
  <c r="AV20" i="21"/>
  <c r="AW20" i="21" s="1"/>
  <c r="AV13" i="21"/>
  <c r="AW13" i="21" s="1"/>
  <c r="AV32" i="21"/>
  <c r="AW32" i="21" s="1"/>
  <c r="AV41" i="21"/>
  <c r="AW41" i="21" s="1"/>
  <c r="AV47" i="21"/>
  <c r="AW47" i="21" s="1"/>
  <c r="AV18" i="21"/>
  <c r="AW18" i="21" s="1"/>
  <c r="AV24" i="21"/>
  <c r="AW24" i="21" s="1"/>
  <c r="AV30" i="21"/>
  <c r="AW30" i="21" s="1"/>
  <c r="AV26" i="21"/>
  <c r="AW26" i="21" s="1"/>
  <c r="AV58" i="21"/>
  <c r="AW58" i="21" s="1"/>
  <c r="AV56" i="21"/>
  <c r="AW56" i="21" s="1"/>
  <c r="AV62" i="21"/>
  <c r="AW62" i="21" s="1"/>
  <c r="AV35" i="21"/>
  <c r="AW35" i="21" s="1"/>
  <c r="AV19" i="21"/>
  <c r="AW19" i="21" s="1"/>
  <c r="AV25" i="21"/>
  <c r="AW25" i="21" s="1"/>
  <c r="AV31" i="21"/>
  <c r="AW31" i="21" s="1"/>
  <c r="AV22" i="21"/>
  <c r="AW22" i="21" s="1"/>
  <c r="AV28" i="21"/>
  <c r="AW28" i="21" s="1"/>
  <c r="AV15" i="21"/>
  <c r="AW15" i="21" s="1"/>
  <c r="AV29" i="21"/>
  <c r="AW29" i="21" s="1"/>
  <c r="AV21" i="21"/>
  <c r="AW21" i="21" s="1"/>
  <c r="AV27" i="21"/>
  <c r="AW27" i="21" s="1"/>
  <c r="AV33" i="21"/>
  <c r="AW33" i="21" s="1"/>
  <c r="AV9" i="21"/>
  <c r="AW9" i="21" s="1"/>
  <c r="AV46" i="21"/>
  <c r="AW46" i="21" s="1"/>
  <c r="AV55" i="21"/>
  <c r="AW55" i="21" s="1"/>
  <c r="AV60" i="21"/>
  <c r="AW60" i="21" s="1"/>
  <c r="AV38" i="21"/>
  <c r="AW38" i="21" s="1"/>
  <c r="AV39" i="21"/>
  <c r="AW39" i="21" s="1"/>
  <c r="AV53" i="21"/>
  <c r="AW53" i="21" s="1"/>
  <c r="AV67" i="21"/>
  <c r="AW67" i="21" s="1"/>
  <c r="AV37" i="21"/>
  <c r="AW37" i="21" s="1"/>
  <c r="AV43" i="21"/>
  <c r="AW43" i="21" s="1"/>
  <c r="AV45" i="21"/>
  <c r="AW45" i="21" s="1"/>
  <c r="AV49" i="21"/>
  <c r="AW49" i="21" s="1"/>
  <c r="AV51" i="21"/>
  <c r="AW51" i="21" s="1"/>
  <c r="AV59" i="21"/>
  <c r="AW59" i="21" s="1"/>
  <c r="AV65" i="21"/>
  <c r="AW65" i="21" s="1"/>
  <c r="AV63" i="21"/>
  <c r="AW63" i="21" s="1"/>
  <c r="AV36" i="21"/>
  <c r="AW36" i="21" s="1"/>
  <c r="AV44" i="21"/>
  <c r="AW44" i="21" s="1"/>
  <c r="AV50" i="21"/>
  <c r="AW50" i="21" s="1"/>
  <c r="AV66" i="21"/>
  <c r="AW66" i="21" s="1"/>
  <c r="AV57" i="21"/>
  <c r="AW57" i="21" s="1"/>
  <c r="AV42" i="21"/>
  <c r="AW42" i="21" s="1"/>
  <c r="AV48" i="21"/>
  <c r="AW48" i="21" s="1"/>
  <c r="AV61" i="21"/>
  <c r="AW61" i="21" s="1"/>
  <c r="AV54" i="21"/>
  <c r="AW54" i="21" s="1"/>
  <c r="AV67" i="19"/>
  <c r="AW67" i="19" s="1"/>
  <c r="AV14" i="19"/>
  <c r="AW14" i="19" s="1"/>
  <c r="AV66" i="19"/>
  <c r="AW66" i="19" s="1"/>
  <c r="AV60" i="19"/>
  <c r="AW60" i="19" s="1"/>
  <c r="AV54" i="19"/>
  <c r="AW54" i="19" s="1"/>
  <c r="AV48" i="19"/>
  <c r="AW48" i="19" s="1"/>
  <c r="AV42" i="19"/>
  <c r="AW42" i="19" s="1"/>
  <c r="AV30" i="19"/>
  <c r="AW30" i="19" s="1"/>
  <c r="AV19" i="19"/>
  <c r="AW19" i="19" s="1"/>
  <c r="AV13" i="19"/>
  <c r="AW13" i="19" s="1"/>
  <c r="AV22" i="19"/>
  <c r="AW22" i="19" s="1"/>
  <c r="AV28" i="19"/>
  <c r="AW28" i="19" s="1"/>
  <c r="AV34" i="19"/>
  <c r="AW34" i="19" s="1"/>
  <c r="AV40" i="19"/>
  <c r="AW40" i="19" s="1"/>
  <c r="AV46" i="19"/>
  <c r="AW46" i="19" s="1"/>
  <c r="AV49" i="19"/>
  <c r="AW49" i="19" s="1"/>
  <c r="AV52" i="19"/>
  <c r="AW52" i="19" s="1"/>
  <c r="AV55" i="19"/>
  <c r="AW55" i="19" s="1"/>
  <c r="AV61" i="19"/>
  <c r="AW61" i="19" s="1"/>
  <c r="AV64" i="19"/>
  <c r="AW64" i="19" s="1"/>
  <c r="AV58" i="19"/>
  <c r="AW58" i="19" s="1"/>
  <c r="AV36" i="19"/>
  <c r="AW36" i="19" s="1"/>
  <c r="AV15" i="19"/>
  <c r="AW15" i="19" s="1"/>
  <c r="AV24" i="19"/>
  <c r="AW24" i="19" s="1"/>
  <c r="AV9" i="19"/>
  <c r="AW9" i="19" s="1"/>
  <c r="AV21" i="19"/>
  <c r="AW21" i="19" s="1"/>
  <c r="AV26" i="19"/>
  <c r="AW26" i="19" s="1"/>
  <c r="AV32" i="19"/>
  <c r="AW32" i="19" s="1"/>
  <c r="AV38" i="19"/>
  <c r="AW38" i="19" s="1"/>
  <c r="AV44" i="19"/>
  <c r="AW44" i="19" s="1"/>
  <c r="AV50" i="19"/>
  <c r="AW50" i="19" s="1"/>
  <c r="AV56" i="19"/>
  <c r="AW56" i="19" s="1"/>
  <c r="AV12" i="19"/>
  <c r="AW12" i="19" s="1"/>
  <c r="AV18" i="19"/>
  <c r="AW18" i="19" s="1"/>
  <c r="AV23" i="19"/>
  <c r="AW23" i="19" s="1"/>
  <c r="AV29" i="19"/>
  <c r="AW29" i="19" s="1"/>
  <c r="AV10" i="19"/>
  <c r="AW10" i="19" s="1"/>
  <c r="AV16" i="19"/>
  <c r="AW16" i="19" s="1"/>
  <c r="AV27" i="19"/>
  <c r="AW27" i="19" s="1"/>
  <c r="AV33" i="19"/>
  <c r="AW33" i="19" s="1"/>
  <c r="AV35" i="19"/>
  <c r="AW35" i="19" s="1"/>
  <c r="AV39" i="19"/>
  <c r="AW39" i="19" s="1"/>
  <c r="AV45" i="19"/>
  <c r="AW45" i="19" s="1"/>
  <c r="AV51" i="19"/>
  <c r="AW51" i="19" s="1"/>
  <c r="AV57" i="19"/>
  <c r="AW57" i="19" s="1"/>
  <c r="AV63" i="19"/>
  <c r="AW63" i="19" s="1"/>
  <c r="AV11" i="19"/>
  <c r="AW11" i="19" s="1"/>
  <c r="AV17" i="19"/>
  <c r="AW17" i="19" s="1"/>
  <c r="AV41" i="19"/>
  <c r="AW41" i="19" s="1"/>
  <c r="AV47" i="19"/>
  <c r="AW47" i="19" s="1"/>
  <c r="AV53" i="19"/>
  <c r="AW53" i="19" s="1"/>
  <c r="AV59" i="19"/>
  <c r="AW59" i="19" s="1"/>
  <c r="AV62" i="19"/>
  <c r="AW62" i="19" s="1"/>
  <c r="AV65" i="19"/>
  <c r="AW65" i="19" s="1"/>
  <c r="AV20" i="19"/>
  <c r="AW20" i="19" s="1"/>
  <c r="AV25" i="19"/>
  <c r="AW25" i="19" s="1"/>
  <c r="AV31" i="19"/>
  <c r="AW31" i="19" s="1"/>
  <c r="AV37" i="19"/>
  <c r="AW37" i="19" s="1"/>
  <c r="AV43" i="19"/>
  <c r="AW43" i="19" s="1"/>
  <c r="AV13" i="18"/>
  <c r="AW13" i="18" s="1"/>
  <c r="AV31" i="18"/>
  <c r="AW31" i="18" s="1"/>
  <c r="AV37" i="18"/>
  <c r="AW37" i="18" s="1"/>
  <c r="AV43" i="18"/>
  <c r="AW43" i="18" s="1"/>
  <c r="AV49" i="18"/>
  <c r="AW49" i="18" s="1"/>
  <c r="AV55" i="18"/>
  <c r="AW55" i="18" s="1"/>
  <c r="AV61" i="18"/>
  <c r="AW61" i="18" s="1"/>
  <c r="AV52" i="18"/>
  <c r="AW52" i="18" s="1"/>
  <c r="AV58" i="18"/>
  <c r="AW58" i="18" s="1"/>
  <c r="AV64" i="18"/>
  <c r="AW64" i="18" s="1"/>
  <c r="AV34" i="18"/>
  <c r="AW34" i="18" s="1"/>
  <c r="AV17" i="18"/>
  <c r="AW17" i="18" s="1"/>
  <c r="AV23" i="18"/>
  <c r="AW23" i="18" s="1"/>
  <c r="AV35" i="18"/>
  <c r="AW35" i="18" s="1"/>
  <c r="AV47" i="18"/>
  <c r="AW47" i="18" s="1"/>
  <c r="AV11" i="18"/>
  <c r="AW11" i="18" s="1"/>
  <c r="AV29" i="18"/>
  <c r="AW29" i="18" s="1"/>
  <c r="AV41" i="18"/>
  <c r="AW41" i="18" s="1"/>
  <c r="AV10" i="18"/>
  <c r="AW10" i="18" s="1"/>
  <c r="AV16" i="18"/>
  <c r="AW16" i="18" s="1"/>
  <c r="AV22" i="18"/>
  <c r="AW22" i="18" s="1"/>
  <c r="AV28" i="18"/>
  <c r="AW28" i="18" s="1"/>
  <c r="AV40" i="18"/>
  <c r="AW40" i="18" s="1"/>
  <c r="AV46" i="18"/>
  <c r="AW46" i="18" s="1"/>
  <c r="AV25" i="18"/>
  <c r="AW25" i="18" s="1"/>
  <c r="AV19" i="18"/>
  <c r="AW19" i="18" s="1"/>
  <c r="AV12" i="18"/>
  <c r="AW12" i="18" s="1"/>
  <c r="AV14" i="18"/>
  <c r="AW14" i="18" s="1"/>
  <c r="AV18" i="18"/>
  <c r="AW18" i="18" s="1"/>
  <c r="AV20" i="18"/>
  <c r="AW20" i="18" s="1"/>
  <c r="AV24" i="18"/>
  <c r="AW24" i="18" s="1"/>
  <c r="AV26" i="18"/>
  <c r="AW26" i="18" s="1"/>
  <c r="AV30" i="18"/>
  <c r="AW30" i="18" s="1"/>
  <c r="AV32" i="18"/>
  <c r="AW32" i="18" s="1"/>
  <c r="AV38" i="18"/>
  <c r="AW38" i="18" s="1"/>
  <c r="AV44" i="18"/>
  <c r="AW44" i="18" s="1"/>
  <c r="AV50" i="18"/>
  <c r="AW50" i="18" s="1"/>
  <c r="AV56" i="18"/>
  <c r="AW56" i="18" s="1"/>
  <c r="AV62" i="18"/>
  <c r="AW62" i="18" s="1"/>
  <c r="AV9" i="18"/>
  <c r="AW9" i="18" s="1"/>
  <c r="AV36" i="18"/>
  <c r="AW36" i="18" s="1"/>
  <c r="AV42" i="18"/>
  <c r="AW42" i="18" s="1"/>
  <c r="AV48" i="18"/>
  <c r="AW48" i="18" s="1"/>
  <c r="AV54" i="18"/>
  <c r="AW54" i="18" s="1"/>
  <c r="AV60" i="18"/>
  <c r="AW60" i="18" s="1"/>
  <c r="AV66" i="18"/>
  <c r="AW66" i="18" s="1"/>
  <c r="AV15" i="18"/>
  <c r="AW15" i="18" s="1"/>
  <c r="AV21" i="18"/>
  <c r="AW21" i="18" s="1"/>
  <c r="AV27" i="18"/>
  <c r="AW27" i="18" s="1"/>
  <c r="AV33" i="18"/>
  <c r="AW33" i="18" s="1"/>
  <c r="AV39" i="18"/>
  <c r="AW39" i="18" s="1"/>
  <c r="AV45" i="18"/>
  <c r="AW45" i="18" s="1"/>
  <c r="AV51" i="18"/>
  <c r="AW51" i="18" s="1"/>
  <c r="AV53" i="18"/>
  <c r="AW53" i="18" s="1"/>
  <c r="AV57" i="18"/>
  <c r="AW57" i="18" s="1"/>
  <c r="AV59" i="18"/>
  <c r="AW59" i="18" s="1"/>
  <c r="AV63" i="18"/>
  <c r="AW63" i="18" s="1"/>
  <c r="AV65" i="18"/>
  <c r="AW65" i="18" s="1"/>
  <c r="AB67" i="17" l="1"/>
  <c r="AJ71" i="17"/>
  <c r="AI71" i="17"/>
  <c r="AH71" i="17"/>
  <c r="AG71" i="17"/>
  <c r="AJ70" i="17"/>
  <c r="AI70" i="17"/>
  <c r="AH70" i="17"/>
  <c r="AG70" i="17"/>
  <c r="AJ68" i="17"/>
  <c r="AI68" i="17"/>
  <c r="AH68" i="17"/>
  <c r="AG68" i="17"/>
  <c r="AJ67" i="17"/>
  <c r="AI67" i="17"/>
  <c r="AH67" i="17"/>
  <c r="AG67" i="17"/>
  <c r="AF67" i="17"/>
  <c r="AE67" i="17"/>
  <c r="AD67" i="17"/>
  <c r="AC67" i="17"/>
  <c r="AJ66" i="17"/>
  <c r="AI66" i="17"/>
  <c r="AH66" i="17"/>
  <c r="AG66" i="17"/>
  <c r="AF66" i="17"/>
  <c r="AE66" i="17"/>
  <c r="AD66" i="17"/>
  <c r="AC66" i="17"/>
  <c r="AB66" i="17"/>
  <c r="AJ65" i="17"/>
  <c r="AI65" i="17"/>
  <c r="AH65" i="17"/>
  <c r="AG65" i="17"/>
  <c r="AF65" i="17"/>
  <c r="AE65" i="17"/>
  <c r="AD65" i="17"/>
  <c r="AC65" i="17"/>
  <c r="AB65" i="17"/>
  <c r="AJ64" i="17"/>
  <c r="AI64" i="17"/>
  <c r="AH64" i="17"/>
  <c r="AG64" i="17"/>
  <c r="AF64" i="17"/>
  <c r="AE64" i="17"/>
  <c r="AD64" i="17"/>
  <c r="AC64" i="17"/>
  <c r="AB64" i="17"/>
  <c r="AJ63" i="17"/>
  <c r="AI63" i="17"/>
  <c r="AH63" i="17"/>
  <c r="AG63" i="17"/>
  <c r="AF63" i="17"/>
  <c r="AE63" i="17"/>
  <c r="AD63" i="17"/>
  <c r="AC63" i="17"/>
  <c r="AB63" i="17"/>
  <c r="AJ62" i="17"/>
  <c r="AI62" i="17"/>
  <c r="AH62" i="17"/>
  <c r="AG62" i="17"/>
  <c r="AF62" i="17"/>
  <c r="AE62" i="17"/>
  <c r="AD62" i="17"/>
  <c r="AC62" i="17"/>
  <c r="AB62" i="17"/>
  <c r="AJ61" i="17"/>
  <c r="AI61" i="17"/>
  <c r="AH61" i="17"/>
  <c r="AG61" i="17"/>
  <c r="AF61" i="17"/>
  <c r="AE61" i="17"/>
  <c r="AD61" i="17"/>
  <c r="AC61" i="17"/>
  <c r="AB61" i="17"/>
  <c r="AJ60" i="17"/>
  <c r="AI60" i="17"/>
  <c r="AH60" i="17"/>
  <c r="AG60" i="17"/>
  <c r="AF60" i="17"/>
  <c r="AE60" i="17"/>
  <c r="AD60" i="17"/>
  <c r="AC60" i="17"/>
  <c r="AB60" i="17"/>
  <c r="AJ59" i="17"/>
  <c r="AI59" i="17"/>
  <c r="AH59" i="17"/>
  <c r="AG59" i="17"/>
  <c r="AF59" i="17"/>
  <c r="AE59" i="17"/>
  <c r="AD59" i="17"/>
  <c r="AC59" i="17"/>
  <c r="AB59" i="17"/>
  <c r="AJ58" i="17"/>
  <c r="AI58" i="17"/>
  <c r="AH58" i="17"/>
  <c r="AG58" i="17"/>
  <c r="AF58" i="17"/>
  <c r="AE58" i="17"/>
  <c r="AD58" i="17"/>
  <c r="AC58" i="17"/>
  <c r="AB58" i="17"/>
  <c r="AJ57" i="17"/>
  <c r="AI57" i="17"/>
  <c r="AH57" i="17"/>
  <c r="AG57" i="17"/>
  <c r="AF57" i="17"/>
  <c r="AE57" i="17"/>
  <c r="AD57" i="17"/>
  <c r="AC57" i="17"/>
  <c r="AB57" i="17"/>
  <c r="AJ56" i="17"/>
  <c r="AI56" i="17"/>
  <c r="AH56" i="17"/>
  <c r="AG56" i="17"/>
  <c r="AF56" i="17"/>
  <c r="AE56" i="17"/>
  <c r="AD56" i="17"/>
  <c r="AC56" i="17"/>
  <c r="AB56" i="17"/>
  <c r="AJ55" i="17"/>
  <c r="AI55" i="17"/>
  <c r="AH55" i="17"/>
  <c r="AG55" i="17"/>
  <c r="AF55" i="17"/>
  <c r="AE55" i="17"/>
  <c r="AD55" i="17"/>
  <c r="AC55" i="17"/>
  <c r="AB55" i="17"/>
  <c r="AJ54" i="17"/>
  <c r="AI54" i="17"/>
  <c r="AH54" i="17"/>
  <c r="AG54" i="17"/>
  <c r="AF54" i="17"/>
  <c r="AE54" i="17"/>
  <c r="AD54" i="17"/>
  <c r="AC54" i="17"/>
  <c r="AB54" i="17"/>
  <c r="AJ53" i="17"/>
  <c r="AI53" i="17"/>
  <c r="AH53" i="17"/>
  <c r="AG53" i="17"/>
  <c r="AF53" i="17"/>
  <c r="AE53" i="17"/>
  <c r="AD53" i="17"/>
  <c r="AC53" i="17"/>
  <c r="AB53" i="17"/>
  <c r="AJ52" i="17"/>
  <c r="AI52" i="17"/>
  <c r="AH52" i="17"/>
  <c r="AG52" i="17"/>
  <c r="AF52" i="17"/>
  <c r="AE52" i="17"/>
  <c r="AD52" i="17"/>
  <c r="AC52" i="17"/>
  <c r="AB52" i="17"/>
  <c r="AJ51" i="17"/>
  <c r="AI51" i="17"/>
  <c r="AH51" i="17"/>
  <c r="AG51" i="17"/>
  <c r="AF51" i="17"/>
  <c r="AE51" i="17"/>
  <c r="AD51" i="17"/>
  <c r="AC51" i="17"/>
  <c r="AB51" i="17"/>
  <c r="AJ50" i="17"/>
  <c r="AI50" i="17"/>
  <c r="AH50" i="17"/>
  <c r="AG50" i="17"/>
  <c r="AF50" i="17"/>
  <c r="AE50" i="17"/>
  <c r="AD50" i="17"/>
  <c r="AC50" i="17"/>
  <c r="AB50" i="17"/>
  <c r="AJ49" i="17"/>
  <c r="AI49" i="17"/>
  <c r="AH49" i="17"/>
  <c r="AG49" i="17"/>
  <c r="AF49" i="17"/>
  <c r="AE49" i="17"/>
  <c r="AD49" i="17"/>
  <c r="AC49" i="17"/>
  <c r="AB49" i="17"/>
  <c r="AJ48" i="17"/>
  <c r="AI48" i="17"/>
  <c r="AH48" i="17"/>
  <c r="AG48" i="17"/>
  <c r="AF48" i="17"/>
  <c r="AE48" i="17"/>
  <c r="AD48" i="17"/>
  <c r="AC48" i="17"/>
  <c r="AB48" i="17"/>
  <c r="AJ47" i="17"/>
  <c r="AI47" i="17"/>
  <c r="AH47" i="17"/>
  <c r="AG47" i="17"/>
  <c r="AF47" i="17"/>
  <c r="AE47" i="17"/>
  <c r="AD47" i="17"/>
  <c r="AC47" i="17"/>
  <c r="AB47" i="17"/>
  <c r="AJ46" i="17"/>
  <c r="AI46" i="17"/>
  <c r="AH46" i="17"/>
  <c r="AG46" i="17"/>
  <c r="AF46" i="17"/>
  <c r="AE46" i="17"/>
  <c r="AD46" i="17"/>
  <c r="AC46" i="17"/>
  <c r="AB46" i="17"/>
  <c r="AJ45" i="17"/>
  <c r="AI45" i="17"/>
  <c r="AH45" i="17"/>
  <c r="AG45" i="17"/>
  <c r="AF45" i="17"/>
  <c r="AE45" i="17"/>
  <c r="AD45" i="17"/>
  <c r="AC45" i="17"/>
  <c r="AB45" i="17"/>
  <c r="AJ44" i="17"/>
  <c r="AI44" i="17"/>
  <c r="AH44" i="17"/>
  <c r="AG44" i="17"/>
  <c r="AF44" i="17"/>
  <c r="AE44" i="17"/>
  <c r="AD44" i="17"/>
  <c r="AC44" i="17"/>
  <c r="AB44" i="17"/>
  <c r="AJ43" i="17"/>
  <c r="AI43" i="17"/>
  <c r="AH43" i="17"/>
  <c r="AG43" i="17"/>
  <c r="AF43" i="17"/>
  <c r="AE43" i="17"/>
  <c r="AD43" i="17"/>
  <c r="AC43" i="17"/>
  <c r="AB43" i="17"/>
  <c r="AJ42" i="17"/>
  <c r="AI42" i="17"/>
  <c r="AH42" i="17"/>
  <c r="AG42" i="17"/>
  <c r="AF42" i="17"/>
  <c r="AE42" i="17"/>
  <c r="AD42" i="17"/>
  <c r="AC42" i="17"/>
  <c r="AB42" i="17"/>
  <c r="AJ41" i="17"/>
  <c r="AI41" i="17"/>
  <c r="AH41" i="17"/>
  <c r="AG41" i="17"/>
  <c r="AF41" i="17"/>
  <c r="AE41" i="17"/>
  <c r="AD41" i="17"/>
  <c r="AC41" i="17"/>
  <c r="AB41" i="17"/>
  <c r="AJ40" i="17"/>
  <c r="AI40" i="17"/>
  <c r="AH40" i="17"/>
  <c r="AG40" i="17"/>
  <c r="AF40" i="17"/>
  <c r="AE40" i="17"/>
  <c r="AD40" i="17"/>
  <c r="AC40" i="17"/>
  <c r="AB40" i="17"/>
  <c r="AJ39" i="17"/>
  <c r="AI39" i="17"/>
  <c r="AH39" i="17"/>
  <c r="AG39" i="17"/>
  <c r="AF39" i="17"/>
  <c r="AE39" i="17"/>
  <c r="AD39" i="17"/>
  <c r="AC39" i="17"/>
  <c r="AB39" i="17"/>
  <c r="AJ38" i="17"/>
  <c r="AI38" i="17"/>
  <c r="AH38" i="17"/>
  <c r="AG38" i="17"/>
  <c r="AF38" i="17"/>
  <c r="AE38" i="17"/>
  <c r="AD38" i="17"/>
  <c r="AC38" i="17"/>
  <c r="AB38" i="17"/>
  <c r="AJ37" i="17"/>
  <c r="AI37" i="17"/>
  <c r="AH37" i="17"/>
  <c r="AG37" i="17"/>
  <c r="AF37" i="17"/>
  <c r="AE37" i="17"/>
  <c r="AD37" i="17"/>
  <c r="AC37" i="17"/>
  <c r="AB37" i="17"/>
  <c r="AJ36" i="17"/>
  <c r="AI36" i="17"/>
  <c r="AH36" i="17"/>
  <c r="AG36" i="17"/>
  <c r="AF36" i="17"/>
  <c r="AE36" i="17"/>
  <c r="AD36" i="17"/>
  <c r="AC36" i="17"/>
  <c r="AB36" i="17"/>
  <c r="AJ35" i="17"/>
  <c r="AI35" i="17"/>
  <c r="AH35" i="17"/>
  <c r="AG35" i="17"/>
  <c r="AF35" i="17"/>
  <c r="AE35" i="17"/>
  <c r="AD35" i="17"/>
  <c r="AC35" i="17"/>
  <c r="AB35" i="17"/>
  <c r="AJ34" i="17"/>
  <c r="AI34" i="17"/>
  <c r="AH34" i="17"/>
  <c r="AG34" i="17"/>
  <c r="AF34" i="17"/>
  <c r="AE34" i="17"/>
  <c r="AD34" i="17"/>
  <c r="AC34" i="17"/>
  <c r="AB34" i="17"/>
  <c r="AJ33" i="17"/>
  <c r="AI33" i="17"/>
  <c r="AH33" i="17"/>
  <c r="AG33" i="17"/>
  <c r="AF33" i="17"/>
  <c r="AE33" i="17"/>
  <c r="AD33" i="17"/>
  <c r="AC33" i="17"/>
  <c r="AB33" i="17"/>
  <c r="AJ32" i="17"/>
  <c r="AI32" i="17"/>
  <c r="AH32" i="17"/>
  <c r="AG32" i="17"/>
  <c r="AF32" i="17"/>
  <c r="AE32" i="17"/>
  <c r="AD32" i="17"/>
  <c r="AC32" i="17"/>
  <c r="AB32" i="17"/>
  <c r="AJ31" i="17"/>
  <c r="AI31" i="17"/>
  <c r="AH31" i="17"/>
  <c r="AG31" i="17"/>
  <c r="AF31" i="17"/>
  <c r="AE31" i="17"/>
  <c r="AD31" i="17"/>
  <c r="AC31" i="17"/>
  <c r="AB31" i="17"/>
  <c r="AJ30" i="17"/>
  <c r="AI30" i="17"/>
  <c r="AH30" i="17"/>
  <c r="AG30" i="17"/>
  <c r="AF30" i="17"/>
  <c r="AE30" i="17"/>
  <c r="AD30" i="17"/>
  <c r="AC30" i="17"/>
  <c r="AB30" i="17"/>
  <c r="AJ29" i="17"/>
  <c r="AI29" i="17"/>
  <c r="AH29" i="17"/>
  <c r="AG29" i="17"/>
  <c r="AF29" i="17"/>
  <c r="AE29" i="17"/>
  <c r="AD29" i="17"/>
  <c r="AC29" i="17"/>
  <c r="AB29" i="17"/>
  <c r="AJ28" i="17"/>
  <c r="AI28" i="17"/>
  <c r="AH28" i="17"/>
  <c r="AG28" i="17"/>
  <c r="AF28" i="17"/>
  <c r="AE28" i="17"/>
  <c r="AD28" i="17"/>
  <c r="AC28" i="17"/>
  <c r="AB28" i="17"/>
  <c r="AJ27" i="17"/>
  <c r="AI27" i="17"/>
  <c r="AH27" i="17"/>
  <c r="AG27" i="17"/>
  <c r="AF27" i="17"/>
  <c r="AE27" i="17"/>
  <c r="AD27" i="17"/>
  <c r="AC27" i="17"/>
  <c r="AB27" i="17"/>
  <c r="AJ26" i="17"/>
  <c r="AI26" i="17"/>
  <c r="AH26" i="17"/>
  <c r="AG26" i="17"/>
  <c r="AF26" i="17"/>
  <c r="AE26" i="17"/>
  <c r="AD26" i="17"/>
  <c r="AC26" i="17"/>
  <c r="AB26" i="17"/>
  <c r="AJ25" i="17"/>
  <c r="AI25" i="17"/>
  <c r="AH25" i="17"/>
  <c r="AG25" i="17"/>
  <c r="AF25" i="17"/>
  <c r="AE25" i="17"/>
  <c r="AD25" i="17"/>
  <c r="AC25" i="17"/>
  <c r="AB25" i="17"/>
  <c r="AJ24" i="17"/>
  <c r="AI24" i="17"/>
  <c r="AH24" i="17"/>
  <c r="AG24" i="17"/>
  <c r="AF24" i="17"/>
  <c r="AE24" i="17"/>
  <c r="AD24" i="17"/>
  <c r="AC24" i="17"/>
  <c r="AB24" i="17"/>
  <c r="AJ23" i="17"/>
  <c r="AI23" i="17"/>
  <c r="AH23" i="17"/>
  <c r="AG23" i="17"/>
  <c r="AF23" i="17"/>
  <c r="AE23" i="17"/>
  <c r="AD23" i="17"/>
  <c r="AC23" i="17"/>
  <c r="AB23" i="17"/>
  <c r="AJ22" i="17"/>
  <c r="AI22" i="17"/>
  <c r="AH22" i="17"/>
  <c r="AG22" i="17"/>
  <c r="AF22" i="17"/>
  <c r="AE22" i="17"/>
  <c r="AD22" i="17"/>
  <c r="AC22" i="17"/>
  <c r="AB22" i="17"/>
  <c r="AJ21" i="17"/>
  <c r="AI21" i="17"/>
  <c r="AH21" i="17"/>
  <c r="AG21" i="17"/>
  <c r="AF21" i="17"/>
  <c r="AE21" i="17"/>
  <c r="AD21" i="17"/>
  <c r="AC21" i="17"/>
  <c r="AB21" i="17"/>
  <c r="AJ20" i="17"/>
  <c r="AI20" i="17"/>
  <c r="AH20" i="17"/>
  <c r="AG20" i="17"/>
  <c r="AF20" i="17"/>
  <c r="AE20" i="17"/>
  <c r="AD20" i="17"/>
  <c r="AC20" i="17"/>
  <c r="AB20" i="17"/>
  <c r="AJ19" i="17"/>
  <c r="AI19" i="17"/>
  <c r="AH19" i="17"/>
  <c r="AG19" i="17"/>
  <c r="AF19" i="17"/>
  <c r="AE19" i="17"/>
  <c r="AD19" i="17"/>
  <c r="AC19" i="17"/>
  <c r="AB19" i="17"/>
  <c r="AJ18" i="17"/>
  <c r="AI18" i="17"/>
  <c r="AH18" i="17"/>
  <c r="AG18" i="17"/>
  <c r="AF18" i="17"/>
  <c r="AE18" i="17"/>
  <c r="AD18" i="17"/>
  <c r="AC18" i="17"/>
  <c r="AB18" i="17"/>
  <c r="AJ17" i="17"/>
  <c r="AI17" i="17"/>
  <c r="AH17" i="17"/>
  <c r="AG17" i="17"/>
  <c r="AF17" i="17"/>
  <c r="AE17" i="17"/>
  <c r="AD17" i="17"/>
  <c r="AC17" i="17"/>
  <c r="AB17" i="17"/>
  <c r="AJ16" i="17"/>
  <c r="AI16" i="17"/>
  <c r="AH16" i="17"/>
  <c r="AG16" i="17"/>
  <c r="AF16" i="17"/>
  <c r="AE16" i="17"/>
  <c r="AD16" i="17"/>
  <c r="AC16" i="17"/>
  <c r="AB16" i="17"/>
  <c r="AJ15" i="17"/>
  <c r="AI15" i="17"/>
  <c r="AH15" i="17"/>
  <c r="AG15" i="17"/>
  <c r="AF15" i="17"/>
  <c r="AE15" i="17"/>
  <c r="AD15" i="17"/>
  <c r="AC15" i="17"/>
  <c r="AB15" i="17"/>
  <c r="AJ14" i="17"/>
  <c r="AI14" i="17"/>
  <c r="AH14" i="17"/>
  <c r="AG14" i="17"/>
  <c r="AF14" i="17"/>
  <c r="AE14" i="17"/>
  <c r="AD14" i="17"/>
  <c r="AC14" i="17"/>
  <c r="AB14" i="17"/>
  <c r="AJ13" i="17"/>
  <c r="AI13" i="17"/>
  <c r="AH13" i="17"/>
  <c r="AG13" i="17"/>
  <c r="AF13" i="17"/>
  <c r="AE13" i="17"/>
  <c r="AD13" i="17"/>
  <c r="AC13" i="17"/>
  <c r="AB13" i="17"/>
  <c r="AJ12" i="17"/>
  <c r="AI12" i="17"/>
  <c r="AH12" i="17"/>
  <c r="AG12" i="17"/>
  <c r="AF12" i="17"/>
  <c r="AE12" i="17"/>
  <c r="AD12" i="17"/>
  <c r="AC12" i="17"/>
  <c r="AB12" i="17"/>
  <c r="AJ11" i="17"/>
  <c r="AI11" i="17"/>
  <c r="AH11" i="17"/>
  <c r="AG11" i="17"/>
  <c r="AF11" i="17"/>
  <c r="AE11" i="17"/>
  <c r="AD11" i="17"/>
  <c r="AC11" i="17"/>
  <c r="AB11" i="17"/>
  <c r="AJ10" i="17"/>
  <c r="AI10" i="17"/>
  <c r="AH10" i="17"/>
  <c r="AG10" i="17"/>
  <c r="AF10" i="17"/>
  <c r="AE10" i="17"/>
  <c r="AD10" i="17"/>
  <c r="AC10" i="17"/>
  <c r="AB10" i="17"/>
  <c r="AJ9" i="17"/>
  <c r="AI9" i="17"/>
  <c r="AH9" i="17"/>
  <c r="AG9" i="17"/>
  <c r="AF9" i="17"/>
  <c r="AE9" i="17"/>
  <c r="AD9" i="17"/>
  <c r="AC9" i="17"/>
  <c r="AB9" i="17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9" i="16"/>
  <c r="AI10" i="16"/>
  <c r="AI11" i="16"/>
  <c r="AI12" i="16"/>
  <c r="AI13" i="16"/>
  <c r="AI14" i="16"/>
  <c r="AI15" i="16"/>
  <c r="AI16" i="16"/>
  <c r="AI17" i="16"/>
  <c r="AI18" i="16"/>
  <c r="AI19" i="16"/>
  <c r="AI20" i="16"/>
  <c r="AI21" i="16"/>
  <c r="AI22" i="16"/>
  <c r="AI23" i="16"/>
  <c r="AI24" i="16"/>
  <c r="AI25" i="16"/>
  <c r="AI26" i="16"/>
  <c r="AI27" i="16"/>
  <c r="AI28" i="16"/>
  <c r="AI29" i="16"/>
  <c r="AI30" i="16"/>
  <c r="AI31" i="16"/>
  <c r="AI32" i="16"/>
  <c r="AI33" i="16"/>
  <c r="AI34" i="16"/>
  <c r="AI35" i="16"/>
  <c r="AI36" i="16"/>
  <c r="AI37" i="16"/>
  <c r="AI38" i="16"/>
  <c r="AI39" i="16"/>
  <c r="AI40" i="16"/>
  <c r="AI41" i="16"/>
  <c r="AI42" i="16"/>
  <c r="AI43" i="16"/>
  <c r="AI44" i="16"/>
  <c r="AI45" i="16"/>
  <c r="AI46" i="16"/>
  <c r="AI47" i="16"/>
  <c r="AI48" i="16"/>
  <c r="AI49" i="16"/>
  <c r="AI50" i="16"/>
  <c r="AI51" i="16"/>
  <c r="AI52" i="16"/>
  <c r="AI53" i="16"/>
  <c r="AI54" i="16"/>
  <c r="AI55" i="16"/>
  <c r="AI56" i="16"/>
  <c r="AI57" i="16"/>
  <c r="AI58" i="16"/>
  <c r="AI59" i="16"/>
  <c r="AI60" i="16"/>
  <c r="AI61" i="16"/>
  <c r="AI62" i="16"/>
  <c r="AI63" i="16"/>
  <c r="AI64" i="16"/>
  <c r="AI65" i="16"/>
  <c r="AI66" i="16"/>
  <c r="AI67" i="16"/>
  <c r="AI68" i="16"/>
  <c r="AI69" i="16"/>
  <c r="AI70" i="16"/>
  <c r="AI71" i="16"/>
  <c r="AI72" i="16"/>
  <c r="AI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AH54" i="16"/>
  <c r="AH55" i="16"/>
  <c r="AH56" i="16"/>
  <c r="AH57" i="16"/>
  <c r="AH58" i="16"/>
  <c r="AH59" i="16"/>
  <c r="AH60" i="16"/>
  <c r="AH61" i="16"/>
  <c r="AH62" i="16"/>
  <c r="AH63" i="16"/>
  <c r="AH64" i="16"/>
  <c r="AH65" i="16"/>
  <c r="AH66" i="16"/>
  <c r="AH67" i="16"/>
  <c r="AH68" i="16"/>
  <c r="AH69" i="16"/>
  <c r="AH70" i="16"/>
  <c r="AH71" i="16"/>
  <c r="AH72" i="16"/>
  <c r="AH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70" i="16"/>
  <c r="AG71" i="16"/>
  <c r="AG72" i="16"/>
  <c r="AG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9" i="16"/>
  <c r="AB66" i="16"/>
  <c r="AB65" i="16"/>
  <c r="AB64" i="16"/>
  <c r="AB63" i="16"/>
  <c r="AB62" i="16"/>
  <c r="AB61" i="16"/>
  <c r="AB60" i="16"/>
  <c r="AB59" i="16"/>
  <c r="AB58" i="16"/>
  <c r="AB57" i="16"/>
  <c r="AB56" i="16"/>
  <c r="AB55" i="16"/>
  <c r="AB54" i="16"/>
  <c r="AB53" i="16"/>
  <c r="AB52" i="16"/>
  <c r="AB51" i="16"/>
  <c r="AB50" i="16"/>
  <c r="AB49" i="16"/>
  <c r="AB48" i="16"/>
  <c r="AB47" i="16"/>
  <c r="AB46" i="16"/>
  <c r="AB45" i="16"/>
  <c r="AB44" i="16"/>
  <c r="AB43" i="16"/>
  <c r="AB42" i="16"/>
  <c r="AB41" i="16"/>
  <c r="AB40" i="16"/>
  <c r="AB39" i="16"/>
  <c r="AB38" i="16"/>
  <c r="AB37" i="16"/>
  <c r="AB36" i="16"/>
  <c r="AB35" i="16"/>
  <c r="AB34" i="16"/>
  <c r="AB33" i="16"/>
  <c r="AB32" i="16"/>
  <c r="AB31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7" i="16"/>
  <c r="AB16" i="16"/>
  <c r="AB15" i="16"/>
  <c r="AB14" i="16"/>
  <c r="AB13" i="16"/>
  <c r="AB12" i="16"/>
  <c r="AB11" i="16"/>
  <c r="AB10" i="16"/>
  <c r="AB9" i="16"/>
  <c r="AF67" i="15"/>
  <c r="AE67" i="15"/>
  <c r="AD67" i="15"/>
  <c r="AC67" i="15"/>
  <c r="AF66" i="15"/>
  <c r="AE66" i="15"/>
  <c r="AD66" i="15"/>
  <c r="AC66" i="15"/>
  <c r="AB66" i="15"/>
  <c r="AF65" i="15"/>
  <c r="AE65" i="15"/>
  <c r="AD65" i="15"/>
  <c r="AC65" i="15"/>
  <c r="AB65" i="15"/>
  <c r="AF64" i="15"/>
  <c r="AE64" i="15"/>
  <c r="AD64" i="15"/>
  <c r="AC64" i="15"/>
  <c r="AB64" i="15"/>
  <c r="AF63" i="15"/>
  <c r="AE63" i="15"/>
  <c r="AD63" i="15"/>
  <c r="AC63" i="15"/>
  <c r="AB63" i="15"/>
  <c r="AF62" i="15"/>
  <c r="AE62" i="15"/>
  <c r="AD62" i="15"/>
  <c r="AC62" i="15"/>
  <c r="AB62" i="15"/>
  <c r="AF61" i="15"/>
  <c r="AE61" i="15"/>
  <c r="AD61" i="15"/>
  <c r="AC61" i="15"/>
  <c r="AB61" i="15"/>
  <c r="AF60" i="15"/>
  <c r="AE60" i="15"/>
  <c r="AD60" i="15"/>
  <c r="AC60" i="15"/>
  <c r="AB60" i="15"/>
  <c r="AF59" i="15"/>
  <c r="AE59" i="15"/>
  <c r="AD59" i="15"/>
  <c r="AC59" i="15"/>
  <c r="AB59" i="15"/>
  <c r="AF58" i="15"/>
  <c r="AE58" i="15"/>
  <c r="AD58" i="15"/>
  <c r="AC58" i="15"/>
  <c r="AB58" i="15"/>
  <c r="AF57" i="15"/>
  <c r="AE57" i="15"/>
  <c r="AD57" i="15"/>
  <c r="AC57" i="15"/>
  <c r="AB57" i="15"/>
  <c r="AF56" i="15"/>
  <c r="AE56" i="15"/>
  <c r="AD56" i="15"/>
  <c r="AC56" i="15"/>
  <c r="AB56" i="15"/>
  <c r="AF55" i="15"/>
  <c r="AE55" i="15"/>
  <c r="AD55" i="15"/>
  <c r="AC55" i="15"/>
  <c r="AB55" i="15"/>
  <c r="AF54" i="15"/>
  <c r="AE54" i="15"/>
  <c r="AD54" i="15"/>
  <c r="AC54" i="15"/>
  <c r="AB54" i="15"/>
  <c r="AF53" i="15"/>
  <c r="AE53" i="15"/>
  <c r="AD53" i="15"/>
  <c r="AC53" i="15"/>
  <c r="AB53" i="15"/>
  <c r="AF52" i="15"/>
  <c r="AE52" i="15"/>
  <c r="AD52" i="15"/>
  <c r="AC52" i="15"/>
  <c r="AB52" i="15"/>
  <c r="AF51" i="15"/>
  <c r="AE51" i="15"/>
  <c r="AD51" i="15"/>
  <c r="AC51" i="15"/>
  <c r="AB51" i="15"/>
  <c r="AF50" i="15"/>
  <c r="AE50" i="15"/>
  <c r="AD50" i="15"/>
  <c r="AC50" i="15"/>
  <c r="AB50" i="15"/>
  <c r="AF49" i="15"/>
  <c r="AE49" i="15"/>
  <c r="AD49" i="15"/>
  <c r="AC49" i="15"/>
  <c r="AB49" i="15"/>
  <c r="AF48" i="15"/>
  <c r="AE48" i="15"/>
  <c r="AD48" i="15"/>
  <c r="AC48" i="15"/>
  <c r="AB48" i="15"/>
  <c r="AF47" i="15"/>
  <c r="AE47" i="15"/>
  <c r="AD47" i="15"/>
  <c r="AC47" i="15"/>
  <c r="AB47" i="15"/>
  <c r="AF46" i="15"/>
  <c r="AE46" i="15"/>
  <c r="AD46" i="15"/>
  <c r="AC46" i="15"/>
  <c r="AB46" i="15"/>
  <c r="AF45" i="15"/>
  <c r="AE45" i="15"/>
  <c r="AD45" i="15"/>
  <c r="AC45" i="15"/>
  <c r="AB45" i="15"/>
  <c r="AF44" i="15"/>
  <c r="AE44" i="15"/>
  <c r="AD44" i="15"/>
  <c r="AC44" i="15"/>
  <c r="AB44" i="15"/>
  <c r="AF43" i="15"/>
  <c r="AE43" i="15"/>
  <c r="AD43" i="15"/>
  <c r="AC43" i="15"/>
  <c r="AB43" i="15"/>
  <c r="AF42" i="15"/>
  <c r="AE42" i="15"/>
  <c r="AD42" i="15"/>
  <c r="AC42" i="15"/>
  <c r="AB42" i="15"/>
  <c r="AF41" i="15"/>
  <c r="AE41" i="15"/>
  <c r="AD41" i="15"/>
  <c r="AC41" i="15"/>
  <c r="AB41" i="15"/>
  <c r="AF40" i="15"/>
  <c r="AE40" i="15"/>
  <c r="AD40" i="15"/>
  <c r="AC40" i="15"/>
  <c r="AB40" i="15"/>
  <c r="AF39" i="15"/>
  <c r="AE39" i="15"/>
  <c r="AD39" i="15"/>
  <c r="AC39" i="15"/>
  <c r="AB39" i="15"/>
  <c r="AF38" i="15"/>
  <c r="AE38" i="15"/>
  <c r="AD38" i="15"/>
  <c r="AC38" i="15"/>
  <c r="AB38" i="15"/>
  <c r="AF37" i="15"/>
  <c r="AE37" i="15"/>
  <c r="AD37" i="15"/>
  <c r="AC37" i="15"/>
  <c r="AB37" i="15"/>
  <c r="AF36" i="15"/>
  <c r="AE36" i="15"/>
  <c r="AD36" i="15"/>
  <c r="AC36" i="15"/>
  <c r="AB36" i="15"/>
  <c r="AF35" i="15"/>
  <c r="AE35" i="15"/>
  <c r="AD35" i="15"/>
  <c r="AC35" i="15"/>
  <c r="AB35" i="15"/>
  <c r="AF34" i="15"/>
  <c r="AE34" i="15"/>
  <c r="AD34" i="15"/>
  <c r="AC34" i="15"/>
  <c r="AB34" i="15"/>
  <c r="AF33" i="15"/>
  <c r="AE33" i="15"/>
  <c r="AD33" i="15"/>
  <c r="AC33" i="15"/>
  <c r="AB33" i="15"/>
  <c r="AF32" i="15"/>
  <c r="AE32" i="15"/>
  <c r="AD32" i="15"/>
  <c r="AC32" i="15"/>
  <c r="AB32" i="15"/>
  <c r="AF31" i="15"/>
  <c r="AE31" i="15"/>
  <c r="AD31" i="15"/>
  <c r="AC31" i="15"/>
  <c r="AB31" i="15"/>
  <c r="AF30" i="15"/>
  <c r="AE30" i="15"/>
  <c r="AD30" i="15"/>
  <c r="AC30" i="15"/>
  <c r="AB30" i="15"/>
  <c r="AF29" i="15"/>
  <c r="AE29" i="15"/>
  <c r="AD29" i="15"/>
  <c r="AC29" i="15"/>
  <c r="AB29" i="15"/>
  <c r="AF28" i="15"/>
  <c r="AE28" i="15"/>
  <c r="AD28" i="15"/>
  <c r="AC28" i="15"/>
  <c r="AB28" i="15"/>
  <c r="AF27" i="15"/>
  <c r="AE27" i="15"/>
  <c r="AD27" i="15"/>
  <c r="AC27" i="15"/>
  <c r="AB27" i="15"/>
  <c r="AF26" i="15"/>
  <c r="AE26" i="15"/>
  <c r="AD26" i="15"/>
  <c r="AC26" i="15"/>
  <c r="AB26" i="15"/>
  <c r="AF25" i="15"/>
  <c r="AE25" i="15"/>
  <c r="AD25" i="15"/>
  <c r="AC25" i="15"/>
  <c r="AB25" i="15"/>
  <c r="AF24" i="15"/>
  <c r="AE24" i="15"/>
  <c r="AD24" i="15"/>
  <c r="AC24" i="15"/>
  <c r="AB24" i="15"/>
  <c r="AF23" i="15"/>
  <c r="AE23" i="15"/>
  <c r="AD23" i="15"/>
  <c r="AC23" i="15"/>
  <c r="AB23" i="15"/>
  <c r="AF22" i="15"/>
  <c r="AE22" i="15"/>
  <c r="AD22" i="15"/>
  <c r="AC22" i="15"/>
  <c r="AB22" i="15"/>
  <c r="AF21" i="15"/>
  <c r="AE21" i="15"/>
  <c r="AD21" i="15"/>
  <c r="AC21" i="15"/>
  <c r="AB21" i="15"/>
  <c r="AF20" i="15"/>
  <c r="AE20" i="15"/>
  <c r="AD20" i="15"/>
  <c r="AC20" i="15"/>
  <c r="AB20" i="15"/>
  <c r="AF19" i="15"/>
  <c r="AE19" i="15"/>
  <c r="AD19" i="15"/>
  <c r="AC19" i="15"/>
  <c r="AB19" i="15"/>
  <c r="AF18" i="15"/>
  <c r="AE18" i="15"/>
  <c r="AD18" i="15"/>
  <c r="AC18" i="15"/>
  <c r="AB18" i="15"/>
  <c r="AF17" i="15"/>
  <c r="AE17" i="15"/>
  <c r="AD17" i="15"/>
  <c r="AC17" i="15"/>
  <c r="AB17" i="15"/>
  <c r="AF16" i="15"/>
  <c r="AE16" i="15"/>
  <c r="AD16" i="15"/>
  <c r="AC16" i="15"/>
  <c r="AB16" i="15"/>
  <c r="AF15" i="15"/>
  <c r="AE15" i="15"/>
  <c r="AD15" i="15"/>
  <c r="AC15" i="15"/>
  <c r="AB15" i="15"/>
  <c r="AF14" i="15"/>
  <c r="AE14" i="15"/>
  <c r="AD14" i="15"/>
  <c r="AC14" i="15"/>
  <c r="AB14" i="15"/>
  <c r="AF13" i="15"/>
  <c r="AE13" i="15"/>
  <c r="AD13" i="15"/>
  <c r="AC13" i="15"/>
  <c r="AB13" i="15"/>
  <c r="AF12" i="15"/>
  <c r="AE12" i="15"/>
  <c r="AD12" i="15"/>
  <c r="AC12" i="15"/>
  <c r="AB12" i="15"/>
  <c r="AF11" i="15"/>
  <c r="AE11" i="15"/>
  <c r="AD11" i="15"/>
  <c r="AC11" i="15"/>
  <c r="AB11" i="15"/>
  <c r="AF10" i="15"/>
  <c r="AE10" i="15"/>
  <c r="AD10" i="15"/>
  <c r="AC10" i="15"/>
  <c r="AB10" i="15"/>
  <c r="AF9" i="15"/>
  <c r="AE9" i="15"/>
  <c r="AD9" i="15"/>
  <c r="AC9" i="15"/>
  <c r="AB9" i="15"/>
  <c r="L12" i="9"/>
  <c r="AV10" i="17" l="1"/>
  <c r="AW10" i="17" s="1"/>
  <c r="AV64" i="17"/>
  <c r="AW64" i="17" s="1"/>
  <c r="AV11" i="17"/>
  <c r="AW11" i="17" s="1"/>
  <c r="AV17" i="17"/>
  <c r="AW17" i="17" s="1"/>
  <c r="AV23" i="17"/>
  <c r="AW23" i="17" s="1"/>
  <c r="AV29" i="17"/>
  <c r="AW29" i="17" s="1"/>
  <c r="AV35" i="17"/>
  <c r="AW35" i="17" s="1"/>
  <c r="AV41" i="17"/>
  <c r="AW41" i="17" s="1"/>
  <c r="AV47" i="17"/>
  <c r="AW47" i="17" s="1"/>
  <c r="AV53" i="17"/>
  <c r="AW53" i="17" s="1"/>
  <c r="AV59" i="17"/>
  <c r="AW59" i="17" s="1"/>
  <c r="AV65" i="17"/>
  <c r="AW65" i="17" s="1"/>
  <c r="AV66" i="17"/>
  <c r="AW66" i="17" s="1"/>
  <c r="AV37" i="17"/>
  <c r="AW37" i="17" s="1"/>
  <c r="AV49" i="17"/>
  <c r="AW49" i="17" s="1"/>
  <c r="AV51" i="17"/>
  <c r="AW51" i="17" s="1"/>
  <c r="AV55" i="17"/>
  <c r="AW55" i="17" s="1"/>
  <c r="AV57" i="17"/>
  <c r="AW57" i="17" s="1"/>
  <c r="AV61" i="17"/>
  <c r="AW61" i="17" s="1"/>
  <c r="AV63" i="17"/>
  <c r="AW63" i="17" s="1"/>
  <c r="AV67" i="17"/>
  <c r="AW67" i="17" s="1"/>
  <c r="AV9" i="17"/>
  <c r="AW9" i="17" s="1"/>
  <c r="AV39" i="17"/>
  <c r="AW39" i="17" s="1"/>
  <c r="AV43" i="17"/>
  <c r="AW43" i="17" s="1"/>
  <c r="AV25" i="17"/>
  <c r="AW25" i="17" s="1"/>
  <c r="AV31" i="17"/>
  <c r="AW31" i="17" s="1"/>
  <c r="AV45" i="17"/>
  <c r="AW45" i="17" s="1"/>
  <c r="AV16" i="17"/>
  <c r="AW16" i="17" s="1"/>
  <c r="AV22" i="17"/>
  <c r="AW22" i="17" s="1"/>
  <c r="AV28" i="17"/>
  <c r="AW28" i="17" s="1"/>
  <c r="AV34" i="17"/>
  <c r="AW34" i="17" s="1"/>
  <c r="AV40" i="17"/>
  <c r="AW40" i="17" s="1"/>
  <c r="AV46" i="17"/>
  <c r="AW46" i="17" s="1"/>
  <c r="AV52" i="17"/>
  <c r="AW52" i="17" s="1"/>
  <c r="AV58" i="17"/>
  <c r="AW58" i="17" s="1"/>
  <c r="AV13" i="17"/>
  <c r="AW13" i="17" s="1"/>
  <c r="AV15" i="17"/>
  <c r="AW15" i="17" s="1"/>
  <c r="AV19" i="17"/>
  <c r="AW19" i="17" s="1"/>
  <c r="AV21" i="17"/>
  <c r="AW21" i="17" s="1"/>
  <c r="AV27" i="17"/>
  <c r="AW27" i="17" s="1"/>
  <c r="AV33" i="17"/>
  <c r="AW33" i="17" s="1"/>
  <c r="AV12" i="17"/>
  <c r="AW12" i="17" s="1"/>
  <c r="AV14" i="17"/>
  <c r="AW14" i="17" s="1"/>
  <c r="AV18" i="17"/>
  <c r="AW18" i="17" s="1"/>
  <c r="AV20" i="17"/>
  <c r="AW20" i="17" s="1"/>
  <c r="AV24" i="17"/>
  <c r="AW24" i="17" s="1"/>
  <c r="AV26" i="17"/>
  <c r="AW26" i="17" s="1"/>
  <c r="AV30" i="17"/>
  <c r="AW30" i="17" s="1"/>
  <c r="AV32" i="17"/>
  <c r="AW32" i="17" s="1"/>
  <c r="AV36" i="17"/>
  <c r="AW36" i="17" s="1"/>
  <c r="AV38" i="17"/>
  <c r="AW38" i="17" s="1"/>
  <c r="AV42" i="17"/>
  <c r="AW42" i="17" s="1"/>
  <c r="AV44" i="17"/>
  <c r="AW44" i="17" s="1"/>
  <c r="AV48" i="17"/>
  <c r="AW48" i="17" s="1"/>
  <c r="AV50" i="17"/>
  <c r="AW50" i="17" s="1"/>
  <c r="AV54" i="17"/>
  <c r="AW54" i="17" s="1"/>
  <c r="AV56" i="17"/>
  <c r="AW56" i="17" s="1"/>
  <c r="AV60" i="17"/>
  <c r="AW60" i="17" s="1"/>
  <c r="AV62" i="17"/>
  <c r="AW62" i="17" s="1"/>
  <c r="AV46" i="16"/>
  <c r="AW46" i="16" s="1"/>
  <c r="AV44" i="16"/>
  <c r="AW44" i="16" s="1"/>
  <c r="AV56" i="16"/>
  <c r="AW56" i="16" s="1"/>
  <c r="AV59" i="16"/>
  <c r="AW59" i="16" s="1"/>
  <c r="AV62" i="16"/>
  <c r="AW62" i="16" s="1"/>
  <c r="AV67" i="16"/>
  <c r="AW67" i="16" s="1"/>
  <c r="AV12" i="16"/>
  <c r="AW12" i="16" s="1"/>
  <c r="AV9" i="16"/>
  <c r="AW9" i="16" s="1"/>
  <c r="AV27" i="16"/>
  <c r="AW27" i="16" s="1"/>
  <c r="AV23" i="16"/>
  <c r="AW23" i="16" s="1"/>
  <c r="AV11" i="16"/>
  <c r="AW11" i="16" s="1"/>
  <c r="AV29" i="16"/>
  <c r="AW29" i="16" s="1"/>
  <c r="AV17" i="16"/>
  <c r="AW17" i="16" s="1"/>
  <c r="AV25" i="16"/>
  <c r="AW25" i="16" s="1"/>
  <c r="AV37" i="16"/>
  <c r="AW37" i="16" s="1"/>
  <c r="AV40" i="16"/>
  <c r="AW40" i="16" s="1"/>
  <c r="AV35" i="16"/>
  <c r="AW35" i="16" s="1"/>
  <c r="AV41" i="16"/>
  <c r="AW41" i="16" s="1"/>
  <c r="AV13" i="16"/>
  <c r="AW13" i="16" s="1"/>
  <c r="AV20" i="16"/>
  <c r="AW20" i="16" s="1"/>
  <c r="AV32" i="16"/>
  <c r="AW32" i="16" s="1"/>
  <c r="AV45" i="16"/>
  <c r="AW45" i="16" s="1"/>
  <c r="AV63" i="16"/>
  <c r="AW63" i="16" s="1"/>
  <c r="AV66" i="16"/>
  <c r="AW66" i="16" s="1"/>
  <c r="AV42" i="16"/>
  <c r="AW42" i="16" s="1"/>
  <c r="AV55" i="16"/>
  <c r="AW55" i="16" s="1"/>
  <c r="AV15" i="16"/>
  <c r="AW15" i="16" s="1"/>
  <c r="AV22" i="16"/>
  <c r="AW22" i="16" s="1"/>
  <c r="AV30" i="16"/>
  <c r="AW30" i="16" s="1"/>
  <c r="AV34" i="16"/>
  <c r="AW34" i="16" s="1"/>
  <c r="AV36" i="16"/>
  <c r="AW36" i="16" s="1"/>
  <c r="AV47" i="16"/>
  <c r="AW47" i="16" s="1"/>
  <c r="AV48" i="16"/>
  <c r="AW48" i="16" s="1"/>
  <c r="AV53" i="16"/>
  <c r="AW53" i="16" s="1"/>
  <c r="AV19" i="16"/>
  <c r="AW19" i="16" s="1"/>
  <c r="AV26" i="16"/>
  <c r="AW26" i="16" s="1"/>
  <c r="AV33" i="16"/>
  <c r="AW33" i="16" s="1"/>
  <c r="AV43" i="16"/>
  <c r="AW43" i="16" s="1"/>
  <c r="AV52" i="16"/>
  <c r="AW52" i="16" s="1"/>
  <c r="AV54" i="16"/>
  <c r="AW54" i="16" s="1"/>
  <c r="AV39" i="16"/>
  <c r="AW39" i="16" s="1"/>
  <c r="AV51" i="16"/>
  <c r="AW51" i="16" s="1"/>
  <c r="AV58" i="16"/>
  <c r="AW58" i="16" s="1"/>
  <c r="AV60" i="16"/>
  <c r="AW60" i="16" s="1"/>
  <c r="AV61" i="16"/>
  <c r="AW61" i="16" s="1"/>
  <c r="AV65" i="16"/>
  <c r="AW65" i="16" s="1"/>
  <c r="AV10" i="16"/>
  <c r="AW10" i="16" s="1"/>
  <c r="AV16" i="16"/>
  <c r="AW16" i="16" s="1"/>
  <c r="AV18" i="16"/>
  <c r="AW18" i="16" s="1"/>
  <c r="AV31" i="16"/>
  <c r="AW31" i="16" s="1"/>
  <c r="AV38" i="16"/>
  <c r="AW38" i="16" s="1"/>
  <c r="AV50" i="16"/>
  <c r="AW50" i="16" s="1"/>
  <c r="AV57" i="16"/>
  <c r="AW57" i="16" s="1"/>
  <c r="AV64" i="16"/>
  <c r="AW64" i="16" s="1"/>
  <c r="AV14" i="16"/>
  <c r="AW14" i="16" s="1"/>
  <c r="AV21" i="16"/>
  <c r="AW21" i="16" s="1"/>
  <c r="AV24" i="16"/>
  <c r="AW24" i="16" s="1"/>
  <c r="AV28" i="16"/>
  <c r="AW28" i="16" s="1"/>
  <c r="AV49" i="16"/>
  <c r="AW49" i="16" s="1"/>
  <c r="AV19" i="15"/>
  <c r="AW19" i="15" s="1"/>
  <c r="AV22" i="15"/>
  <c r="AW22" i="15" s="1"/>
  <c r="AV31" i="15"/>
  <c r="AW31" i="15" s="1"/>
  <c r="AV34" i="15"/>
  <c r="AW34" i="15" s="1"/>
  <c r="AV37" i="15"/>
  <c r="AW37" i="15" s="1"/>
  <c r="AV43" i="15"/>
  <c r="AW43" i="15" s="1"/>
  <c r="AV46" i="15"/>
  <c r="AW46" i="15" s="1"/>
  <c r="AV55" i="15"/>
  <c r="AW55" i="15" s="1"/>
  <c r="AV29" i="15"/>
  <c r="AW29" i="15" s="1"/>
  <c r="AV18" i="15"/>
  <c r="AW18" i="15" s="1"/>
  <c r="AV24" i="15"/>
  <c r="AW24" i="15" s="1"/>
  <c r="AV42" i="15"/>
  <c r="AW42" i="15" s="1"/>
  <c r="AV63" i="15"/>
  <c r="AW63" i="15" s="1"/>
  <c r="AV66" i="15"/>
  <c r="AW66" i="15" s="1"/>
  <c r="AV21" i="15"/>
  <c r="AW21" i="15" s="1"/>
  <c r="AV67" i="15"/>
  <c r="AW67" i="15" s="1"/>
  <c r="AV44" i="15"/>
  <c r="AW44" i="15" s="1"/>
  <c r="AV50" i="15"/>
  <c r="AW50" i="15" s="1"/>
  <c r="AV60" i="15"/>
  <c r="AW60" i="15" s="1"/>
  <c r="AV39" i="15"/>
  <c r="AW39" i="15" s="1"/>
  <c r="AV57" i="15"/>
  <c r="AW57" i="15" s="1"/>
  <c r="AV12" i="15"/>
  <c r="AW12" i="15" s="1"/>
  <c r="AV17" i="15"/>
  <c r="AW17" i="15" s="1"/>
  <c r="AV30" i="15"/>
  <c r="AW30" i="15" s="1"/>
  <c r="AV36" i="15"/>
  <c r="AW36" i="15" s="1"/>
  <c r="AV48" i="15"/>
  <c r="AW48" i="15" s="1"/>
  <c r="AV54" i="15"/>
  <c r="AW54" i="15" s="1"/>
  <c r="AV61" i="15"/>
  <c r="AW61" i="15" s="1"/>
  <c r="AV41" i="15"/>
  <c r="AW41" i="15" s="1"/>
  <c r="AV53" i="15"/>
  <c r="AW53" i="15" s="1"/>
  <c r="AV65" i="15"/>
  <c r="AW65" i="15" s="1"/>
  <c r="AV11" i="15"/>
  <c r="AW11" i="15" s="1"/>
  <c r="AV14" i="15"/>
  <c r="AW14" i="15" s="1"/>
  <c r="AV27" i="15"/>
  <c r="AW27" i="15" s="1"/>
  <c r="AV40" i="15"/>
  <c r="AW40" i="15" s="1"/>
  <c r="AV47" i="15"/>
  <c r="AW47" i="15" s="1"/>
  <c r="AV62" i="15"/>
  <c r="AW62" i="15" s="1"/>
  <c r="AV10" i="15"/>
  <c r="AW10" i="15" s="1"/>
  <c r="AV20" i="15"/>
  <c r="AW20" i="15" s="1"/>
  <c r="AV33" i="15"/>
  <c r="AW33" i="15" s="1"/>
  <c r="AV56" i="15"/>
  <c r="AW56" i="15" s="1"/>
  <c r="AV13" i="15"/>
  <c r="AW13" i="15" s="1"/>
  <c r="AV16" i="15"/>
  <c r="AW16" i="15" s="1"/>
  <c r="AV23" i="15"/>
  <c r="AW23" i="15" s="1"/>
  <c r="AV26" i="15"/>
  <c r="AW26" i="15" s="1"/>
  <c r="AV49" i="15"/>
  <c r="AW49" i="15" s="1"/>
  <c r="AV52" i="15"/>
  <c r="AW52" i="15" s="1"/>
  <c r="AV59" i="15"/>
  <c r="AW59" i="15" s="1"/>
  <c r="AV9" i="15"/>
  <c r="AW9" i="15" s="1"/>
  <c r="AV32" i="15"/>
  <c r="AW32" i="15" s="1"/>
  <c r="AV45" i="15"/>
  <c r="AW45" i="15" s="1"/>
  <c r="AV58" i="15"/>
  <c r="AW58" i="15" s="1"/>
  <c r="AV15" i="15"/>
  <c r="AW15" i="15" s="1"/>
  <c r="AV25" i="15"/>
  <c r="AW25" i="15" s="1"/>
  <c r="AV28" i="15"/>
  <c r="AW28" i="15" s="1"/>
  <c r="AV35" i="15"/>
  <c r="AW35" i="15" s="1"/>
  <c r="AV38" i="15"/>
  <c r="AW38" i="15" s="1"/>
  <c r="AV51" i="15"/>
  <c r="AW51" i="15" s="1"/>
  <c r="AV64" i="15"/>
  <c r="AW64" i="15" s="1"/>
  <c r="AF67" i="14"/>
  <c r="AE67" i="14"/>
  <c r="AD67" i="14"/>
  <c r="AC67" i="14"/>
  <c r="AF66" i="14"/>
  <c r="AE66" i="14"/>
  <c r="AD66" i="14"/>
  <c r="AC66" i="14"/>
  <c r="AB66" i="14"/>
  <c r="AF65" i="14"/>
  <c r="AE65" i="14"/>
  <c r="AD65" i="14"/>
  <c r="AC65" i="14"/>
  <c r="AB65" i="14"/>
  <c r="AF64" i="14"/>
  <c r="AE64" i="14"/>
  <c r="AD64" i="14"/>
  <c r="AC64" i="14"/>
  <c r="AB64" i="14"/>
  <c r="AF63" i="14"/>
  <c r="AE63" i="14"/>
  <c r="AD63" i="14"/>
  <c r="AC63" i="14"/>
  <c r="AB63" i="14"/>
  <c r="AF62" i="14"/>
  <c r="AE62" i="14"/>
  <c r="AD62" i="14"/>
  <c r="AC62" i="14"/>
  <c r="AB62" i="14"/>
  <c r="AF61" i="14"/>
  <c r="AE61" i="14"/>
  <c r="AD61" i="14"/>
  <c r="AC61" i="14"/>
  <c r="AB61" i="14"/>
  <c r="AF60" i="14"/>
  <c r="AE60" i="14"/>
  <c r="AD60" i="14"/>
  <c r="AC60" i="14"/>
  <c r="AB60" i="14"/>
  <c r="AF59" i="14"/>
  <c r="AE59" i="14"/>
  <c r="AD59" i="14"/>
  <c r="AC59" i="14"/>
  <c r="AB59" i="14"/>
  <c r="AF58" i="14"/>
  <c r="AE58" i="14"/>
  <c r="AD58" i="14"/>
  <c r="AC58" i="14"/>
  <c r="AB58" i="14"/>
  <c r="AF57" i="14"/>
  <c r="AE57" i="14"/>
  <c r="AD57" i="14"/>
  <c r="AC57" i="14"/>
  <c r="AB57" i="14"/>
  <c r="AF56" i="14"/>
  <c r="AE56" i="14"/>
  <c r="AD56" i="14"/>
  <c r="AC56" i="14"/>
  <c r="AB56" i="14"/>
  <c r="AF55" i="14"/>
  <c r="AE55" i="14"/>
  <c r="AD55" i="14"/>
  <c r="AC55" i="14"/>
  <c r="AB55" i="14"/>
  <c r="AF54" i="14"/>
  <c r="AE54" i="14"/>
  <c r="AD54" i="14"/>
  <c r="AC54" i="14"/>
  <c r="AB54" i="14"/>
  <c r="AF53" i="14"/>
  <c r="AE53" i="14"/>
  <c r="AD53" i="14"/>
  <c r="AC53" i="14"/>
  <c r="AB53" i="14"/>
  <c r="AF52" i="14"/>
  <c r="AE52" i="14"/>
  <c r="AD52" i="14"/>
  <c r="AC52" i="14"/>
  <c r="AB52" i="14"/>
  <c r="AF51" i="14"/>
  <c r="AE51" i="14"/>
  <c r="AD51" i="14"/>
  <c r="AC51" i="14"/>
  <c r="AB51" i="14"/>
  <c r="AF50" i="14"/>
  <c r="AE50" i="14"/>
  <c r="AD50" i="14"/>
  <c r="AC50" i="14"/>
  <c r="AB50" i="14"/>
  <c r="AF49" i="14"/>
  <c r="AE49" i="14"/>
  <c r="AD49" i="14"/>
  <c r="AC49" i="14"/>
  <c r="AB49" i="14"/>
  <c r="AF48" i="14"/>
  <c r="AE48" i="14"/>
  <c r="AD48" i="14"/>
  <c r="AC48" i="14"/>
  <c r="AB48" i="14"/>
  <c r="AF47" i="14"/>
  <c r="AE47" i="14"/>
  <c r="AD47" i="14"/>
  <c r="AC47" i="14"/>
  <c r="AB47" i="14"/>
  <c r="AF46" i="14"/>
  <c r="AE46" i="14"/>
  <c r="AD46" i="14"/>
  <c r="AC46" i="14"/>
  <c r="AB46" i="14"/>
  <c r="AF45" i="14"/>
  <c r="AE45" i="14"/>
  <c r="AD45" i="14"/>
  <c r="AC45" i="14"/>
  <c r="AB45" i="14"/>
  <c r="AF44" i="14"/>
  <c r="AE44" i="14"/>
  <c r="AD44" i="14"/>
  <c r="AC44" i="14"/>
  <c r="AB44" i="14"/>
  <c r="AF43" i="14"/>
  <c r="AE43" i="14"/>
  <c r="AD43" i="14"/>
  <c r="AC43" i="14"/>
  <c r="AB43" i="14"/>
  <c r="AF42" i="14"/>
  <c r="AE42" i="14"/>
  <c r="AD42" i="14"/>
  <c r="AC42" i="14"/>
  <c r="AB42" i="14"/>
  <c r="AF41" i="14"/>
  <c r="AE41" i="14"/>
  <c r="AD41" i="14"/>
  <c r="AC41" i="14"/>
  <c r="AB41" i="14"/>
  <c r="AF40" i="14"/>
  <c r="AE40" i="14"/>
  <c r="AD40" i="14"/>
  <c r="AC40" i="14"/>
  <c r="AB40" i="14"/>
  <c r="AF39" i="14"/>
  <c r="AE39" i="14"/>
  <c r="AD39" i="14"/>
  <c r="AC39" i="14"/>
  <c r="AB39" i="14"/>
  <c r="AF38" i="14"/>
  <c r="AE38" i="14"/>
  <c r="AD38" i="14"/>
  <c r="AC38" i="14"/>
  <c r="AB38" i="14"/>
  <c r="AF37" i="14"/>
  <c r="AE37" i="14"/>
  <c r="AD37" i="14"/>
  <c r="AC37" i="14"/>
  <c r="AB37" i="14"/>
  <c r="AF36" i="14"/>
  <c r="AE36" i="14"/>
  <c r="AD36" i="14"/>
  <c r="AC36" i="14"/>
  <c r="AB36" i="14"/>
  <c r="AF35" i="14"/>
  <c r="AE35" i="14"/>
  <c r="AD35" i="14"/>
  <c r="AC35" i="14"/>
  <c r="AB35" i="14"/>
  <c r="AF34" i="14"/>
  <c r="AE34" i="14"/>
  <c r="AD34" i="14"/>
  <c r="AC34" i="14"/>
  <c r="AB34" i="14"/>
  <c r="AF33" i="14"/>
  <c r="AE33" i="14"/>
  <c r="AD33" i="14"/>
  <c r="AC33" i="14"/>
  <c r="AB33" i="14"/>
  <c r="AF32" i="14"/>
  <c r="AE32" i="14"/>
  <c r="AD32" i="14"/>
  <c r="AC32" i="14"/>
  <c r="AB32" i="14"/>
  <c r="AF31" i="14"/>
  <c r="AE31" i="14"/>
  <c r="AD31" i="14"/>
  <c r="AC31" i="14"/>
  <c r="AB31" i="14"/>
  <c r="AF30" i="14"/>
  <c r="AE30" i="14"/>
  <c r="AD30" i="14"/>
  <c r="AC30" i="14"/>
  <c r="AB30" i="14"/>
  <c r="AF29" i="14"/>
  <c r="AE29" i="14"/>
  <c r="AD29" i="14"/>
  <c r="AC29" i="14"/>
  <c r="AB29" i="14"/>
  <c r="AF28" i="14"/>
  <c r="AE28" i="14"/>
  <c r="AD28" i="14"/>
  <c r="AC28" i="14"/>
  <c r="AB28" i="14"/>
  <c r="AF27" i="14"/>
  <c r="AE27" i="14"/>
  <c r="AD27" i="14"/>
  <c r="AC27" i="14"/>
  <c r="AB27" i="14"/>
  <c r="AF26" i="14"/>
  <c r="AE26" i="14"/>
  <c r="AD26" i="14"/>
  <c r="AC26" i="14"/>
  <c r="AB26" i="14"/>
  <c r="AF25" i="14"/>
  <c r="AE25" i="14"/>
  <c r="AD25" i="14"/>
  <c r="AC25" i="14"/>
  <c r="AB25" i="14"/>
  <c r="AF24" i="14"/>
  <c r="AE24" i="14"/>
  <c r="AD24" i="14"/>
  <c r="AC24" i="14"/>
  <c r="AB24" i="14"/>
  <c r="AF23" i="14"/>
  <c r="AE23" i="14"/>
  <c r="AD23" i="14"/>
  <c r="AC23" i="14"/>
  <c r="AB23" i="14"/>
  <c r="AF22" i="14"/>
  <c r="AE22" i="14"/>
  <c r="AD22" i="14"/>
  <c r="AC22" i="14"/>
  <c r="AB22" i="14"/>
  <c r="AF21" i="14"/>
  <c r="AE21" i="14"/>
  <c r="AD21" i="14"/>
  <c r="AC21" i="14"/>
  <c r="AB21" i="14"/>
  <c r="AF20" i="14"/>
  <c r="AE20" i="14"/>
  <c r="AD20" i="14"/>
  <c r="AC20" i="14"/>
  <c r="AB20" i="14"/>
  <c r="AF19" i="14"/>
  <c r="AE19" i="14"/>
  <c r="AD19" i="14"/>
  <c r="AC19" i="14"/>
  <c r="AB19" i="14"/>
  <c r="AF18" i="14"/>
  <c r="AE18" i="14"/>
  <c r="AD18" i="14"/>
  <c r="AC18" i="14"/>
  <c r="AB18" i="14"/>
  <c r="AF17" i="14"/>
  <c r="AE17" i="14"/>
  <c r="AD17" i="14"/>
  <c r="AC17" i="14"/>
  <c r="AB17" i="14"/>
  <c r="AF16" i="14"/>
  <c r="AE16" i="14"/>
  <c r="AD16" i="14"/>
  <c r="AC16" i="14"/>
  <c r="AB16" i="14"/>
  <c r="AF15" i="14"/>
  <c r="AE15" i="14"/>
  <c r="AD15" i="14"/>
  <c r="AC15" i="14"/>
  <c r="AB15" i="14"/>
  <c r="AF14" i="14"/>
  <c r="AE14" i="14"/>
  <c r="AD14" i="14"/>
  <c r="AC14" i="14"/>
  <c r="AB14" i="14"/>
  <c r="AF13" i="14"/>
  <c r="AE13" i="14"/>
  <c r="AD13" i="14"/>
  <c r="AC13" i="14"/>
  <c r="AB13" i="14"/>
  <c r="AF12" i="14"/>
  <c r="AE12" i="14"/>
  <c r="AD12" i="14"/>
  <c r="AC12" i="14"/>
  <c r="AB12" i="14"/>
  <c r="AF11" i="14"/>
  <c r="AE11" i="14"/>
  <c r="AD11" i="14"/>
  <c r="AC11" i="14"/>
  <c r="AB11" i="14"/>
  <c r="AF10" i="14"/>
  <c r="AE10" i="14"/>
  <c r="AD10" i="14"/>
  <c r="AC10" i="14"/>
  <c r="AB10" i="14"/>
  <c r="AF9" i="14"/>
  <c r="AE9" i="14"/>
  <c r="AD9" i="14"/>
  <c r="AC9" i="14"/>
  <c r="AB9" i="14"/>
  <c r="AF67" i="13"/>
  <c r="AE67" i="13"/>
  <c r="AD67" i="13"/>
  <c r="AC67" i="13"/>
  <c r="AF66" i="13"/>
  <c r="AE66" i="13"/>
  <c r="AD66" i="13"/>
  <c r="AC66" i="13"/>
  <c r="AB66" i="13"/>
  <c r="AF65" i="13"/>
  <c r="AE65" i="13"/>
  <c r="AD65" i="13"/>
  <c r="AC65" i="13"/>
  <c r="AB65" i="13"/>
  <c r="AF64" i="13"/>
  <c r="AE64" i="13"/>
  <c r="AD64" i="13"/>
  <c r="AC64" i="13"/>
  <c r="AB64" i="13"/>
  <c r="AF63" i="13"/>
  <c r="AE63" i="13"/>
  <c r="AD63" i="13"/>
  <c r="AC63" i="13"/>
  <c r="AB63" i="13"/>
  <c r="AF62" i="13"/>
  <c r="AE62" i="13"/>
  <c r="AD62" i="13"/>
  <c r="AC62" i="13"/>
  <c r="AB62" i="13"/>
  <c r="AF61" i="13"/>
  <c r="AE61" i="13"/>
  <c r="AD61" i="13"/>
  <c r="AC61" i="13"/>
  <c r="AB61" i="13"/>
  <c r="AF60" i="13"/>
  <c r="AE60" i="13"/>
  <c r="AD60" i="13"/>
  <c r="AC60" i="13"/>
  <c r="AB60" i="13"/>
  <c r="AF59" i="13"/>
  <c r="AE59" i="13"/>
  <c r="AD59" i="13"/>
  <c r="AC59" i="13"/>
  <c r="AB59" i="13"/>
  <c r="AF58" i="13"/>
  <c r="AE58" i="13"/>
  <c r="AD58" i="13"/>
  <c r="AC58" i="13"/>
  <c r="AB58" i="13"/>
  <c r="AF57" i="13"/>
  <c r="AE57" i="13"/>
  <c r="AD57" i="13"/>
  <c r="AC57" i="13"/>
  <c r="AB57" i="13"/>
  <c r="AF56" i="13"/>
  <c r="AE56" i="13"/>
  <c r="AD56" i="13"/>
  <c r="AC56" i="13"/>
  <c r="AB56" i="13"/>
  <c r="AF55" i="13"/>
  <c r="AE55" i="13"/>
  <c r="AD55" i="13"/>
  <c r="AC55" i="13"/>
  <c r="AB55" i="13"/>
  <c r="AF54" i="13"/>
  <c r="AE54" i="13"/>
  <c r="AD54" i="13"/>
  <c r="AC54" i="13"/>
  <c r="AB54" i="13"/>
  <c r="AF53" i="13"/>
  <c r="AE53" i="13"/>
  <c r="AD53" i="13"/>
  <c r="AC53" i="13"/>
  <c r="AB53" i="13"/>
  <c r="AF52" i="13"/>
  <c r="AE52" i="13"/>
  <c r="AD52" i="13"/>
  <c r="AC52" i="13"/>
  <c r="AB52" i="13"/>
  <c r="AF51" i="13"/>
  <c r="AE51" i="13"/>
  <c r="AD51" i="13"/>
  <c r="AC51" i="13"/>
  <c r="AB51" i="13"/>
  <c r="AF50" i="13"/>
  <c r="AE50" i="13"/>
  <c r="AD50" i="13"/>
  <c r="AC50" i="13"/>
  <c r="AB50" i="13"/>
  <c r="AF49" i="13"/>
  <c r="AE49" i="13"/>
  <c r="AD49" i="13"/>
  <c r="AC49" i="13"/>
  <c r="AB49" i="13"/>
  <c r="AF48" i="13"/>
  <c r="AE48" i="13"/>
  <c r="AD48" i="13"/>
  <c r="AC48" i="13"/>
  <c r="AB48" i="13"/>
  <c r="AF47" i="13"/>
  <c r="AE47" i="13"/>
  <c r="AD47" i="13"/>
  <c r="AC47" i="13"/>
  <c r="AB47" i="13"/>
  <c r="AF46" i="13"/>
  <c r="AE46" i="13"/>
  <c r="AD46" i="13"/>
  <c r="AC46" i="13"/>
  <c r="AB46" i="13"/>
  <c r="AF45" i="13"/>
  <c r="AE45" i="13"/>
  <c r="AD45" i="13"/>
  <c r="AC45" i="13"/>
  <c r="AB45" i="13"/>
  <c r="AF44" i="13"/>
  <c r="AE44" i="13"/>
  <c r="AD44" i="13"/>
  <c r="AC44" i="13"/>
  <c r="AB44" i="13"/>
  <c r="AF43" i="13"/>
  <c r="AE43" i="13"/>
  <c r="AD43" i="13"/>
  <c r="AC43" i="13"/>
  <c r="AB43" i="13"/>
  <c r="AF42" i="13"/>
  <c r="AE42" i="13"/>
  <c r="AD42" i="13"/>
  <c r="AC42" i="13"/>
  <c r="AB42" i="13"/>
  <c r="AF41" i="13"/>
  <c r="AE41" i="13"/>
  <c r="AD41" i="13"/>
  <c r="AC41" i="13"/>
  <c r="AB41" i="13"/>
  <c r="AF40" i="13"/>
  <c r="AE40" i="13"/>
  <c r="AD40" i="13"/>
  <c r="AC40" i="13"/>
  <c r="AB40" i="13"/>
  <c r="AF39" i="13"/>
  <c r="AE39" i="13"/>
  <c r="AD39" i="13"/>
  <c r="AC39" i="13"/>
  <c r="AB39" i="13"/>
  <c r="AF38" i="13"/>
  <c r="AE38" i="13"/>
  <c r="AD38" i="13"/>
  <c r="AC38" i="13"/>
  <c r="AB38" i="13"/>
  <c r="AF37" i="13"/>
  <c r="AE37" i="13"/>
  <c r="AD37" i="13"/>
  <c r="AC37" i="13"/>
  <c r="AB37" i="13"/>
  <c r="AF36" i="13"/>
  <c r="AE36" i="13"/>
  <c r="AD36" i="13"/>
  <c r="AC36" i="13"/>
  <c r="AB36" i="13"/>
  <c r="AF35" i="13"/>
  <c r="AE35" i="13"/>
  <c r="AD35" i="13"/>
  <c r="AC35" i="13"/>
  <c r="AB35" i="13"/>
  <c r="AF34" i="13"/>
  <c r="AE34" i="13"/>
  <c r="AD34" i="13"/>
  <c r="AC34" i="13"/>
  <c r="AB34" i="13"/>
  <c r="AF33" i="13"/>
  <c r="AE33" i="13"/>
  <c r="AD33" i="13"/>
  <c r="AC33" i="13"/>
  <c r="AB33" i="13"/>
  <c r="AF32" i="13"/>
  <c r="AE32" i="13"/>
  <c r="AD32" i="13"/>
  <c r="AC32" i="13"/>
  <c r="AB32" i="13"/>
  <c r="AF31" i="13"/>
  <c r="AE31" i="13"/>
  <c r="AD31" i="13"/>
  <c r="AC31" i="13"/>
  <c r="AB31" i="13"/>
  <c r="AF30" i="13"/>
  <c r="AE30" i="13"/>
  <c r="AD30" i="13"/>
  <c r="AC30" i="13"/>
  <c r="AB30" i="13"/>
  <c r="AF29" i="13"/>
  <c r="AE29" i="13"/>
  <c r="AD29" i="13"/>
  <c r="AC29" i="13"/>
  <c r="AB29" i="13"/>
  <c r="AF28" i="13"/>
  <c r="AE28" i="13"/>
  <c r="AD28" i="13"/>
  <c r="AC28" i="13"/>
  <c r="AB28" i="13"/>
  <c r="AF27" i="13"/>
  <c r="AE27" i="13"/>
  <c r="AD27" i="13"/>
  <c r="AC27" i="13"/>
  <c r="AB27" i="13"/>
  <c r="AF26" i="13"/>
  <c r="AE26" i="13"/>
  <c r="AD26" i="13"/>
  <c r="AC26" i="13"/>
  <c r="AB26" i="13"/>
  <c r="AF25" i="13"/>
  <c r="AE25" i="13"/>
  <c r="AD25" i="13"/>
  <c r="AC25" i="13"/>
  <c r="AB25" i="13"/>
  <c r="AF24" i="13"/>
  <c r="AE24" i="13"/>
  <c r="AD24" i="13"/>
  <c r="AC24" i="13"/>
  <c r="AB24" i="13"/>
  <c r="AF23" i="13"/>
  <c r="AE23" i="13"/>
  <c r="AD23" i="13"/>
  <c r="AC23" i="13"/>
  <c r="AB23" i="13"/>
  <c r="AF22" i="13"/>
  <c r="AE22" i="13"/>
  <c r="AD22" i="13"/>
  <c r="AC22" i="13"/>
  <c r="AB22" i="13"/>
  <c r="AF21" i="13"/>
  <c r="AE21" i="13"/>
  <c r="AD21" i="13"/>
  <c r="AC21" i="13"/>
  <c r="AB21" i="13"/>
  <c r="AF20" i="13"/>
  <c r="AE20" i="13"/>
  <c r="AD20" i="13"/>
  <c r="AC20" i="13"/>
  <c r="AB20" i="13"/>
  <c r="AF19" i="13"/>
  <c r="AE19" i="13"/>
  <c r="AD19" i="13"/>
  <c r="AC19" i="13"/>
  <c r="AB19" i="13"/>
  <c r="AF18" i="13"/>
  <c r="AE18" i="13"/>
  <c r="AD18" i="13"/>
  <c r="AC18" i="13"/>
  <c r="AB18" i="13"/>
  <c r="AF17" i="13"/>
  <c r="AE17" i="13"/>
  <c r="AD17" i="13"/>
  <c r="AC17" i="13"/>
  <c r="AB17" i="13"/>
  <c r="AF16" i="13"/>
  <c r="AE16" i="13"/>
  <c r="AD16" i="13"/>
  <c r="AC16" i="13"/>
  <c r="AB16" i="13"/>
  <c r="AF15" i="13"/>
  <c r="AE15" i="13"/>
  <c r="AD15" i="13"/>
  <c r="AC15" i="13"/>
  <c r="AB15" i="13"/>
  <c r="AF14" i="13"/>
  <c r="AE14" i="13"/>
  <c r="AD14" i="13"/>
  <c r="AC14" i="13"/>
  <c r="AB14" i="13"/>
  <c r="AF13" i="13"/>
  <c r="AE13" i="13"/>
  <c r="AD13" i="13"/>
  <c r="AC13" i="13"/>
  <c r="AB13" i="13"/>
  <c r="AF12" i="13"/>
  <c r="AE12" i="13"/>
  <c r="AD12" i="13"/>
  <c r="AC12" i="13"/>
  <c r="AB12" i="13"/>
  <c r="AF11" i="13"/>
  <c r="AE11" i="13"/>
  <c r="AD11" i="13"/>
  <c r="AC11" i="13"/>
  <c r="AB11" i="13"/>
  <c r="AF10" i="13"/>
  <c r="AE10" i="13"/>
  <c r="AD10" i="13"/>
  <c r="AC10" i="13"/>
  <c r="AB10" i="13"/>
  <c r="AF9" i="13"/>
  <c r="AE9" i="13"/>
  <c r="AD9" i="13"/>
  <c r="AC9" i="13"/>
  <c r="AB9" i="13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V68" i="11" s="1"/>
  <c r="AW68" i="11" s="1"/>
  <c r="AF69" i="11"/>
  <c r="AV69" i="11" s="1"/>
  <c r="AW69" i="11" s="1"/>
  <c r="AF70" i="11"/>
  <c r="AV70" i="11" s="1"/>
  <c r="AW70" i="11" s="1"/>
  <c r="AF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9" i="11"/>
  <c r="AC67" i="11"/>
  <c r="AC66" i="11"/>
  <c r="AB66" i="11"/>
  <c r="AC65" i="11"/>
  <c r="AB65" i="11"/>
  <c r="AC64" i="11"/>
  <c r="AB64" i="11"/>
  <c r="AC63" i="11"/>
  <c r="AB63" i="11"/>
  <c r="AC62" i="11"/>
  <c r="AB62" i="11"/>
  <c r="AC61" i="11"/>
  <c r="AB61" i="11"/>
  <c r="AC60" i="11"/>
  <c r="AB60" i="11"/>
  <c r="AC59" i="11"/>
  <c r="AB59" i="11"/>
  <c r="AC58" i="11"/>
  <c r="AB58" i="11"/>
  <c r="AC57" i="11"/>
  <c r="AB57" i="11"/>
  <c r="AC56" i="11"/>
  <c r="AB56" i="11"/>
  <c r="AC55" i="11"/>
  <c r="AB55" i="11"/>
  <c r="AC54" i="11"/>
  <c r="AB54" i="11"/>
  <c r="AC53" i="11"/>
  <c r="AB53" i="11"/>
  <c r="AC52" i="11"/>
  <c r="AB52" i="11"/>
  <c r="AC51" i="11"/>
  <c r="AB51" i="11"/>
  <c r="AC50" i="11"/>
  <c r="AB50" i="11"/>
  <c r="AC49" i="11"/>
  <c r="AB49" i="11"/>
  <c r="AC48" i="11"/>
  <c r="AB48" i="11"/>
  <c r="AC47" i="11"/>
  <c r="AB47" i="11"/>
  <c r="AC46" i="11"/>
  <c r="AB46" i="11"/>
  <c r="AC45" i="11"/>
  <c r="AB45" i="11"/>
  <c r="AC44" i="11"/>
  <c r="AB44" i="11"/>
  <c r="AC43" i="11"/>
  <c r="AB43" i="11"/>
  <c r="AC42" i="11"/>
  <c r="AB42" i="11"/>
  <c r="AC41" i="11"/>
  <c r="AB41" i="11"/>
  <c r="AC40" i="11"/>
  <c r="AB40" i="11"/>
  <c r="AC39" i="11"/>
  <c r="AB39" i="11"/>
  <c r="AC38" i="11"/>
  <c r="AB38" i="11"/>
  <c r="AC37" i="11"/>
  <c r="AB37" i="11"/>
  <c r="AC36" i="11"/>
  <c r="AB36" i="11"/>
  <c r="AC35" i="11"/>
  <c r="AB35" i="11"/>
  <c r="AC34" i="11"/>
  <c r="AB34" i="11"/>
  <c r="AC33" i="11"/>
  <c r="AB33" i="11"/>
  <c r="AC32" i="11"/>
  <c r="AB32" i="11"/>
  <c r="AC31" i="11"/>
  <c r="AB31" i="11"/>
  <c r="AC30" i="11"/>
  <c r="AB30" i="11"/>
  <c r="AC29" i="11"/>
  <c r="AB29" i="11"/>
  <c r="AC28" i="11"/>
  <c r="AB28" i="11"/>
  <c r="AC27" i="11"/>
  <c r="AB27" i="11"/>
  <c r="AC26" i="11"/>
  <c r="AB26" i="11"/>
  <c r="AC25" i="11"/>
  <c r="AB25" i="11"/>
  <c r="AC24" i="11"/>
  <c r="AB24" i="11"/>
  <c r="AC23" i="11"/>
  <c r="AB23" i="11"/>
  <c r="AC22" i="11"/>
  <c r="AB22" i="11"/>
  <c r="AC21" i="11"/>
  <c r="AB21" i="11"/>
  <c r="AC20" i="11"/>
  <c r="AB20" i="11"/>
  <c r="AC19" i="11"/>
  <c r="AB19" i="11"/>
  <c r="AC18" i="11"/>
  <c r="AB18" i="11"/>
  <c r="AC17" i="11"/>
  <c r="AB17" i="11"/>
  <c r="AC16" i="11"/>
  <c r="AB16" i="11"/>
  <c r="AC15" i="11"/>
  <c r="AB15" i="11"/>
  <c r="AC14" i="11"/>
  <c r="AB14" i="11"/>
  <c r="AC13" i="11"/>
  <c r="AB13" i="11"/>
  <c r="AC12" i="11"/>
  <c r="AB12" i="11"/>
  <c r="AC11" i="11"/>
  <c r="AB11" i="11"/>
  <c r="AC10" i="11"/>
  <c r="AB10" i="11"/>
  <c r="AC9" i="11"/>
  <c r="AV9" i="11" s="1"/>
  <c r="AB9" i="11"/>
  <c r="AC68" i="10"/>
  <c r="AC67" i="10"/>
  <c r="AC66" i="10"/>
  <c r="AB66" i="10"/>
  <c r="AC65" i="10"/>
  <c r="AB65" i="10"/>
  <c r="AC64" i="10"/>
  <c r="AB64" i="10"/>
  <c r="AC63" i="10"/>
  <c r="AB63" i="10"/>
  <c r="AC62" i="10"/>
  <c r="AB62" i="10"/>
  <c r="AC61" i="10"/>
  <c r="AB61" i="10"/>
  <c r="AC60" i="10"/>
  <c r="AB60" i="10"/>
  <c r="AC59" i="10"/>
  <c r="AB59" i="10"/>
  <c r="AC58" i="10"/>
  <c r="AB58" i="10"/>
  <c r="AC57" i="10"/>
  <c r="AB57" i="10"/>
  <c r="AC56" i="10"/>
  <c r="AB56" i="10"/>
  <c r="AC55" i="10"/>
  <c r="AB55" i="10"/>
  <c r="AC54" i="10"/>
  <c r="AB54" i="10"/>
  <c r="AC53" i="10"/>
  <c r="AB53" i="10"/>
  <c r="AC52" i="10"/>
  <c r="AB52" i="10"/>
  <c r="AC51" i="10"/>
  <c r="AB51" i="10"/>
  <c r="AC50" i="10"/>
  <c r="AB50" i="10"/>
  <c r="AC49" i="10"/>
  <c r="AB49" i="10"/>
  <c r="AC48" i="10"/>
  <c r="AB48" i="10"/>
  <c r="AC47" i="10"/>
  <c r="AB47" i="10"/>
  <c r="AC46" i="10"/>
  <c r="AB46" i="10"/>
  <c r="AC45" i="10"/>
  <c r="AB45" i="10"/>
  <c r="AC44" i="10"/>
  <c r="AB44" i="10"/>
  <c r="AC43" i="10"/>
  <c r="AB43" i="10"/>
  <c r="AC42" i="10"/>
  <c r="AB42" i="10"/>
  <c r="AC41" i="10"/>
  <c r="AB41" i="10"/>
  <c r="AC40" i="10"/>
  <c r="AB40" i="10"/>
  <c r="AC39" i="10"/>
  <c r="AB39" i="10"/>
  <c r="AC38" i="10"/>
  <c r="AB38" i="10"/>
  <c r="AC37" i="10"/>
  <c r="AB37" i="10"/>
  <c r="AC36" i="10"/>
  <c r="AB36" i="10"/>
  <c r="AC35" i="10"/>
  <c r="AB35" i="10"/>
  <c r="AC34" i="10"/>
  <c r="AB34" i="10"/>
  <c r="AC33" i="10"/>
  <c r="AB33" i="10"/>
  <c r="AC32" i="10"/>
  <c r="AB32" i="10"/>
  <c r="AC31" i="10"/>
  <c r="AB31" i="10"/>
  <c r="AC30" i="10"/>
  <c r="AB30" i="10"/>
  <c r="AC29" i="10"/>
  <c r="AB29" i="10"/>
  <c r="AC28" i="10"/>
  <c r="AB28" i="10"/>
  <c r="AC27" i="10"/>
  <c r="AB27" i="10"/>
  <c r="AC26" i="10"/>
  <c r="AB26" i="10"/>
  <c r="AC25" i="10"/>
  <c r="AB25" i="10"/>
  <c r="AC24" i="10"/>
  <c r="AB24" i="10"/>
  <c r="AC23" i="10"/>
  <c r="AB23" i="10"/>
  <c r="AC22" i="10"/>
  <c r="AB22" i="10"/>
  <c r="AC21" i="10"/>
  <c r="AB21" i="10"/>
  <c r="AC20" i="10"/>
  <c r="AB20" i="10"/>
  <c r="AC19" i="10"/>
  <c r="AB19" i="10"/>
  <c r="AC18" i="10"/>
  <c r="AB18" i="10"/>
  <c r="AC17" i="10"/>
  <c r="AB17" i="10"/>
  <c r="AC16" i="10"/>
  <c r="AB16" i="10"/>
  <c r="AC15" i="10"/>
  <c r="AB15" i="10"/>
  <c r="AC14" i="10"/>
  <c r="AB14" i="10"/>
  <c r="AC13" i="10"/>
  <c r="AB13" i="10"/>
  <c r="AC12" i="10"/>
  <c r="AB12" i="10"/>
  <c r="AC11" i="10"/>
  <c r="AB11" i="10"/>
  <c r="AC10" i="10"/>
  <c r="AB10" i="10"/>
  <c r="AC9" i="10"/>
  <c r="AB9" i="10"/>
  <c r="AD67" i="8"/>
  <c r="AV13" i="11" l="1"/>
  <c r="AW13" i="11" s="1"/>
  <c r="AV19" i="11"/>
  <c r="AW19" i="11" s="1"/>
  <c r="AV25" i="11"/>
  <c r="AW25" i="11" s="1"/>
  <c r="AV31" i="11"/>
  <c r="AW31" i="11" s="1"/>
  <c r="AV37" i="11"/>
  <c r="AW37" i="11" s="1"/>
  <c r="AV43" i="11"/>
  <c r="AW43" i="11" s="1"/>
  <c r="AV49" i="11"/>
  <c r="AV55" i="11"/>
  <c r="AW55" i="11" s="1"/>
  <c r="AV61" i="11"/>
  <c r="AW61" i="11" s="1"/>
  <c r="AV67" i="11"/>
  <c r="AW67" i="11" s="1"/>
  <c r="AW9" i="11"/>
  <c r="AV64" i="14"/>
  <c r="AW64" i="14" s="1"/>
  <c r="AV10" i="14"/>
  <c r="AW10" i="14" s="1"/>
  <c r="AV22" i="14"/>
  <c r="AW22" i="14" s="1"/>
  <c r="AV17" i="14"/>
  <c r="AW17" i="14" s="1"/>
  <c r="AV20" i="14"/>
  <c r="AW20" i="14" s="1"/>
  <c r="AV29" i="14"/>
  <c r="AW29" i="14" s="1"/>
  <c r="AV57" i="14"/>
  <c r="AW57" i="14" s="1"/>
  <c r="AV45" i="14"/>
  <c r="AW45" i="14" s="1"/>
  <c r="AV50" i="14"/>
  <c r="AW50" i="14" s="1"/>
  <c r="AV56" i="14"/>
  <c r="AW56" i="14" s="1"/>
  <c r="AV65" i="14"/>
  <c r="AW65" i="14" s="1"/>
  <c r="AV48" i="14"/>
  <c r="AW48" i="14" s="1"/>
  <c r="AV66" i="14"/>
  <c r="AW66" i="14" s="1"/>
  <c r="AV60" i="14"/>
  <c r="AW60" i="14" s="1"/>
  <c r="AV26" i="14"/>
  <c r="AW26" i="14" s="1"/>
  <c r="AV39" i="14"/>
  <c r="AW39" i="14" s="1"/>
  <c r="AV31" i="14"/>
  <c r="AW31" i="14" s="1"/>
  <c r="AV43" i="14"/>
  <c r="AW43" i="14" s="1"/>
  <c r="AV55" i="14"/>
  <c r="AW55" i="14" s="1"/>
  <c r="AV24" i="14"/>
  <c r="AW24" i="14" s="1"/>
  <c r="AV36" i="14"/>
  <c r="AW36" i="14" s="1"/>
  <c r="AV62" i="14"/>
  <c r="AW62" i="14" s="1"/>
  <c r="AV38" i="14"/>
  <c r="AW38" i="14" s="1"/>
  <c r="AV9" i="14"/>
  <c r="AW9" i="14" s="1"/>
  <c r="AV14" i="14"/>
  <c r="AW14" i="14" s="1"/>
  <c r="AV34" i="14"/>
  <c r="AW34" i="14" s="1"/>
  <c r="AV41" i="14"/>
  <c r="AW41" i="14" s="1"/>
  <c r="AV44" i="14"/>
  <c r="AW44" i="14" s="1"/>
  <c r="AV53" i="14"/>
  <c r="AW53" i="14" s="1"/>
  <c r="AV21" i="14"/>
  <c r="AW21" i="14" s="1"/>
  <c r="AV67" i="14"/>
  <c r="AW67" i="14" s="1"/>
  <c r="AV19" i="14"/>
  <c r="AW19" i="14" s="1"/>
  <c r="AV46" i="14"/>
  <c r="AW46" i="14" s="1"/>
  <c r="AV12" i="14"/>
  <c r="AW12" i="14" s="1"/>
  <c r="AV32" i="14"/>
  <c r="AW32" i="14" s="1"/>
  <c r="AV59" i="14"/>
  <c r="AW59" i="14" s="1"/>
  <c r="AV16" i="14"/>
  <c r="AW16" i="14" s="1"/>
  <c r="AV23" i="14"/>
  <c r="AW23" i="14" s="1"/>
  <c r="AV30" i="14"/>
  <c r="AW30" i="14" s="1"/>
  <c r="AV37" i="14"/>
  <c r="AW37" i="14" s="1"/>
  <c r="AV52" i="14"/>
  <c r="AW52" i="14" s="1"/>
  <c r="AV61" i="14"/>
  <c r="AW61" i="14" s="1"/>
  <c r="AV13" i="14"/>
  <c r="AW13" i="14" s="1"/>
  <c r="AV15" i="14"/>
  <c r="AW15" i="14" s="1"/>
  <c r="AV28" i="14"/>
  <c r="AW28" i="14" s="1"/>
  <c r="AV35" i="14"/>
  <c r="AW35" i="14" s="1"/>
  <c r="AV42" i="14"/>
  <c r="AW42" i="14" s="1"/>
  <c r="AV49" i="14"/>
  <c r="AW49" i="14" s="1"/>
  <c r="AV51" i="14"/>
  <c r="AW51" i="14" s="1"/>
  <c r="AV58" i="14"/>
  <c r="AW58" i="14" s="1"/>
  <c r="AV11" i="14"/>
  <c r="AW11" i="14" s="1"/>
  <c r="AV18" i="14"/>
  <c r="AW18" i="14" s="1"/>
  <c r="AV25" i="14"/>
  <c r="AW25" i="14" s="1"/>
  <c r="AV27" i="14"/>
  <c r="AW27" i="14" s="1"/>
  <c r="AV40" i="14"/>
  <c r="AW40" i="14" s="1"/>
  <c r="AV47" i="14"/>
  <c r="AW47" i="14" s="1"/>
  <c r="AV54" i="14"/>
  <c r="AW54" i="14" s="1"/>
  <c r="AV33" i="14"/>
  <c r="AW33" i="14" s="1"/>
  <c r="AV63" i="14"/>
  <c r="AW63" i="14" s="1"/>
  <c r="AV15" i="11"/>
  <c r="AW15" i="11" s="1"/>
  <c r="AV22" i="11"/>
  <c r="AW22" i="11" s="1"/>
  <c r="AV10" i="11"/>
  <c r="AW10" i="11" s="1"/>
  <c r="AV16" i="11"/>
  <c r="AW16" i="11" s="1"/>
  <c r="AV66" i="13"/>
  <c r="AW66" i="13" s="1"/>
  <c r="AV53" i="13"/>
  <c r="AW53" i="13" s="1"/>
  <c r="AV27" i="13"/>
  <c r="AW27" i="13" s="1"/>
  <c r="AV20" i="13"/>
  <c r="AW20" i="13" s="1"/>
  <c r="AV29" i="13"/>
  <c r="AW29" i="13" s="1"/>
  <c r="AV41" i="13"/>
  <c r="AW41" i="13" s="1"/>
  <c r="AV56" i="13"/>
  <c r="AW56" i="13" s="1"/>
  <c r="AV17" i="13"/>
  <c r="AW17" i="13" s="1"/>
  <c r="AV32" i="13"/>
  <c r="AW32" i="13" s="1"/>
  <c r="AV44" i="13"/>
  <c r="AW44" i="13" s="1"/>
  <c r="AV10" i="13"/>
  <c r="AW10" i="13" s="1"/>
  <c r="AV22" i="13"/>
  <c r="AW22" i="13" s="1"/>
  <c r="AV28" i="13"/>
  <c r="AW28" i="13" s="1"/>
  <c r="AV46" i="13"/>
  <c r="AW46" i="13" s="1"/>
  <c r="AV52" i="13"/>
  <c r="AW52" i="13" s="1"/>
  <c r="AV58" i="13"/>
  <c r="AW58" i="13" s="1"/>
  <c r="AV51" i="13"/>
  <c r="AW51" i="13" s="1"/>
  <c r="AV18" i="13"/>
  <c r="AW18" i="13" s="1"/>
  <c r="AV63" i="13"/>
  <c r="AW63" i="13" s="1"/>
  <c r="AV30" i="13"/>
  <c r="AW30" i="13" s="1"/>
  <c r="AV42" i="13"/>
  <c r="AW42" i="13" s="1"/>
  <c r="AV43" i="13"/>
  <c r="AW43" i="13" s="1"/>
  <c r="AV67" i="13"/>
  <c r="AW67" i="13" s="1"/>
  <c r="AV16" i="13"/>
  <c r="AW16" i="13" s="1"/>
  <c r="AV54" i="13"/>
  <c r="AW54" i="13" s="1"/>
  <c r="AV55" i="13"/>
  <c r="AW55" i="13" s="1"/>
  <c r="AV64" i="13"/>
  <c r="AW64" i="13" s="1"/>
  <c r="AV15" i="13"/>
  <c r="AW15" i="13" s="1"/>
  <c r="AV34" i="13"/>
  <c r="AW34" i="13" s="1"/>
  <c r="AV40" i="13"/>
  <c r="AW40" i="13" s="1"/>
  <c r="AV12" i="13"/>
  <c r="AW12" i="13" s="1"/>
  <c r="AV13" i="13"/>
  <c r="AW13" i="13" s="1"/>
  <c r="AV23" i="13"/>
  <c r="AW23" i="13" s="1"/>
  <c r="AV26" i="13"/>
  <c r="AW26" i="13" s="1"/>
  <c r="AV33" i="13"/>
  <c r="AW33" i="13" s="1"/>
  <c r="AV48" i="13"/>
  <c r="AW48" i="13" s="1"/>
  <c r="AV49" i="13"/>
  <c r="AW49" i="13" s="1"/>
  <c r="AV59" i="13"/>
  <c r="AW59" i="13" s="1"/>
  <c r="AV62" i="13"/>
  <c r="AW62" i="13" s="1"/>
  <c r="AV19" i="13"/>
  <c r="AW19" i="13" s="1"/>
  <c r="AV9" i="13"/>
  <c r="AW9" i="13" s="1"/>
  <c r="AV24" i="13"/>
  <c r="AW24" i="13" s="1"/>
  <c r="AV25" i="13"/>
  <c r="AW25" i="13" s="1"/>
  <c r="AV35" i="13"/>
  <c r="AW35" i="13" s="1"/>
  <c r="AV45" i="13"/>
  <c r="AW45" i="13" s="1"/>
  <c r="AV60" i="13"/>
  <c r="AW60" i="13" s="1"/>
  <c r="AV61" i="13"/>
  <c r="AW61" i="13" s="1"/>
  <c r="AV31" i="13"/>
  <c r="AW31" i="13" s="1"/>
  <c r="AV11" i="13"/>
  <c r="AW11" i="13" s="1"/>
  <c r="AV14" i="13"/>
  <c r="AW14" i="13" s="1"/>
  <c r="AV21" i="13"/>
  <c r="AW21" i="13" s="1"/>
  <c r="AV36" i="13"/>
  <c r="AW36" i="13" s="1"/>
  <c r="AV37" i="13"/>
  <c r="AW37" i="13" s="1"/>
  <c r="AV47" i="13"/>
  <c r="AW47" i="13" s="1"/>
  <c r="AV50" i="13"/>
  <c r="AW50" i="13" s="1"/>
  <c r="AV57" i="13"/>
  <c r="AW57" i="13" s="1"/>
  <c r="AV65" i="13"/>
  <c r="AW65" i="13" s="1"/>
  <c r="AV39" i="13"/>
  <c r="AW39" i="13" s="1"/>
  <c r="AV38" i="13"/>
  <c r="AW38" i="13" s="1"/>
  <c r="AV52" i="11"/>
  <c r="AW52" i="11" s="1"/>
  <c r="AV58" i="11"/>
  <c r="AW58" i="11" s="1"/>
  <c r="AV28" i="11"/>
  <c r="AW28" i="11" s="1"/>
  <c r="AV34" i="11"/>
  <c r="AW34" i="11" s="1"/>
  <c r="AV40" i="11"/>
  <c r="AW40" i="11" s="1"/>
  <c r="AV46" i="11"/>
  <c r="AW46" i="11" s="1"/>
  <c r="AV64" i="11"/>
  <c r="AW64" i="11" s="1"/>
  <c r="AW49" i="11"/>
  <c r="AV11" i="11"/>
  <c r="AW11" i="11" s="1"/>
  <c r="AV14" i="11"/>
  <c r="AW14" i="11" s="1"/>
  <c r="AV17" i="11"/>
  <c r="AW17" i="11" s="1"/>
  <c r="AV20" i="11"/>
  <c r="AW20" i="11" s="1"/>
  <c r="AV23" i="11"/>
  <c r="AW23" i="11" s="1"/>
  <c r="AV26" i="11"/>
  <c r="AW26" i="11" s="1"/>
  <c r="AV29" i="11"/>
  <c r="AW29" i="11" s="1"/>
  <c r="AV32" i="11"/>
  <c r="AW32" i="11" s="1"/>
  <c r="AV35" i="11"/>
  <c r="AW35" i="11" s="1"/>
  <c r="AV38" i="11"/>
  <c r="AW38" i="11" s="1"/>
  <c r="AV41" i="11"/>
  <c r="AW41" i="11" s="1"/>
  <c r="AV44" i="11"/>
  <c r="AW44" i="11" s="1"/>
  <c r="AV47" i="11"/>
  <c r="AW47" i="11" s="1"/>
  <c r="AV50" i="11"/>
  <c r="AW50" i="11" s="1"/>
  <c r="AV53" i="11"/>
  <c r="AW53" i="11" s="1"/>
  <c r="AV56" i="11"/>
  <c r="AW56" i="11" s="1"/>
  <c r="AV59" i="11"/>
  <c r="AW59" i="11" s="1"/>
  <c r="AV62" i="11"/>
  <c r="AW62" i="11" s="1"/>
  <c r="AV65" i="11"/>
  <c r="AW65" i="11" s="1"/>
  <c r="AV12" i="11"/>
  <c r="AW12" i="11" s="1"/>
  <c r="AV18" i="11"/>
  <c r="AW18" i="11" s="1"/>
  <c r="AV21" i="11"/>
  <c r="AW21" i="11" s="1"/>
  <c r="AV24" i="11"/>
  <c r="AW24" i="11" s="1"/>
  <c r="AV27" i="11"/>
  <c r="AW27" i="11" s="1"/>
  <c r="AV30" i="11"/>
  <c r="AW30" i="11" s="1"/>
  <c r="AV33" i="11"/>
  <c r="AV36" i="11"/>
  <c r="AW36" i="11" s="1"/>
  <c r="AV39" i="11"/>
  <c r="AW39" i="11" s="1"/>
  <c r="AV42" i="11"/>
  <c r="AW42" i="11" s="1"/>
  <c r="AV45" i="11"/>
  <c r="AW45" i="11" s="1"/>
  <c r="AV48" i="11"/>
  <c r="AW48" i="11" s="1"/>
  <c r="AV51" i="11"/>
  <c r="AW51" i="11" s="1"/>
  <c r="AV54" i="11"/>
  <c r="AW54" i="11" s="1"/>
  <c r="AV57" i="11"/>
  <c r="AW57" i="11" s="1"/>
  <c r="AV60" i="11"/>
  <c r="AW60" i="11" s="1"/>
  <c r="AV63" i="11"/>
  <c r="AW63" i="11" s="1"/>
  <c r="AV66" i="11"/>
  <c r="AW66" i="11" s="1"/>
  <c r="AW33" i="11"/>
  <c r="AD66" i="8"/>
  <c r="AC66" i="8"/>
  <c r="AD65" i="8"/>
  <c r="AC65" i="8"/>
  <c r="AD64" i="8"/>
  <c r="AC64" i="8"/>
  <c r="AD63" i="8"/>
  <c r="AC63" i="8"/>
  <c r="AD62" i="8"/>
  <c r="AC62" i="8"/>
  <c r="AD61" i="8"/>
  <c r="AC61" i="8"/>
  <c r="AD60" i="8"/>
  <c r="AC60" i="8"/>
  <c r="AD59" i="8"/>
  <c r="AC59" i="8"/>
  <c r="AD58" i="8"/>
  <c r="AC58" i="8"/>
  <c r="AD57" i="8"/>
  <c r="AC57" i="8"/>
  <c r="AD56" i="8"/>
  <c r="AC56" i="8"/>
  <c r="AD55" i="8"/>
  <c r="AC55" i="8"/>
  <c r="AD54" i="8"/>
  <c r="AC54" i="8"/>
  <c r="AD53" i="8"/>
  <c r="AC53" i="8"/>
  <c r="AD52" i="8"/>
  <c r="AC52" i="8"/>
  <c r="AD51" i="8"/>
  <c r="AC51" i="8"/>
  <c r="AD50" i="8"/>
  <c r="AC50" i="8"/>
  <c r="AD49" i="8"/>
  <c r="AC49" i="8"/>
  <c r="AD48" i="8"/>
  <c r="AC48" i="8"/>
  <c r="AD47" i="8"/>
  <c r="AC47" i="8"/>
  <c r="AD46" i="8"/>
  <c r="AC46" i="8"/>
  <c r="AD45" i="8"/>
  <c r="AC45" i="8"/>
  <c r="AD44" i="8"/>
  <c r="AC44" i="8"/>
  <c r="AD43" i="8"/>
  <c r="AC43" i="8"/>
  <c r="AD42" i="8"/>
  <c r="AC42" i="8"/>
  <c r="AD41" i="8"/>
  <c r="AC41" i="8"/>
  <c r="AD40" i="8"/>
  <c r="AC40" i="8"/>
  <c r="AD39" i="8"/>
  <c r="AC39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D26" i="8"/>
  <c r="AC26" i="8"/>
  <c r="AD25" i="8"/>
  <c r="AC25" i="8"/>
  <c r="AD24" i="8"/>
  <c r="AC24" i="8"/>
  <c r="AD23" i="8"/>
  <c r="AC23" i="8"/>
  <c r="AD22" i="8"/>
  <c r="AC22" i="8"/>
  <c r="AD21" i="8"/>
  <c r="AC21" i="8"/>
  <c r="AD20" i="8"/>
  <c r="AC20" i="8"/>
  <c r="AD19" i="8"/>
  <c r="AC19" i="8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L32" i="7"/>
  <c r="K32" i="7"/>
  <c r="J32" i="7"/>
  <c r="I32" i="7"/>
  <c r="H32" i="7"/>
  <c r="G32" i="7"/>
  <c r="L24" i="7"/>
  <c r="K24" i="7"/>
  <c r="J24" i="7"/>
  <c r="I24" i="7"/>
  <c r="H24" i="7"/>
  <c r="G24" i="7"/>
  <c r="L17" i="7"/>
  <c r="K17" i="7"/>
  <c r="J17" i="7"/>
  <c r="I17" i="7"/>
  <c r="H17" i="7"/>
  <c r="G17" i="7"/>
  <c r="L9" i="7"/>
  <c r="K9" i="7"/>
  <c r="J9" i="7"/>
  <c r="I9" i="7"/>
  <c r="H9" i="7"/>
  <c r="G9" i="7"/>
  <c r="L17" i="6" l="1"/>
  <c r="K17" i="6"/>
  <c r="J17" i="6"/>
  <c r="I17" i="6"/>
  <c r="H17" i="6"/>
  <c r="G17" i="6"/>
  <c r="H9" i="6"/>
  <c r="I9" i="6"/>
  <c r="J9" i="6"/>
  <c r="K9" i="6"/>
  <c r="L9" i="6"/>
  <c r="G9" i="6"/>
  <c r="H25" i="6"/>
  <c r="I25" i="6"/>
  <c r="J25" i="6"/>
  <c r="K25" i="6"/>
  <c r="L25" i="6"/>
  <c r="G25" i="6"/>
  <c r="H34" i="6"/>
  <c r="I34" i="6"/>
  <c r="J34" i="6"/>
  <c r="K34" i="6"/>
  <c r="L34" i="6"/>
  <c r="G34" i="6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tc={A34731C3-DA21-4BAA-9023-D7F9BFA37708}</author>
    <author>tc={E9EF2B54-0A12-4C54-91EA-DFC7C9C35DF1}</author>
    <author>tc={71E14012-4A5B-4CE5-986F-3B85F680CC81}</author>
  </authors>
  <commentList>
    <comment ref="Q69" authorId="0" shapeId="0" xr:uid="{A34731C3-DA21-4BAA-9023-D7F9BFA3770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Không có xưởng </t>
      </text>
    </comment>
    <comment ref="M71" authorId="1" shapeId="0" xr:uid="{E9EF2B54-0A12-4C54-91EA-DFC7C9C35DF1}">
      <text>
        <t>[Threaded comment]
Your version of Excel allows you to read this threaded comment; however, any edits to it will get removed if the file is opened in a newer version of Excel. Learn more: https://go.microsoft.com/fwlink/?linkid=870924
Comment:
    Phòng 404;411</t>
      </text>
    </comment>
    <comment ref="M72" authorId="2" shapeId="0" xr:uid="{71E14012-4A5B-4CE5-986F-3B85F680CC8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404; 411
</t>
      </text>
    </comment>
  </commentList>
</comments>
</file>

<file path=xl/sharedStrings.xml><?xml version="1.0" encoding="utf-8"?>
<sst xmlns="http://schemas.openxmlformats.org/spreadsheetml/2006/main" count="15150" uniqueCount="969">
  <si>
    <t>XEM THỜI KHÓA BIỂU CÁC LỚP TRONG KHOA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</si>
  <si>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</si>
  <si>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</si>
  <si>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</si>
  <si>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</si>
  <si>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</si>
  <si>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</si>
  <si>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</si>
  <si>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</si>
  <si>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</si>
  <si>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</si>
  <si>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</si>
  <si>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20232AA6002001</t>
  </si>
  <si>
    <t>Cơ sở 2 - Khu B</t>
  </si>
  <si>
    <t>Đoàn Thị Thu Thủy (CN M&amp;TKTT)</t>
  </si>
  <si>
    <t>20232AA6002002</t>
  </si>
  <si>
    <t>Nguyễn Thị Kim Hòa (CN M&amp;TKTT)</t>
  </si>
  <si>
    <t>20232AA6002003</t>
  </si>
  <si>
    <t>Công nghệ vải không dệt - GF6077</t>
  </si>
  <si>
    <t>20232GF6077001</t>
  </si>
  <si>
    <t>Nguyễn Văn Hải (CN M&amp;TKTT)</t>
  </si>
  <si>
    <t>Đồ án thiết kế dây chuyền sản xuất sợi - GF6083</t>
  </si>
  <si>
    <t>1.0</t>
  </si>
  <si>
    <t>20232GF6083001</t>
  </si>
  <si>
    <t>Nguyễn Thị Mai (CN M&amp;TKTT)</t>
  </si>
  <si>
    <t>Đồ án thiết kế dây chuyền vải dệt thoi - GF6084</t>
  </si>
  <si>
    <t>20232GF6084001</t>
  </si>
  <si>
    <t>Kinh doanh thời trang - GF6017</t>
  </si>
  <si>
    <t>20232GF6017001</t>
  </si>
  <si>
    <t>Nguyễn Thị Mai Hoa (CN M&amp;TKTT)</t>
  </si>
  <si>
    <t>20232GF6017002</t>
  </si>
  <si>
    <t>20232GF6017003</t>
  </si>
  <si>
    <t>Quản lý chất lượng trong ngành dệt - GF6068</t>
  </si>
  <si>
    <t>3.0</t>
  </si>
  <si>
    <t>20232GF6068001</t>
  </si>
  <si>
    <t>Quản lý xuất nhập khẩu ngành may - BM6050</t>
  </si>
  <si>
    <t>20232BM6050001</t>
  </si>
  <si>
    <t>20232BM6050002</t>
  </si>
  <si>
    <t>20232BM6050003</t>
  </si>
  <si>
    <t>Thiết kế mẫu 3D - GF6037</t>
  </si>
  <si>
    <t>20232GF6037001</t>
  </si>
  <si>
    <t>Phạm Thu Cát (CN M&amp;TKTT)</t>
  </si>
  <si>
    <t>20232GF6037002</t>
  </si>
  <si>
    <t>Nguyễn Thị Loan (CN M&amp;TKTT)</t>
  </si>
  <si>
    <t>Thiết kế mẫu công nghiệp - GF6038</t>
  </si>
  <si>
    <t>20232GF6038001</t>
  </si>
  <si>
    <t>20232GF6038002</t>
  </si>
  <si>
    <t>Phạm Thị Quỳnh Hương (CN M&amp;TKTT)</t>
  </si>
  <si>
    <t>20232GF6038003</t>
  </si>
  <si>
    <t>Đỗ Thị Thủy (CN M&amp;TKTT)</t>
  </si>
  <si>
    <t>20232GF6038004</t>
  </si>
  <si>
    <t>20232GF6038005</t>
  </si>
  <si>
    <t>20232GF6038006</t>
  </si>
  <si>
    <t>20232GF6038007</t>
  </si>
  <si>
    <t>Nguyễn Thị Y Ngọc (CN M&amp;TKTT)</t>
  </si>
  <si>
    <t>20232GF6038008</t>
  </si>
  <si>
    <t>Phạm Thị Thắm (CN M&amp;TKTT)</t>
  </si>
  <si>
    <t>20232GF6038009</t>
  </si>
  <si>
    <t>Nguyễn Thị Thắm (CN M&amp;TKTT)</t>
  </si>
  <si>
    <t>Thiết kế thời trang dạ hội - GF6040</t>
  </si>
  <si>
    <t>20232GF6040001</t>
  </si>
  <si>
    <t>20232GF6040002</t>
  </si>
  <si>
    <t>Vũ Thu Huyền (CN M&amp;TKTT)</t>
  </si>
  <si>
    <t>Thực hành công nghệ may trang phục khoác ngoài - GF6054</t>
  </si>
  <si>
    <t>20232GF6054001</t>
  </si>
  <si>
    <t>20232GF6054002</t>
  </si>
  <si>
    <t>Hoàng Thị Thanh Luyến (CN M&amp;TKTT)</t>
  </si>
  <si>
    <t>20232GF6054003</t>
  </si>
  <si>
    <t>20232GF6054004</t>
  </si>
  <si>
    <t>20232GF6054005</t>
  </si>
  <si>
    <t>20232GF6054006</t>
  </si>
  <si>
    <t>20232GF6054007</t>
  </si>
  <si>
    <t>20232GF6054008</t>
  </si>
  <si>
    <t>20232GF6054009</t>
  </si>
  <si>
    <t>Thực tập công nghệ dệt kim - GF6091</t>
  </si>
  <si>
    <t>4.0</t>
  </si>
  <si>
    <t>20232GF6091001</t>
  </si>
  <si>
    <t>Nguyễn Văn Hải (CN M&amp;TKTT), Phạm Thành Nam (CN M&amp;TKTT)</t>
  </si>
  <si>
    <t>Tổ chức và quản lý sản xuất may công nghiệp - GF6034</t>
  </si>
  <si>
    <t>20232GF6034001</t>
  </si>
  <si>
    <t>Nguyễn Thị Sinh (CN M&amp;TKTT)</t>
  </si>
  <si>
    <t>20232GF6034002</t>
  </si>
  <si>
    <t>20232GF6034003</t>
  </si>
  <si>
    <t>Ứng dụng tin học trong ngành dệt - GF6081</t>
  </si>
  <si>
    <t>20232GF6081001</t>
  </si>
  <si>
    <t>Phạm Thành Nam (CN M&amp;TKTT)</t>
  </si>
  <si>
    <t>Xử lý hoàn tất sản phẩm dệt may - GF6064</t>
  </si>
  <si>
    <t>20232GF6064001</t>
  </si>
  <si>
    <t>Nguyễn Trọng Tuấn (CN M&amp;TKTT)</t>
  </si>
  <si>
    <t>20232GF6064002</t>
  </si>
  <si>
    <t>Lưu Thị Tho (CN M&amp;TKTT)</t>
  </si>
  <si>
    <t>20232GF6064003</t>
  </si>
  <si>
    <t>An toàn lao động trong ngành dệt - GF6069</t>
  </si>
  <si>
    <t>20232GF6069001</t>
  </si>
  <si>
    <t>Bố cục màu - GF6116</t>
  </si>
  <si>
    <t>20232GF6116001</t>
  </si>
  <si>
    <t>Nguyễn Thị Quỳnh Mai (CN M&amp;TKTT)</t>
  </si>
  <si>
    <t>20232GF6116002</t>
  </si>
  <si>
    <t>Phan Thị Phương (CN M&amp;TKTT)</t>
  </si>
  <si>
    <t>Công nghệ và thiết bị dệt kim 1 - GF6075</t>
  </si>
  <si>
    <t>20232GF6075001</t>
  </si>
  <si>
    <t>Công nghệ và thiết bị dệt thoi 2 - GF6074</t>
  </si>
  <si>
    <t>20232GF6074001</t>
  </si>
  <si>
    <t>Công nghệ và thiết bị kéo sợi 2 - GF6072</t>
  </si>
  <si>
    <t>20232GF6072001</t>
  </si>
  <si>
    <t>Công nghệ và thiết bị tiền xử lý - GF6078</t>
  </si>
  <si>
    <t>20232GF6078001</t>
  </si>
  <si>
    <t>Đại cương Văn hóa Việt Nam - GF6007</t>
  </si>
  <si>
    <t>20232GF6007001</t>
  </si>
  <si>
    <t>Đồ họa Thời trang - GF6012</t>
  </si>
  <si>
    <t>20232GF6012001</t>
  </si>
  <si>
    <t>Đồ họa ứng dụng - GF6013</t>
  </si>
  <si>
    <t>20232GF6013001</t>
  </si>
  <si>
    <t>Nguyễn Phương Việt (CN M&amp;TKTT)</t>
  </si>
  <si>
    <t>20232GF6013002</t>
  </si>
  <si>
    <t>20232GF6013003</t>
  </si>
  <si>
    <t>20232GF6013004</t>
  </si>
  <si>
    <t>20232GF6013005</t>
  </si>
  <si>
    <t>20232GF6013006</t>
  </si>
  <si>
    <t>Kỹ thuật thêu - GF6117</t>
  </si>
  <si>
    <t>20232GF6117001</t>
  </si>
  <si>
    <t>Tạo hình vật liệu thời trang - GF6032</t>
  </si>
  <si>
    <t>20232GF6032001</t>
  </si>
  <si>
    <t>Thiết kế áo khoác ngoài - GF6105</t>
  </si>
  <si>
    <t>20232GF6105001</t>
  </si>
  <si>
    <t>20232GF6105002</t>
  </si>
  <si>
    <t>Đinh Mai Hương (CN M&amp;TKTT)</t>
  </si>
  <si>
    <t>20232GF6105003</t>
  </si>
  <si>
    <t>20232GF6105004</t>
  </si>
  <si>
    <t>Thiết kế thời trang trẻ em - GF6042</t>
  </si>
  <si>
    <t>20232GF6042001</t>
  </si>
  <si>
    <t>20232GF6042002</t>
  </si>
  <si>
    <t>Thực hành công nghệ may áo khoác ngoài - GF6101</t>
  </si>
  <si>
    <t>20232GF6101001</t>
  </si>
  <si>
    <t>20232GF6101002</t>
  </si>
  <si>
    <t>20232GF6101003</t>
  </si>
  <si>
    <t>20232GF6101004</t>
  </si>
  <si>
    <t>20232GF6101005</t>
  </si>
  <si>
    <t>Nguyễn Văn Du (CN M&amp;TKTT)</t>
  </si>
  <si>
    <t>20232GF6101006</t>
  </si>
  <si>
    <t>20232GF6101007</t>
  </si>
  <si>
    <t>20232GF6101008</t>
  </si>
  <si>
    <t>Phạm Thị Huyền (CN M&amp;TKTT)</t>
  </si>
  <si>
    <t>Thực hành thiết kế trang phục cơ bản - GF6102</t>
  </si>
  <si>
    <t>20232GF6102001</t>
  </si>
  <si>
    <t>20232GF6102002</t>
  </si>
  <si>
    <t>20232GF6102003</t>
  </si>
  <si>
    <t>20232GF6102004</t>
  </si>
  <si>
    <t>20232GF6102005</t>
  </si>
  <si>
    <t>20232GF6102006</t>
  </si>
  <si>
    <t>20232GF6102007</t>
  </si>
  <si>
    <t>20232GF6102008</t>
  </si>
  <si>
    <t>Thực tập công nghệ kéo sợi - GF6089</t>
  </si>
  <si>
    <t>20232GF6089001</t>
  </si>
  <si>
    <t>Cơ sở sản xuất</t>
  </si>
  <si>
    <t>Cơ sở thiết kế quần áo - GF6100</t>
  </si>
  <si>
    <t>20232GF6100001</t>
  </si>
  <si>
    <t>20232GF6100002</t>
  </si>
  <si>
    <t>20232GF6100003</t>
  </si>
  <si>
    <t>Cơ sở thiết kế thời trang - GF6004</t>
  </si>
  <si>
    <t>20232GF6004001</t>
  </si>
  <si>
    <t>Công nghệ may cơ bản - GF6002</t>
  </si>
  <si>
    <t>20232GF6002001</t>
  </si>
  <si>
    <t>Hình hoạ 2 - GF6015</t>
  </si>
  <si>
    <t>20232GF6015001</t>
  </si>
  <si>
    <t>20232GF6015002</t>
  </si>
  <si>
    <t>Lịch sử mỹ thuật thế giới - GF6019</t>
  </si>
  <si>
    <t>20232GF6019001</t>
  </si>
  <si>
    <t>Nguyên lý thị giác - GF6024</t>
  </si>
  <si>
    <t>20232GF6024001</t>
  </si>
  <si>
    <t>Cơ sở 3 - Khu C</t>
  </si>
  <si>
    <t>Quản trị thương hiệu dệt may - GF6066</t>
  </si>
  <si>
    <t>20232GF6066001</t>
  </si>
  <si>
    <t>Thiết bị may công nghiệp - GF6035</t>
  </si>
  <si>
    <t>20232GF6035001</t>
  </si>
  <si>
    <t>Nguyễn Hoa Trung (CN M&amp;TKTT), Nguyễn Thanh Tùng (CN M&amp;TKTT)</t>
  </si>
  <si>
    <t>20232GF6035002</t>
  </si>
  <si>
    <t>20232GF6035003</t>
  </si>
  <si>
    <t>Thiết kế trang phục cơ bản - GF6043</t>
  </si>
  <si>
    <t>20232GF6043001</t>
  </si>
  <si>
    <t>Thực hành công nghệ may trang phục cơ bản - GF6053</t>
  </si>
  <si>
    <t>20232GF6053001</t>
  </si>
  <si>
    <t>20232GF6053002</t>
  </si>
  <si>
    <t>20232GF6053003</t>
  </si>
  <si>
    <t>20232GF6053004</t>
  </si>
  <si>
    <t>20232GF6053005</t>
  </si>
  <si>
    <t>20232GF6053007</t>
  </si>
  <si>
    <t>20232GF6053008</t>
  </si>
  <si>
    <t>Vật liệu dệt may - GF6070</t>
  </si>
  <si>
    <t>20232GF6070001</t>
  </si>
  <si>
    <t>Vật liệu may - GF6062</t>
  </si>
  <si>
    <t>20232GF6062001</t>
  </si>
  <si>
    <t>20232GF6062002</t>
  </si>
  <si>
    <t>20232GF6062003</t>
  </si>
  <si>
    <t>Đồ án tốt nghiệp - GF6011</t>
  </si>
  <si>
    <t>9.0</t>
  </si>
  <si>
    <t>20232GF6011001</t>
  </si>
  <si>
    <t>Đồ án tốt nghiệp - GF6010</t>
  </si>
  <si>
    <t>20232GF6010001</t>
  </si>
  <si>
    <t>Đinh Mai Hương (CN M&amp;TKTT), Đỗ Thị Thủy (CN M&amp;TKTT), Đoàn Thị Thu Thủy (CN M&amp;TKTT), Hoàng Thị Thanh Luyến (CN M&amp;TKTT), Nguyễn Thanh Tùng (CN M&amp;TKTT), Nguyễn Thị Lệ (CN M&amp;TKTT), Nguyễn Thị Mai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</si>
  <si>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t>Đồ án tốt nghiệp - GF6098</t>
  </si>
  <si>
    <t>8.0</t>
  </si>
  <si>
    <t>20232GF6098001</t>
  </si>
  <si>
    <t>Lưu Thị Tho (CN M&amp;TKTT), Nguyễn Văn Hải (CN M&amp;TKTT), Phạm Thành Nam (CN M&amp;TKTT)</t>
  </si>
  <si>
    <t>Thực tập doanh nghiệp - GF6097</t>
  </si>
  <si>
    <t>6.0</t>
  </si>
  <si>
    <t>20232GF6097001</t>
  </si>
  <si>
    <t>Nguyễn Trọng Tuấn (CN M&amp;TKTT), Nguyễn Văn Hải (CN M&amp;TKTT), Phạm Thành Nam (CN M&amp;TKTT)</t>
  </si>
  <si>
    <t>Thực tập doanh nghiệp - GF6058</t>
  </si>
  <si>
    <t>20232GF6058001</t>
  </si>
  <si>
    <t>Nguyễn Thị Loan (CN M&amp;TKTT), Nguyễn Thị Quỳnh Mai (CN M&amp;TKTT), Phạm Thu Cát (CN M&amp;TKTT)</t>
  </si>
  <si>
    <t>Thực tập doanh nghiệp - GF6057</t>
  </si>
  <si>
    <t>20232GF6057001</t>
  </si>
  <si>
    <t>Đinh Mai Hương (CN M&amp;TKTT), Đỗ Thị Thủy (CN M&amp;TKTT), Đoàn Thị Thu Thủy (CN M&amp;TKTT), Hoàng Thị Thanh Luyến (CN M&amp;TKTT), Nguyễn Thanh Tùng (CN M&amp;TKTT), Nguyễn Thị Lệ (CN M&amp;TKTT), Nguyễn Thị Sinh (CN M&amp;TKTT), Nguyễn Thị Thắm (CN M&amp;TKTT), Nguyễn Thị Kim Hòa (CN M&amp;TKTT), Nguyễn Thị Mai Hoa (CN M&amp;TKTT), Nguyễn Thị Y Ngọc (CN M&amp;TKTT), Nguyễn Văn Du (CN M&amp;TKTT), Phạm Thị Huyền (CN M&amp;TKTT), Phạm Thị Thắm (CN M&amp;TKTT), Phạm Thị Quỳnh Hương (CN M&amp;TKTT)</t>
  </si>
  <si>
    <r>
      <t>Từ</t>
    </r>
    <r>
      <rPr>
        <sz val="12"/>
        <color theme="1"/>
        <rFont val="Times New Roman"/>
        <family val="1"/>
        <scheme val="major"/>
      </rPr>
      <t> 18/03/2024 → 25/03/2024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</si>
  <si>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</si>
  <si>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</si>
  <si>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</si>
  <si>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</si>
  <si>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11)</t>
    </r>
  </si>
  <si>
    <r>
      <t>Từ</t>
    </r>
    <r>
      <rPr>
        <sz val="12"/>
        <color theme="1"/>
        <rFont val="Times New Roman"/>
        <family val="1"/>
        <scheme val="major"/>
      </rPr>
      <t> 18/03/2024 → 22/03/2024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</si>
  <si>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</si>
  <si>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</si>
  <si>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</si>
  <si>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</si>
  <si>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5)</t>
    </r>
  </si>
  <si>
    <r>
      <t>Từ</t>
    </r>
    <r>
      <rPr>
        <sz val="12"/>
        <color theme="1"/>
        <rFont val="Times New Roman"/>
        <family val="1"/>
        <scheme val="major"/>
      </rPr>
      <t> 18/03/2024 → 20/03/2024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</si>
  <si>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</si>
  <si>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</si>
  <si>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</si>
  <si>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08/01/2024 → 22/03/2024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</si>
  <si>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</si>
  <si>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</si>
  <si>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</si>
  <si>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</si>
  <si>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44 -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</si>
  <si>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08/01/2024 → 01/03/2024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</si>
  <si>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</si>
  <si>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</si>
  <si>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43 -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</si>
  <si>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42 -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</si>
  <si>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42 -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</si>
  <si>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</si>
  <si>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</si>
  <si>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</si>
  <si>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</si>
  <si>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100 -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</si>
  <si>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08/03/2024 → 14/06/2024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</si>
  <si>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</si>
  <si>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</si>
  <si>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07/03/2024 → 20/06/2024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</si>
  <si>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</si>
  <si>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05/03/2024 → 14/05/2024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</si>
  <si>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</si>
  <si>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06/03/2024 → 29/05/2024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</si>
  <si>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07 -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</si>
  <si>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05/03/2024 → 11/06/2024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</si>
  <si>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</si>
  <si>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05/03/2024 → 18/06/2024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</si>
  <si>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</si>
  <si>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</si>
  <si>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06/03/2024 → 19/06/2024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</si>
  <si>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</si>
  <si>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06/03/2024 → 24/04/2024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</si>
  <si>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</si>
  <si>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</si>
  <si>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</si>
  <si>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</si>
  <si>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</si>
  <si>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Từ</t>
    </r>
    <r>
      <rPr>
        <sz val="12"/>
        <color theme="1"/>
        <rFont val="Times New Roman"/>
        <family val="1"/>
        <scheme val="major"/>
      </rPr>
      <t> 04/03/2024 → 10/06/2024</t>
    </r>
  </si>
  <si>
    <r>
      <t>Từ</t>
    </r>
    <r>
      <rPr>
        <sz val="12"/>
        <color theme="1"/>
        <rFont val="Times New Roman"/>
        <family val="1"/>
        <scheme val="major"/>
      </rPr>
      <t> 09/03/2024 → 15/06/2024</t>
    </r>
  </si>
  <si>
    <r>
      <t>Từ</t>
    </r>
    <r>
      <rPr>
        <sz val="12"/>
        <color theme="1"/>
        <rFont val="Times New Roman"/>
        <family val="1"/>
        <scheme val="major"/>
      </rPr>
      <t> 08/03/2024 → 10/05/2024</t>
    </r>
  </si>
  <si>
    <r>
      <t>Từ</t>
    </r>
    <r>
      <rPr>
        <sz val="12"/>
        <color theme="1"/>
        <rFont val="Times New Roman"/>
        <family val="1"/>
        <scheme val="major"/>
      </rPr>
      <t> 06/03/2024 → 15/05/2024</t>
    </r>
  </si>
  <si>
    <r>
      <t>Từ</t>
    </r>
    <r>
      <rPr>
        <sz val="12"/>
        <color theme="1"/>
        <rFont val="Times New Roman"/>
        <family val="1"/>
        <scheme val="major"/>
      </rPr>
      <t> 20/05/2024 → 28/05/2024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</si>
  <si>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27 -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</si>
  <si>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</si>
  <si>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</si>
  <si>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</si>
  <si>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06 -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</si>
  <si>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</si>
  <si>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</si>
  <si>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</si>
  <si>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09/03/2024 → 11/05/2024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</si>
  <si>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</si>
  <si>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</si>
  <si>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202 -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</si>
  <si>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B2 -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</si>
  <si>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t>TH</t>
  </si>
  <si>
    <r>
      <t>Từ</t>
    </r>
    <r>
      <rPr>
        <sz val="12"/>
        <color theme="1"/>
        <rFont val="Times New Roman"/>
        <family val="1"/>
        <scheme val="major"/>
      </rPr>
      <t> 05/03/2024 → 16/04/2024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</si>
  <si>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</si>
  <si>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</si>
  <si>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</si>
  <si>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</si>
  <si>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05/03/2024 → 04/06/2024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</si>
  <si>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</si>
  <si>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Từ</t>
    </r>
    <r>
      <rPr>
        <sz val="12"/>
        <color theme="1"/>
        <rFont val="Times New Roman"/>
        <family val="1"/>
        <scheme val="major"/>
      </rPr>
      <t> 05/03/2024 → 09/04/2024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</si>
  <si>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</si>
  <si>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</si>
  <si>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</si>
  <si>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</si>
  <si>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</si>
  <si>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</si>
  <si>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601 -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</si>
  <si>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10/03/2024 → 07/04/2024</t>
    </r>
  </si>
  <si>
    <r>
      <t>CN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</si>
  <si>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04/03/2024 → 06/05/2024</t>
    </r>
  </si>
  <si>
    <r>
      <t>Từ</t>
    </r>
    <r>
      <rPr>
        <sz val="12"/>
        <color rgb="FFFF0000"/>
        <rFont val="Times New Roman"/>
        <family val="1"/>
        <scheme val="major"/>
      </rPr>
      <t> 07/03/2024 → 16/05/2024</t>
    </r>
  </si>
  <si>
    <r>
      <t>Từ</t>
    </r>
    <r>
      <rPr>
        <sz val="12"/>
        <color rgb="FFFF0000"/>
        <rFont val="Times New Roman"/>
        <family val="1"/>
        <scheme val="major"/>
      </rPr>
      <t> 06/03/2024 → 19/06/2024</t>
    </r>
  </si>
  <si>
    <r>
      <t>Từ</t>
    </r>
    <r>
      <rPr>
        <sz val="12"/>
        <color rgb="FFFF0000"/>
        <rFont val="Times New Roman"/>
        <family val="1"/>
        <scheme val="major"/>
      </rPr>
      <t> 05/03/2024 → 14/05/2024</t>
    </r>
  </si>
  <si>
    <r>
      <t>Từ</t>
    </r>
    <r>
      <rPr>
        <sz val="12"/>
        <color rgb="FFFF0000"/>
        <rFont val="Times New Roman"/>
        <family val="1"/>
        <scheme val="major"/>
      </rPr>
      <t> 05/03/2024 → 18/06/2024</t>
    </r>
  </si>
  <si>
    <r>
      <t>Từ</t>
    </r>
    <r>
      <rPr>
        <sz val="12"/>
        <color rgb="FFFF0000"/>
        <rFont val="Times New Roman"/>
        <family val="1"/>
        <scheme val="major"/>
      </rPr>
      <t> 08/03/2024 → 14/06/2024</t>
    </r>
  </si>
  <si>
    <r>
      <t>Từ</t>
    </r>
    <r>
      <rPr>
        <sz val="12"/>
        <color rgb="FFFF0000"/>
        <rFont val="Times New Roman"/>
        <family val="1"/>
        <scheme val="major"/>
      </rPr>
      <t> 04/03/2024 → 10/06/2024</t>
    </r>
  </si>
  <si>
    <r>
      <t>Từ</t>
    </r>
    <r>
      <rPr>
        <sz val="12"/>
        <color rgb="FFFF0000"/>
        <rFont val="Times New Roman"/>
        <family val="1"/>
        <scheme val="major"/>
      </rPr>
      <t> 07/03/2024 → 20/06/2024</t>
    </r>
  </si>
  <si>
    <r>
      <t>Từ</t>
    </r>
    <r>
      <rPr>
        <sz val="12"/>
        <color rgb="FFFF0000"/>
        <rFont val="Times New Roman"/>
        <family val="1"/>
        <scheme val="major"/>
      </rPr>
      <t> 09/03/2024 → 15/06/2024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</si>
  <si>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</si>
  <si>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</si>
  <si>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</si>
  <si>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Từ</t>
    </r>
    <r>
      <rPr>
        <sz val="12"/>
        <color theme="1"/>
        <rFont val="Times New Roman"/>
        <family val="1"/>
        <scheme val="major"/>
      </rPr>
      <t> 06/03/2024 → 17/04/2024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</si>
  <si>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</si>
  <si>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05/03/2024 → 23/04/2024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</si>
  <si>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</si>
  <si>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</si>
  <si>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20 -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</si>
  <si>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</si>
  <si>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Từ</t>
    </r>
    <r>
      <rPr>
        <sz val="12"/>
        <color theme="1"/>
        <rFont val="Times New Roman"/>
        <family val="1"/>
        <scheme val="major"/>
      </rPr>
      <t> 07/03/2024 → 23/05/2024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</si>
  <si>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502 - C1 -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</si>
  <si>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2)</t>
    </r>
  </si>
  <si>
    <r>
      <t>Từ</t>
    </r>
    <r>
      <rPr>
        <sz val="12"/>
        <color theme="1"/>
        <rFont val="Times New Roman"/>
        <family val="1"/>
        <scheme val="major"/>
      </rPr>
      <t> 08/03/2024 → 05/07/2024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</si>
  <si>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</si>
  <si>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04/03/2024 → 01/07/2024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</si>
  <si>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</si>
  <si>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</si>
  <si>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</si>
  <si>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</si>
  <si>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</si>
  <si>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</si>
  <si>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</si>
  <si>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</si>
  <si>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</si>
  <si>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04/03/2024 → 22/04/2024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</si>
  <si>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</si>
  <si>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(3, 4, 5)</t>
    </r>
  </si>
  <si>
    <r>
      <t>Từ</t>
    </r>
    <r>
      <rPr>
        <sz val="12"/>
        <color theme="1"/>
        <rFont val="Times New Roman"/>
        <family val="1"/>
        <scheme val="major"/>
      </rPr>
      <t> 08/03/2024 → 03/05/2024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</si>
  <si>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</si>
  <si>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(4, 5)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</si>
  <si>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(10, 11)</t>
    </r>
  </si>
  <si>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</si>
  <si>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</si>
  <si>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</si>
  <si>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</si>
  <si>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</si>
  <si>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</si>
  <si>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</si>
  <si>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</si>
  <si>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</si>
  <si>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 xml:space="preserve">GHI CHÚ </t>
  </si>
  <si>
    <t>TỔNG TUẦN</t>
  </si>
  <si>
    <t>Tổng số buổi</t>
  </si>
  <si>
    <t>TT</t>
  </si>
  <si>
    <t xml:space="preserve">hệ </t>
  </si>
  <si>
    <t>Khóa</t>
  </si>
  <si>
    <t>Lớp</t>
  </si>
  <si>
    <t>nhóm</t>
  </si>
  <si>
    <t>Môn học</t>
  </si>
  <si>
    <t>Số TC</t>
  </si>
  <si>
    <t>Tổng buổi/HP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</si>
  <si>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</si>
  <si>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</si>
  <si>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</si>
  <si>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</si>
  <si>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</si>
  <si>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</si>
  <si>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</si>
  <si>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</si>
  <si>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</si>
  <si>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</si>
  <si>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</si>
  <si>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</si>
  <si>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</si>
  <si>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</si>
  <si>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</si>
  <si>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</si>
  <si>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</si>
  <si>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</si>
  <si>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</si>
  <si>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TS</t>
  </si>
  <si>
    <t>Còn lại</t>
  </si>
  <si>
    <t>Sĩ số</t>
  </si>
  <si>
    <t>Ca</t>
  </si>
  <si>
    <t xml:space="preserve">Phòng </t>
  </si>
  <si>
    <t>PH,XM</t>
  </si>
  <si>
    <t xml:space="preserve">LỚP </t>
  </si>
  <si>
    <t xml:space="preserve">KHÓA </t>
  </si>
  <si>
    <t>TÊN MÔN</t>
  </si>
  <si>
    <t>TC</t>
  </si>
  <si>
    <t xml:space="preserve">Mã lớp </t>
  </si>
  <si>
    <t>SVTT</t>
  </si>
  <si>
    <t>ĐH</t>
  </si>
  <si>
    <t>XM</t>
  </si>
  <si>
    <t>PM</t>
  </si>
  <si>
    <t>PH</t>
  </si>
  <si>
    <t>402-B4</t>
  </si>
  <si>
    <t>403-B4</t>
  </si>
  <si>
    <t>1</t>
  </si>
  <si>
    <t>2</t>
  </si>
  <si>
    <t xml:space="preserve">Người lập </t>
  </si>
  <si>
    <t>PHÒNG CŨ</t>
  </si>
  <si>
    <t>TÊN PHÒNG MỚI</t>
  </si>
  <si>
    <t>TÊN PHÒNG CŨ</t>
  </si>
  <si>
    <t>B7</t>
  </si>
  <si>
    <t>TK1</t>
  </si>
  <si>
    <t>B4</t>
  </si>
  <si>
    <t>TK4</t>
  </si>
  <si>
    <t xml:space="preserve">  Trần Thúy Hằng 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</si>
  <si>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</si>
  <si>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</si>
  <si>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</si>
  <si>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</si>
  <si>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</si>
  <si>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</si>
  <si>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</si>
  <si>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</si>
  <si>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</si>
  <si>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</si>
  <si>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</si>
  <si>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</si>
  <si>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</si>
  <si>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</si>
  <si>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</si>
  <si>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</si>
  <si>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</si>
  <si>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</si>
  <si>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</si>
  <si>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</si>
  <si>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</si>
  <si>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</si>
  <si>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</si>
  <si>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</si>
  <si>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</si>
  <si>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</si>
  <si>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</si>
  <si>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</si>
  <si>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</si>
  <si>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</si>
  <si>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1- HK2   NĂM HỌC 2023-2024</t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</si>
  <si>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</si>
  <si>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</si>
  <si>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</si>
  <si>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10 -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</si>
  <si>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</si>
  <si>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</si>
  <si>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14 -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</si>
  <si>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</si>
  <si>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09/03/2024 → 06/07/2024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</si>
  <si>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13 -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5)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</si>
  <si>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</si>
  <si>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Hóa 16 -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</si>
  <si>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</si>
  <si>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08/03/2024 → 10/05/2024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</si>
  <si>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</si>
  <si>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</si>
  <si>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</si>
  <si>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</si>
  <si>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06/03/2024 → 15/05/2024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</si>
  <si>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</si>
  <si>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</si>
  <si>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04 -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</si>
  <si>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13 -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</si>
  <si>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07 -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</si>
  <si>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Hóa 19 -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</si>
  <si>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04/03/2024 → 06/05/2024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</si>
  <si>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</si>
  <si>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07/03/2024 → 16/05/2024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</si>
  <si>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</si>
  <si>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06/03/2024 → 19/06/2024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</si>
  <si>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</si>
  <si>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05/03/2024 → 14/05/2024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</si>
  <si>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</si>
  <si>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13 -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</si>
  <si>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11 -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</si>
  <si>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03 -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</si>
  <si>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09/03/2024 → 11/05/2024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</si>
  <si>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</si>
  <si>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</si>
  <si>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05/03/2024 → 18/06/2024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</si>
  <si>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</si>
  <si>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08/03/2024 → 14/06/2024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</si>
  <si>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</si>
  <si>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04/03/2024 → 10/06/2024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</si>
  <si>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</si>
  <si>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</si>
  <si>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</si>
  <si>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</si>
  <si>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</si>
  <si>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</si>
  <si>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</si>
  <si>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07/03/2024 → 20/06/2024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</si>
  <si>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</si>
  <si>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</si>
  <si>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</si>
  <si>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09/03/2024 → 15/06/2024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</si>
  <si>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</si>
  <si>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</si>
  <si>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</si>
  <si>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11 -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</si>
  <si>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</si>
  <si>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</si>
  <si>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05/03/2024 → 23/04/2024</t>
    </r>
  </si>
  <si>
    <r>
      <t>Từ</t>
    </r>
    <r>
      <rPr>
        <sz val="12"/>
        <color rgb="FFFF0000"/>
        <rFont val="Times New Roman"/>
        <family val="1"/>
        <scheme val="major"/>
      </rPr>
      <t> 04/03/2024 → 25/04/2024</t>
    </r>
  </si>
  <si>
    <r>
      <t>Từ</t>
    </r>
    <r>
      <rPr>
        <sz val="12"/>
        <color rgb="FFFF0000"/>
        <rFont val="Times New Roman"/>
        <family val="1"/>
        <scheme val="major"/>
      </rPr>
      <t> 06/03/2024 → 24/04/2024</t>
    </r>
  </si>
  <si>
    <r>
      <t>Từ</t>
    </r>
    <r>
      <rPr>
        <sz val="12"/>
        <color rgb="FFFF0000"/>
        <rFont val="Times New Roman"/>
        <family val="1"/>
        <scheme val="major"/>
      </rPr>
      <t> 05/03/2024 → 25/04/2024</t>
    </r>
  </si>
  <si>
    <t>TỪ  4/3 /2024 đến  10/3/ 2024</t>
  </si>
  <si>
    <t>T3 ; T6  P.Phòng thực hành Khoa CN May &amp; TKTT 02 - B - Tiết (7, 8, 9, 10, 11, 12)</t>
  </si>
  <si>
    <t>T2 - T5- P.Phòng thực hành Khoa CN May &amp; TKTT 02 - B - Tiết (7, 8, 9, 10, 11, 12)</t>
  </si>
  <si>
    <t>T2 ; T5- P.Phòng thực hành Khoa CN May &amp; TKTT 03 - B - Tiết (1, 2, 3, 4, 5, 6)</t>
  </si>
  <si>
    <t>T4 ,T6- P.Phòng thực hành Khoa CN May &amp; TKTT 05 - B - Tiết (1, 2, 3, 4, 5, 6)</t>
  </si>
  <si>
    <t>T3 - T5, P.Phòng thực hành Khoa CN May &amp; TKTT 05 - B - Tiết (1, 2, 3, 4, 5, 6)</t>
  </si>
  <si>
    <t>T3 ; T6 - P.Phòng thực hành Khoa CN May &amp; TKTT 03 - B - Tiết (1, 2, 3, 4, 5, 6)</t>
  </si>
  <si>
    <t>T4 ; T7- P.Phòng thực hành Khoa CN May &amp; TKTT 02 - B - Tiết (7, 8, 9, 10, 11, 12); T7 - P.Phòng thực hành Khoa CN May &amp; TKTT 02 - B - Tiết (1, 2, 3, 4, 5, 6)</t>
  </si>
  <si>
    <t>313-B7</t>
  </si>
  <si>
    <t>307-B7</t>
  </si>
  <si>
    <t>403-B7</t>
  </si>
  <si>
    <t>405-B7</t>
  </si>
  <si>
    <t>406-B7</t>
  </si>
  <si>
    <t>308-B7</t>
  </si>
  <si>
    <t>404-B7</t>
  </si>
  <si>
    <t>CHUYỂN</t>
  </si>
  <si>
    <t>409-B7</t>
  </si>
  <si>
    <t>412-B7</t>
  </si>
  <si>
    <r>
      <t>Từ</t>
    </r>
    <r>
      <rPr>
        <sz val="12"/>
        <rFont val="Times New Roman"/>
        <family val="1"/>
        <scheme val="major"/>
      </rPr>
      <t> 05/03/2024 → 23/04/2024</t>
    </r>
  </si>
  <si>
    <r>
      <t>Từ</t>
    </r>
    <r>
      <rPr>
        <sz val="12"/>
        <rFont val="Times New Roman"/>
        <family val="1"/>
        <scheme val="major"/>
      </rPr>
      <t> 04/03/2024 → 25/04/2024</t>
    </r>
  </si>
  <si>
    <r>
      <t>Từ</t>
    </r>
    <r>
      <rPr>
        <sz val="12"/>
        <rFont val="Times New Roman"/>
        <family val="1"/>
        <scheme val="major"/>
      </rPr>
      <t> 06/03/2024 → 24/04/2024</t>
    </r>
  </si>
  <si>
    <r>
      <t>Từ</t>
    </r>
    <r>
      <rPr>
        <sz val="12"/>
        <rFont val="Times New Roman"/>
        <family val="1"/>
        <scheme val="major"/>
      </rPr>
      <t> 05/03/2024 → 25/04/2024</t>
    </r>
  </si>
  <si>
    <r>
      <t>Từ</t>
    </r>
    <r>
      <rPr>
        <sz val="12"/>
        <rFont val="Times New Roman"/>
        <family val="1"/>
        <scheme val="major"/>
      </rPr>
      <t> 08/03/2024 → 14/06/2024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</si>
  <si>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</si>
  <si>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</si>
  <si>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05/03/2024 → 18/06/2024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</si>
  <si>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</si>
  <si>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</si>
  <si>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04/03/2024 → 10/06/2024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</si>
  <si>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</si>
  <si>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</si>
  <si>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</si>
  <si>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06/03/2024 → 19/06/2024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</si>
  <si>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</si>
  <si>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07/03/2024 → 20/06/2024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</si>
  <si>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</si>
  <si>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</si>
  <si>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09/03/2024 → 06/07/2024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</si>
  <si>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5)</t>
    </r>
  </si>
  <si>
    <r>
      <t>Từ</t>
    </r>
    <r>
      <rPr>
        <sz val="12"/>
        <rFont val="Times New Roman"/>
        <family val="1"/>
        <scheme val="major"/>
      </rPr>
      <t> 09/03/2024 → 15/06/2024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</si>
  <si>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</si>
  <si>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Hóa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</si>
  <si>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05/03/2024 → 14/05/2024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</si>
  <si>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</si>
  <si>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08/03/2024 → 10/05/2024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</si>
  <si>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</si>
  <si>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04/03/2024 → 06/05/2024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</si>
  <si>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</si>
  <si>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</si>
  <si>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</si>
  <si>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06/03/2024 → 15/05/2024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</si>
  <si>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</si>
  <si>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</si>
  <si>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07/03/2024 → 16/05/2024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</si>
  <si>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</si>
  <si>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</si>
  <si>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</si>
  <si>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Hóa 19 -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</si>
  <si>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</si>
  <si>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</si>
  <si>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</si>
  <si>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</si>
  <si>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</si>
  <si>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11 -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</si>
  <si>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</si>
  <si>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09/03/2024 → 11/05/2024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</si>
  <si>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</si>
  <si>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</si>
  <si>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</si>
  <si>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</si>
  <si>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</si>
  <si>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</si>
  <si>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</si>
  <si>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</si>
  <si>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</si>
  <si>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</si>
  <si>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</si>
  <si>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</si>
  <si>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</si>
  <si>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07 -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</si>
  <si>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</si>
  <si>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</si>
  <si>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30 -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</si>
  <si>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11 -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</si>
  <si>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</si>
  <si>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14 -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</si>
  <si>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t xml:space="preserve">ĐỒ ÁN </t>
  </si>
  <si>
    <t>OK</t>
  </si>
  <si>
    <t>HỆ ĐẠI HỌC KHÓA 16</t>
  </si>
  <si>
    <t>XEM THỜI KHÓA BIỂU CÁC LỚP TRONG KHOA HỆ ĐẠI HỌC KHÓA 18</t>
  </si>
  <si>
    <t>HỆ ĐẠI HỌC KHÓA 15</t>
  </si>
  <si>
    <t>THỐNG KÊ TÌNH HÌNH SINH VIÊN THEO LỚP</t>
  </si>
  <si>
    <t>Khoa</t>
  </si>
  <si>
    <t>Chủ nhiệm lớp</t>
  </si>
  <si>
    <t>Cố vấn học tập</t>
  </si>
  <si>
    <t>Tổng số sinh viên</t>
  </si>
  <si>
    <t>Đang học</t>
  </si>
  <si>
    <t>Đình chỉ</t>
  </si>
  <si>
    <t>Bảo lưu</t>
  </si>
  <si>
    <t>Thôi học</t>
  </si>
  <si>
    <t>Tốt nghiệp</t>
  </si>
  <si>
    <t>Khoa Công nghệ May - TKTT</t>
  </si>
  <si>
    <t>ĐH K18</t>
  </si>
  <si>
    <t>2023DHCNMA01</t>
  </si>
  <si>
    <t>Phạm Thị Duyên Hải</t>
  </si>
  <si>
    <t>2023DHCNMA02</t>
  </si>
  <si>
    <t>2023DHCNMA03</t>
  </si>
  <si>
    <t>2023DHTKTT01</t>
  </si>
  <si>
    <t>2023DHVLDM01</t>
  </si>
  <si>
    <t>ĐH K17</t>
  </si>
  <si>
    <t>2022DHCNMA01</t>
  </si>
  <si>
    <t>2022DHCNMA02</t>
  </si>
  <si>
    <t>2022DHCNMA03</t>
  </si>
  <si>
    <t>2022DHTKTT01</t>
  </si>
  <si>
    <t>2022DHVLDM01</t>
  </si>
  <si>
    <t>ĐH K16</t>
  </si>
  <si>
    <t>2021DHCNMA01</t>
  </si>
  <si>
    <t>Lê Thị Lan</t>
  </si>
  <si>
    <t>2021DHCNMA02</t>
  </si>
  <si>
    <t>2021DHCNMA03</t>
  </si>
  <si>
    <t>2021DHTKTT01</t>
  </si>
  <si>
    <t>2021DHVLDM01</t>
  </si>
  <si>
    <t>ĐH K15</t>
  </si>
  <si>
    <t>2020DHCNMA01</t>
  </si>
  <si>
    <t>2020DHCNMA02</t>
  </si>
  <si>
    <t>2020DHCNMA03</t>
  </si>
  <si>
    <t>2020DHTKTT01</t>
  </si>
  <si>
    <t>2020DHVLDM01</t>
  </si>
  <si>
    <t>ĐẾN 29/2/2024</t>
  </si>
  <si>
    <t xml:space="preserve">Tổng </t>
  </si>
  <si>
    <t>0</t>
  </si>
  <si>
    <t>Điều chỉnh</t>
  </si>
  <si>
    <t>1+2</t>
  </si>
  <si>
    <t>trùng PH</t>
  </si>
  <si>
    <t>MÔN ĐỒ HỌA TT</t>
  </si>
  <si>
    <t xml:space="preserve">  </t>
  </si>
  <si>
    <t>XKLĐ LETCO</t>
  </si>
  <si>
    <t>Cô Nguyễn Thị Thắm</t>
  </si>
  <si>
    <t>Cô Nguyễn Thị Mai Hoa</t>
  </si>
  <si>
    <t xml:space="preserve">BỔ SUNG </t>
  </si>
  <si>
    <t>6.3.2024</t>
  </si>
  <si>
    <t xml:space="preserve">Letco </t>
  </si>
  <si>
    <t>DC PHÒNG</t>
  </si>
  <si>
    <t xml:space="preserve">DC LỊCH </t>
  </si>
  <si>
    <t>Bổ sung lịch Letco 6.3.2024</t>
  </si>
  <si>
    <t xml:space="preserve">Phòng có Mano canh : 307; 308; 409 </t>
  </si>
  <si>
    <t>PHÒNG : 405; 404; - B4</t>
  </si>
  <si>
    <t>PHÒNG : 402; 403 - B4</t>
  </si>
  <si>
    <t>GF6055</t>
  </si>
  <si>
    <t>THTK và chế thử comle</t>
  </si>
  <si>
    <t>411-B7</t>
  </si>
  <si>
    <t>314-B7</t>
  </si>
  <si>
    <t>TỪ  11/3 /2024 đến  17/3/ 2024</t>
  </si>
  <si>
    <t>( 307 ÍT CANH)</t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</si>
  <si>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09 -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</si>
  <si>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</si>
  <si>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t>312-B7</t>
  </si>
  <si>
    <t>NGHI</t>
  </si>
  <si>
    <t>TUẦN 2- HK2   NĂM HỌC 2023-2024</t>
  </si>
  <si>
    <t>P. 407 (GV cắt bài tập)</t>
  </si>
  <si>
    <t xml:space="preserve">GV đi học </t>
  </si>
  <si>
    <t>11.3.2024</t>
  </si>
  <si>
    <t>DC</t>
  </si>
  <si>
    <t xml:space="preserve">Ghi chú : </t>
  </si>
  <si>
    <t>May sản phẩm chuẩn bị ra mắt câu lạc Bộ TT : Thứ 5 ( ca 1+2) phòng 404-B7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</si>
  <si>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</si>
  <si>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</si>
  <si>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</si>
  <si>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</si>
  <si>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2023-2024</t>
  </si>
  <si>
    <t>Tên môn</t>
  </si>
  <si>
    <t>Hình thức thi</t>
  </si>
  <si>
    <t>Nhóm/Lớp</t>
  </si>
  <si>
    <t>Hệ</t>
  </si>
  <si>
    <t>Ngày thi</t>
  </si>
  <si>
    <t>Ca thi</t>
  </si>
  <si>
    <t>Phòng thi</t>
  </si>
  <si>
    <t>Cán bộ ra đề</t>
  </si>
  <si>
    <t>Cán bộ chấm thi</t>
  </si>
  <si>
    <t>Thực tập Doanh nghiệp</t>
  </si>
  <si>
    <t>Báo cáo/Đồ án</t>
  </si>
  <si>
    <t>8h00</t>
  </si>
  <si>
    <t>Đỗ Thị Thủy
Đinh Mai Hương</t>
  </si>
  <si>
    <t>Nguyễn Thị Sinh 
Phạm Thị Quỳnh Hương</t>
  </si>
  <si>
    <t>Nguyễn Thị Kim Hòa
Nguyễn Thanh Tùng</t>
  </si>
  <si>
    <t>Phạm Thị Thắm
Nguyễn Thị Mai Hoa</t>
  </si>
  <si>
    <t>Phạm Thị Huyền
Nguyễn Thị Y Ngọc</t>
  </si>
  <si>
    <t>Đoàn Thị Thu Thủy
Hoàng Thị Thanh Luyến</t>
  </si>
  <si>
    <t>13h30</t>
  </si>
  <si>
    <t>Nguyễn Thị Thắm
Nguyễn Văn Du</t>
  </si>
  <si>
    <t>Nguyễn Văn Du
Nguyễn Thị Lệ</t>
  </si>
  <si>
    <t>Hà Nội, ngày     tháng    năm 2024</t>
  </si>
  <si>
    <t>Xác nhận đơn vị</t>
  </si>
  <si>
    <t>Người lập</t>
  </si>
  <si>
    <t>(Ký và ghi rõ họ tên)</t>
  </si>
  <si>
    <t>Nguyễn Thị Lệ</t>
  </si>
  <si>
    <t>Nguyễn Thanh Tùng</t>
  </si>
  <si>
    <t>Chấm thi TTDN</t>
  </si>
  <si>
    <t>Thực tập DN</t>
  </si>
  <si>
    <t>TUẦN 3- HK2   NĂM HỌC 2023-2024</t>
  </si>
  <si>
    <t>TỪ  18/3 /2024 đến  24/3/ 2024</t>
  </si>
  <si>
    <t xml:space="preserve">Đỗ Thị Thủy Đinh Mai Hương </t>
  </si>
  <si>
    <t>8h</t>
  </si>
  <si>
    <t>Nguyễn Thị Sinh - Phạm Quỳnh Hương</t>
  </si>
  <si>
    <t xml:space="preserve">Nguyễn Thị Kim Hòa - Nguyễn Thanh Tùng </t>
  </si>
  <si>
    <t xml:space="preserve">Phạm Thị Thắm- Nguyễn Mai Hoa </t>
  </si>
  <si>
    <t>Phạm Thị Huyền- Nguyễn Y Ngọc</t>
  </si>
  <si>
    <t>Đoàn Thị Thu Thủy-Hoàng Thị Thanh Luyễn</t>
  </si>
  <si>
    <t>Nguyễn Thị Thắm- Nguyễn Văn Du</t>
  </si>
  <si>
    <t xml:space="preserve"> Nguyễn Thị Lệ- Nguyễn Văn Du </t>
  </si>
  <si>
    <t xml:space="preserve">GV chấm thi </t>
  </si>
  <si>
    <t xml:space="preserve">nghỉ </t>
  </si>
  <si>
    <t>405-B4</t>
  </si>
  <si>
    <t xml:space="preserve">Điều chỉnh </t>
  </si>
  <si>
    <t>GV bận việc đột xuất</t>
  </si>
  <si>
    <t>TUẦN 4- HK2   NĂM HỌC 2023-2024</t>
  </si>
  <si>
    <t>TỪ  25/3 /2024 đến  31/3/ 2024</t>
  </si>
  <si>
    <t>Chuyển T5</t>
  </si>
  <si>
    <t>GF6058</t>
  </si>
  <si>
    <t>TKTT</t>
  </si>
  <si>
    <t>chấm thi TTTN (TKTT)</t>
  </si>
  <si>
    <t>13h</t>
  </si>
  <si>
    <t xml:space="preserve">Cô Cát _ Quỳnh Mai </t>
  </si>
  <si>
    <t>15h</t>
  </si>
  <si>
    <t>Cô Cát + Loan</t>
  </si>
  <si>
    <t>nghỉ</t>
  </si>
  <si>
    <t>CHUYỂN T2</t>
  </si>
  <si>
    <r>
      <t>Từ</t>
    </r>
    <r>
      <rPr>
        <sz val="12"/>
        <color theme="1"/>
        <rFont val="Times New Roman"/>
        <family val="1"/>
        <scheme val="major"/>
      </rPr>
      <t> 04/03/2024 → 25/04/2024</t>
    </r>
  </si>
  <si>
    <r>
      <t>Từ</t>
    </r>
    <r>
      <rPr>
        <sz val="12"/>
        <color theme="1"/>
        <rFont val="Times New Roman"/>
        <family val="1"/>
        <scheme val="major"/>
      </rPr>
      <t> 05/03/2024 → 25/04/2024</t>
    </r>
  </si>
  <si>
    <t>22.3.2024</t>
  </si>
  <si>
    <t>TUẦN 5- HK2   NĂM HỌC 2023-2024</t>
  </si>
  <si>
    <t>TỪ  1/4 /2024 đến  7/4/ 2024</t>
  </si>
  <si>
    <t>NGHỈ</t>
  </si>
  <si>
    <t>29.3.2024</t>
  </si>
  <si>
    <t>TUẦN 6- HK2   NĂM HỌC 2023-2024</t>
  </si>
  <si>
    <t>TỪ  8/4 /2024 đến  14/4/ 2024</t>
  </si>
  <si>
    <t>CT2</t>
  </si>
  <si>
    <t>CT4</t>
  </si>
  <si>
    <t>CHUYỂN CHIỀU T3</t>
  </si>
  <si>
    <t xml:space="preserve">NGHỈ </t>
  </si>
  <si>
    <t xml:space="preserve">cắt bài tập </t>
  </si>
  <si>
    <t>tuần 11</t>
  </si>
  <si>
    <t>TUẦN 7- HK2   NĂM HỌC 2023-2024</t>
  </si>
  <si>
    <t>TỪ  15/4 /2024 đến  21/4/ 2024</t>
  </si>
  <si>
    <t>TRÙNG</t>
  </si>
  <si>
    <t>GV đi thi TA</t>
  </si>
  <si>
    <t>11.4.2024</t>
  </si>
  <si>
    <t xml:space="preserve">bù tuần cuối </t>
  </si>
  <si>
    <t xml:space="preserve">SV LÀM BÀI TẬP </t>
  </si>
  <si>
    <t xml:space="preserve">GV ĐI HỌC </t>
  </si>
  <si>
    <t>GV đi tập huấn</t>
  </si>
  <si>
    <t>ph</t>
  </si>
  <si>
    <t>DC XM</t>
  </si>
  <si>
    <t xml:space="preserve">Điều chỉnh xưởng may </t>
  </si>
  <si>
    <t>SV đi tập huấn NCKH</t>
  </si>
  <si>
    <t>SV làm BT- bù tuan 8 (2)</t>
  </si>
  <si>
    <t>GV ĐI HỌC ĐV MỚI</t>
  </si>
  <si>
    <t>TUẦN 8- HK2   NĂM HỌC 2023-2024</t>
  </si>
  <si>
    <t>TỪ  22/4 /2024 đến  28/4/ 2024</t>
  </si>
  <si>
    <t>SV LÀM  BT</t>
  </si>
  <si>
    <t>Cô hằng ơi cho cháu đăng ký bổ sung 3 ca thực hành thí nghiệm học phần "Công nghệ và thiết bị Tiền xử lý " vào tuần sau với nhé: 1- Ngày 23/4/2024 (chiều thứ 3) - ca 2 từ 12h30 tới 16h40 2- Ngày 24/4/2024 (chiều thứ 4) - ca 2 từ 12h30 tới 16h40 3 - Ngày 26/4/2024 (chiều thứ 6) - ca 2 từ 12h30 tới 16h40</t>
  </si>
  <si>
    <t xml:space="preserve">TH CN và thiết bị tiền xử lý </t>
  </si>
  <si>
    <t>Chiều : 12h30 đến 16h40'</t>
  </si>
  <si>
    <t xml:space="preserve">K. hóa </t>
  </si>
  <si>
    <t>ok</t>
  </si>
  <si>
    <t>SV làm BT- bù tuan 9</t>
  </si>
  <si>
    <t xml:space="preserve">Bổ sung phòng học </t>
  </si>
  <si>
    <t>104-B5</t>
  </si>
  <si>
    <t xml:space="preserve">Bổ sung phòng </t>
  </si>
  <si>
    <t xml:space="preserve">SV làm bài tập        Bù tuần 15 </t>
  </si>
  <si>
    <t>TUẦN 9- HK2   NĂM HỌC 2023-2024</t>
  </si>
  <si>
    <t>BÙ THỨ 2</t>
  </si>
  <si>
    <t>TỪ  29/4 /2024 đến 5 / 5/2024</t>
  </si>
  <si>
    <t>bù chiều thứ 2 hàng tuần</t>
  </si>
  <si>
    <t>Ghi chú</t>
  </si>
  <si>
    <t>TH VẬT LIỆU MAY</t>
  </si>
  <si>
    <t>316-B7</t>
  </si>
  <si>
    <t xml:space="preserve">Lưu Thị Tho </t>
  </si>
  <si>
    <t>9h-12h</t>
  </si>
  <si>
    <t>Sinh viên làm BT</t>
  </si>
  <si>
    <t>TUẦN 10- HK2   NĂM HỌC 2023-2024</t>
  </si>
  <si>
    <t>TỪ  6/5 /2024 đến  12/5/ 2024</t>
  </si>
  <si>
    <t>ST2</t>
  </si>
  <si>
    <t>BỔ SUNG</t>
  </si>
  <si>
    <t>DIEU  CHINH</t>
  </si>
  <si>
    <t xml:space="preserve">BỔ  SUNG </t>
  </si>
  <si>
    <t>SV LÀM BT</t>
  </si>
  <si>
    <t>TH VẬT LIỆU DỆT MAY</t>
  </si>
  <si>
    <t>8h-12h</t>
  </si>
  <si>
    <t>CNVLDM</t>
  </si>
  <si>
    <t>BO SUNG</t>
  </si>
  <si>
    <t xml:space="preserve">Điều chỉnh Xưởng may </t>
  </si>
  <si>
    <t xml:space="preserve">May ĐATN </t>
  </si>
  <si>
    <t xml:space="preserve">bổ sung </t>
  </si>
  <si>
    <t>TUẦN 11- HK2   NĂM HỌC 2023-2024</t>
  </si>
  <si>
    <t>TỪ  13/5 /2024 đến  19/5/ 2024</t>
  </si>
  <si>
    <t xml:space="preserve">TH thiết bị may </t>
  </si>
  <si>
    <t xml:space="preserve">Nguyễn Hoa Trung </t>
  </si>
  <si>
    <t xml:space="preserve">5 tiết </t>
  </si>
  <si>
    <t>xong</t>
  </si>
  <si>
    <t>XONG</t>
  </si>
  <si>
    <t xml:space="preserve">SVđi doanh nghiệp </t>
  </si>
  <si>
    <t>12h30-16h40'</t>
  </si>
  <si>
    <t>Ca1</t>
  </si>
  <si>
    <t>ca2</t>
  </si>
  <si>
    <t>Ca2</t>
  </si>
  <si>
    <t>BS</t>
  </si>
  <si>
    <t>ĐIỀU CHỈNH XM</t>
  </si>
  <si>
    <t>THAM QUAN DN</t>
  </si>
  <si>
    <t>7h50-12h</t>
  </si>
  <si>
    <t>410, 411-B7</t>
  </si>
  <si>
    <r>
      <t xml:space="preserve">PHÂN CÔNG RA ĐỀ - CHẤM THI CÁC MÔN CÓ HÌNH THỨC THI, </t>
    </r>
    <r>
      <rPr>
        <b/>
        <i/>
        <sz val="16"/>
        <color indexed="8"/>
        <rFont val="Times New Roman"/>
        <family val="1"/>
      </rPr>
      <t>BTL,TH</t>
    </r>
  </si>
  <si>
    <t xml:space="preserve"> Hệ đại học Kỳ 2 năm 2023-2024</t>
  </si>
  <si>
    <t>Ngày thi
Dự kiến</t>
  </si>
  <si>
    <t>Kinh doanh thời trang</t>
  </si>
  <si>
    <t>Tự luận</t>
  </si>
  <si>
    <t>20232GF6017001
20232GF6017002
20232GF6017003</t>
  </si>
  <si>
    <t>ĐH - K16</t>
  </si>
  <si>
    <t>Nguyễn Thị Mai Hoa</t>
  </si>
  <si>
    <t>Nguyễn Thị Mai Hoa
Nguyễn Thị Kim Hòa</t>
  </si>
  <si>
    <t>Quản lý xuất nhập khẩu ngành may</t>
  </si>
  <si>
    <t>Tự luân</t>
  </si>
  <si>
    <t>20232BM6050001
20232BM6050002
20232BM6050003</t>
  </si>
  <si>
    <t>Nguyễn Thị Kim Hòa</t>
  </si>
  <si>
    <t>Nguyễn Thị Kim Hòa
Đoàn Thị Thu Thủy</t>
  </si>
  <si>
    <t>Chi phí giá thành</t>
  </si>
  <si>
    <t>20232AA6002001
20232AA6002002
20232AA6002003</t>
  </si>
  <si>
    <t>Đoàn Thị Thu Thủy</t>
  </si>
  <si>
    <t>Tổ chức và QLSXMCN</t>
  </si>
  <si>
    <t>20232GF6034001
20232GF6034002
20232GF6034003</t>
  </si>
  <si>
    <t>Nguyễn Thị Sinh</t>
  </si>
  <si>
    <t>Nguyễn Thị Sinh
Phạm Thị Quỳnh Hương</t>
  </si>
  <si>
    <t>Thiết kế áo khoác ngoài</t>
  </si>
  <si>
    <t>20232GF6105001
20232GF6105002
20232GF6105003
20232GF6105004</t>
  </si>
  <si>
    <t>ĐH - K17</t>
  </si>
  <si>
    <t>Nguyễn Thị Mai Hoa
Đinh Mai Hương
Hoàng Thị Thanh Luyến</t>
  </si>
  <si>
    <t>Cơ sở thiết kế quần áo</t>
  </si>
  <si>
    <t>20232GF6100001
20232GF6100002
20232GF6100003</t>
  </si>
  <si>
    <t>ĐH - K18</t>
  </si>
  <si>
    <t>Phạm Thị Thắm</t>
  </si>
  <si>
    <t>Phạm Thị Thắm
Phạm Thị Huyền</t>
  </si>
  <si>
    <t>Thiết bị may Công nghiệp</t>
  </si>
  <si>
    <t>Trắc nghiệm</t>
  </si>
  <si>
    <t>20232GF6035001
20232GF6035002
20232GF6035003</t>
  </si>
  <si>
    <t>Thiết kế trang phục cơ bản</t>
  </si>
  <si>
    <t>Công nghệ may cơ bản</t>
  </si>
  <si>
    <t xml:space="preserve"> 20232GF6002001</t>
  </si>
  <si>
    <t>Phạm Thị Huyền</t>
  </si>
  <si>
    <t>Nguyễn Thị Y Ngọc
Phạm Thị Huyền</t>
  </si>
  <si>
    <t>Hà Nội, ngày 20 tháng 04 năm 2024</t>
  </si>
  <si>
    <t xml:space="preserve">May đồ án tốt nghiệp </t>
  </si>
  <si>
    <t>ĐHTKTT</t>
  </si>
  <si>
    <t>ĐIỀU CHỈNH</t>
  </si>
  <si>
    <t>14.5.2024</t>
  </si>
  <si>
    <t>SV đi tham quan</t>
  </si>
  <si>
    <t>TUẦN 12- HK2   NĂM HỌC 2023-2024</t>
  </si>
  <si>
    <t>TỪ  20/5 /2024 đến  16/5/ 2024</t>
  </si>
  <si>
    <t xml:space="preserve">TH vật liệu may </t>
  </si>
  <si>
    <t xml:space="preserve">Nguyễn Văn Hải </t>
  </si>
  <si>
    <t xml:space="preserve">Vật liệu may </t>
  </si>
  <si>
    <t>8h-11h30</t>
  </si>
  <si>
    <t>13h30-17h</t>
  </si>
  <si>
    <t>nghỉ coi thi VĐ</t>
  </si>
  <si>
    <t>May đồ án tốt nghiệp (bổ sung)</t>
  </si>
  <si>
    <t>Chuyển CT6</t>
  </si>
  <si>
    <t>Sáng : 308, Chiều 403</t>
  </si>
  <si>
    <t>Môn thi</t>
  </si>
  <si>
    <t>Lớp học phần</t>
  </si>
  <si>
    <t>Khóa học</t>
  </si>
  <si>
    <t>Giáo viên</t>
  </si>
  <si>
    <t>Lần thi</t>
  </si>
  <si>
    <t>Trạng thái của lớp</t>
  </si>
  <si>
    <t>Cơ sở thiết kế trang phục</t>
  </si>
  <si>
    <t>Vấn đáp</t>
  </si>
  <si>
    <t>10h00</t>
  </si>
  <si>
    <t>T.Năm</t>
  </si>
  <si>
    <t>GF6005.1</t>
  </si>
  <si>
    <t>20232GF6005001</t>
  </si>
  <si>
    <t>Đã phân công giảng dạy</t>
  </si>
  <si>
    <t>Công nghệ sản xuất may công nghiệp</t>
  </si>
  <si>
    <t>GF6003.1</t>
  </si>
  <si>
    <t>20232GF6003001</t>
  </si>
  <si>
    <t>Đang nhập điểm thành phần</t>
  </si>
  <si>
    <t>T.Hai</t>
  </si>
  <si>
    <t>GF6100.3</t>
  </si>
  <si>
    <t>T.Ba</t>
  </si>
  <si>
    <t>GF6100.2</t>
  </si>
  <si>
    <t>17h45</t>
  </si>
  <si>
    <t>GF6002.1</t>
  </si>
  <si>
    <t>Công nghệ vải không dệt</t>
  </si>
  <si>
    <t>GF6077.1</t>
  </si>
  <si>
    <t>Nguyễn Văn Hải</t>
  </si>
  <si>
    <t>Đang xét điều kiện dự thi</t>
  </si>
  <si>
    <t>T.Tư</t>
  </si>
  <si>
    <t>GF6100.1</t>
  </si>
  <si>
    <t>An toàn lao động trong ngành dệt</t>
  </si>
  <si>
    <t>GF6069.1</t>
  </si>
  <si>
    <t>Phạm Thành Nam</t>
  </si>
  <si>
    <t>Đại cương Văn hóa Việt Nam</t>
  </si>
  <si>
    <t>GF6007.1</t>
  </si>
  <si>
    <t>Phan Thị Phương</t>
  </si>
  <si>
    <t>Công nghệ và thiết bị tiền xử lý</t>
  </si>
  <si>
    <t>15h15</t>
  </si>
  <si>
    <t>GF6078.1</t>
  </si>
  <si>
    <t>Nguyễn Thị Mai</t>
  </si>
  <si>
    <t>Quản lý chất lượng trong ngành dệt</t>
  </si>
  <si>
    <t>GF6068.1</t>
  </si>
  <si>
    <t>Chi phí và giá thành</t>
  </si>
  <si>
    <t>AA6002.1</t>
  </si>
  <si>
    <t>AA6002.2</t>
  </si>
  <si>
    <t>AA6002.3</t>
  </si>
  <si>
    <t>Công nghệ và thiết bị kéo sợi 2</t>
  </si>
  <si>
    <t>GF6072.1</t>
  </si>
  <si>
    <t>Quản trị thương hiệu dệt may</t>
  </si>
  <si>
    <t>GF6066.1</t>
  </si>
  <si>
    <t>7h45</t>
  </si>
  <si>
    <t>GF6017.1</t>
  </si>
  <si>
    <t>GF6017.2</t>
  </si>
  <si>
    <t>GF6017.3</t>
  </si>
  <si>
    <t>Lịch sử mỹ thuật thế giới</t>
  </si>
  <si>
    <t>T.Sáu</t>
  </si>
  <si>
    <t>GF6019.1</t>
  </si>
  <si>
    <t>Nguyễn Phương Việt</t>
  </si>
  <si>
    <t>Ứng dụng tin học trong ngành dệt</t>
  </si>
  <si>
    <t>13h15</t>
  </si>
  <si>
    <t>GF6081.1</t>
  </si>
  <si>
    <t>T.Bẩy</t>
  </si>
  <si>
    <t>BM6050.1</t>
  </si>
  <si>
    <t>BM6050.2</t>
  </si>
  <si>
    <t>BM6050.3</t>
  </si>
  <si>
    <t>Thiết bị may công nghiệp</t>
  </si>
  <si>
    <t>GF6035.1</t>
  </si>
  <si>
    <t>GF6035.2</t>
  </si>
  <si>
    <t>9h15</t>
  </si>
  <si>
    <t>GF6035.3</t>
  </si>
  <si>
    <t>Tổ chức và quản lý sản xuất may công nghiệp</t>
  </si>
  <si>
    <t>GF6034.1</t>
  </si>
  <si>
    <t>GF6034.2</t>
  </si>
  <si>
    <t>GF6034.3</t>
  </si>
  <si>
    <t>Phạm Thị Quỳnh Hương</t>
  </si>
  <si>
    <t>GF6043.1</t>
  </si>
  <si>
    <t>Theo dõi kế hoạch thi theo lớp HỌC KỲ 2 NĂM HỌC 2023-2024</t>
  </si>
  <si>
    <t xml:space="preserve">Ghi chú </t>
  </si>
  <si>
    <t>SV ĐI THAM QUAN DN</t>
  </si>
  <si>
    <t>SV đi tham quan DN</t>
  </si>
  <si>
    <t xml:space="preserve">Nguyễn Trọng Tuấn </t>
  </si>
  <si>
    <t xml:space="preserve">thi XKLĐ </t>
  </si>
  <si>
    <t xml:space="preserve">Cô Ng. Thắm </t>
  </si>
  <si>
    <t xml:space="preserve">Nguyễn Thị Q. Mai </t>
  </si>
  <si>
    <t xml:space="preserve">thi </t>
  </si>
  <si>
    <t xml:space="preserve">Thi XKLĐ </t>
  </si>
  <si>
    <t>Letco</t>
  </si>
  <si>
    <t xml:space="preserve">DC XM </t>
  </si>
  <si>
    <t>406-, 309-B7</t>
  </si>
  <si>
    <t>Sv đi tham quan DN</t>
  </si>
  <si>
    <t>17.5.2024 (DC XM)</t>
  </si>
  <si>
    <t>404, 411-B7</t>
  </si>
  <si>
    <t>ko có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</si>
</sst>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3" x14ac:knownFonts="1">
    <font>
      <sz val="11"/>
      <color theme="1"/>
      <name val="Arial"/>
      <family val="2"/>
      <charset val="163"/>
      <scheme val="minor"/>
    </font>
    <font>
      <sz val="10"/>
      <color rgb="FF404040"/>
      <name val="Arial"/>
      <family val="2"/>
      <scheme val="minor"/>
    </font>
    <font>
      <b/>
      <sz val="14"/>
      <color rgb="FF333333"/>
      <name val="Arial"/>
      <family val="2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rgb="FF333333"/>
      <name val="Times New Roman"/>
      <family val="1"/>
      <scheme val="major"/>
    </font>
    <font>
      <sz val="12"/>
      <color rgb="FF404040"/>
      <name val="Times New Roman"/>
      <family val="1"/>
      <scheme val="major"/>
    </font>
    <font>
      <sz val="12"/>
      <color rgb="FFFF0000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CC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Arial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000000"/>
      <name val="Arial"/>
      <family val="2"/>
    </font>
    <font>
      <i/>
      <sz val="12"/>
      <color theme="1"/>
      <name val="Times New Roman"/>
      <family val="1"/>
    </font>
    <font>
      <b/>
      <i/>
      <sz val="10"/>
      <color theme="1"/>
      <name val="Times New Roman"/>
      <family val="1"/>
      <charset val="163"/>
    </font>
    <font>
      <b/>
      <i/>
      <sz val="10"/>
      <color rgb="FFFF0000"/>
      <name val="Times New Roman"/>
      <family val="1"/>
      <charset val="163"/>
    </font>
    <font>
      <b/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4"/>
      <color theme="1"/>
      <name val="Times New Roman"/>
      <family val="1"/>
      <scheme val="major"/>
    </font>
    <font>
      <b/>
      <i/>
      <sz val="14"/>
      <color theme="1"/>
      <name val="Times New Roman"/>
      <family val="1"/>
      <scheme val="major"/>
    </font>
    <font>
      <i/>
      <sz val="7"/>
      <color theme="1"/>
      <name val="Arial"/>
      <family val="2"/>
      <scheme val="minor"/>
    </font>
    <font>
      <sz val="10"/>
      <color theme="1"/>
      <name val="Times New Roman"/>
      <family val="1"/>
      <scheme val="major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</font>
    <font>
      <sz val="10"/>
      <color theme="1"/>
      <name val="Arial"/>
      <family val="2"/>
      <scheme val="minor"/>
    </font>
    <font>
      <b/>
      <sz val="12"/>
      <color theme="1"/>
      <name val="Calibri"/>
      <family val="2"/>
    </font>
    <font>
      <sz val="10"/>
      <name val="Times New Roman"/>
      <family val="1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b/>
      <sz val="12"/>
      <name val="Times New Roman"/>
      <family val="1"/>
      <charset val="163"/>
    </font>
    <font>
      <sz val="11"/>
      <name val="Times New Roman"/>
      <family val="1"/>
      <scheme val="major"/>
    </font>
    <font>
      <b/>
      <sz val="10"/>
      <color theme="1"/>
      <name val="Arial"/>
      <family val="2"/>
      <charset val="163"/>
      <scheme val="minor"/>
    </font>
    <font>
      <b/>
      <sz val="10"/>
      <color rgb="FFFF0000"/>
      <name val="Arial"/>
      <family val="2"/>
      <charset val="163"/>
      <scheme val="minor"/>
    </font>
    <font>
      <b/>
      <sz val="10"/>
      <color theme="1"/>
      <name val="Times New Roman"/>
      <family val="1"/>
      <charset val="163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charset val="163"/>
      <scheme val="minor"/>
    </font>
    <font>
      <sz val="12"/>
      <color rgb="FF0000CC"/>
      <name val="Times New Roman"/>
      <family val="1"/>
      <scheme val="major"/>
    </font>
    <font>
      <b/>
      <sz val="12"/>
      <color rgb="FF0000CC"/>
      <name val="Times New Roman"/>
      <family val="1"/>
      <scheme val="major"/>
    </font>
    <font>
      <sz val="10"/>
      <color rgb="FF0000CC"/>
      <name val="Times New Roman"/>
      <family val="1"/>
      <scheme val="major"/>
    </font>
    <font>
      <b/>
      <sz val="10"/>
      <color theme="1"/>
      <name val="Calibri"/>
      <family val="2"/>
    </font>
    <font>
      <b/>
      <sz val="11"/>
      <color theme="1"/>
      <name val="Arial"/>
      <family val="2"/>
      <charset val="163"/>
      <scheme val="minor"/>
    </font>
    <font>
      <sz val="10"/>
      <name val="Times New Roman"/>
      <family val="1"/>
      <scheme val="maj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  <scheme val="major"/>
    </font>
    <font>
      <sz val="9"/>
      <name val="Times New Roman"/>
      <family val="1"/>
      <scheme val="major"/>
    </font>
    <font>
      <b/>
      <sz val="12"/>
      <name val="Times New Roman"/>
      <family val="1"/>
      <charset val="163"/>
      <scheme val="major"/>
    </font>
    <font>
      <b/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i/>
      <sz val="10"/>
      <name val="Arial"/>
      <family val="2"/>
      <scheme val="minor"/>
    </font>
    <font>
      <b/>
      <i/>
      <sz val="12"/>
      <name val="Times New Roman"/>
      <family val="1"/>
    </font>
    <font>
      <b/>
      <sz val="12"/>
      <name val="Calibri"/>
      <family val="2"/>
    </font>
    <font>
      <b/>
      <sz val="12"/>
      <name val="Calibri"/>
      <family val="2"/>
      <charset val="163"/>
    </font>
    <font>
      <sz val="10"/>
      <color rgb="FF0000CC"/>
      <name val="Times New Roman"/>
      <family val="1"/>
    </font>
    <font>
      <i/>
      <sz val="10"/>
      <color rgb="FF0000CC"/>
      <name val="Times New Roman"/>
      <family val="1"/>
    </font>
    <font>
      <b/>
      <sz val="12"/>
      <color rgb="FF0000CC"/>
      <name val="Times New Roman"/>
      <family val="1"/>
    </font>
    <font>
      <u/>
      <sz val="11"/>
      <color theme="10"/>
      <name val="Arial"/>
      <family val="2"/>
      <charset val="163"/>
      <scheme val="minor"/>
    </font>
    <font>
      <u/>
      <sz val="12"/>
      <color theme="10"/>
      <name val="Times New Roman"/>
      <family val="1"/>
      <scheme val="major"/>
    </font>
    <font>
      <b/>
      <u/>
      <sz val="12"/>
      <color theme="10"/>
      <name val="Times New Roman"/>
      <family val="1"/>
      <scheme val="major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  <scheme val="major"/>
    </font>
    <font>
      <sz val="11"/>
      <color rgb="FFFF0000"/>
      <name val="Times New Roman"/>
      <family val="1"/>
      <scheme val="major"/>
    </font>
    <font>
      <b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  <scheme val="major"/>
    </font>
    <font>
      <b/>
      <sz val="12"/>
      <color rgb="FFFF0000"/>
      <name val="Times New Roman"/>
      <family val="1"/>
      <charset val="163"/>
      <scheme val="major"/>
    </font>
    <font>
      <sz val="10"/>
      <color rgb="FFFF0000"/>
      <name val="Arial"/>
      <family val="2"/>
      <scheme val="minor"/>
    </font>
    <font>
      <sz val="9"/>
      <color theme="1"/>
      <name val="Times New Roman"/>
      <family val="1"/>
      <scheme val="major"/>
    </font>
    <font>
      <b/>
      <sz val="12"/>
      <color theme="1"/>
      <name val="Times New Roman"/>
      <family val="1"/>
      <charset val="163"/>
      <scheme val="major"/>
    </font>
    <font>
      <i/>
      <sz val="10"/>
      <color theme="1"/>
      <name val="Arial"/>
      <family val="2"/>
      <scheme val="minor"/>
    </font>
    <font>
      <b/>
      <sz val="12"/>
      <color rgb="FF0000CC"/>
      <name val="Times New Roman"/>
      <family val="1"/>
      <charset val="163"/>
    </font>
    <font>
      <sz val="11"/>
      <color rgb="FF0000CC"/>
      <name val="Times New Roman"/>
      <family val="1"/>
    </font>
    <font>
      <sz val="11"/>
      <color rgb="FF0000CC"/>
      <name val="Times New Roman"/>
      <family val="1"/>
      <scheme val="major"/>
    </font>
    <font>
      <sz val="9"/>
      <color rgb="FF0000CC"/>
      <name val="Times New Roman"/>
      <family val="1"/>
      <scheme val="major"/>
    </font>
    <font>
      <b/>
      <sz val="12"/>
      <color rgb="FF0000CC"/>
      <name val="Times New Roman"/>
      <family val="1"/>
      <charset val="163"/>
      <scheme val="major"/>
    </font>
    <font>
      <sz val="10"/>
      <color rgb="FF0000CC"/>
      <name val="Arial"/>
      <family val="2"/>
      <scheme val="minor"/>
    </font>
    <font>
      <sz val="13"/>
      <color theme="1"/>
      <name val="Times New Roman"/>
      <family val="1"/>
    </font>
    <font>
      <sz val="12"/>
      <name val=".VnTime"/>
      <family val="2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0"/>
      <color rgb="FF404040"/>
      <name val="Roboto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9"/>
      <color rgb="FF0000CC"/>
      <name val="Times New Roman"/>
      <family val="1"/>
    </font>
    <font>
      <b/>
      <sz val="10"/>
      <color rgb="FF0000CC"/>
      <name val="Times New Roman"/>
      <family val="1"/>
      <charset val="163"/>
    </font>
    <font>
      <b/>
      <sz val="12"/>
      <color theme="1"/>
      <name val="Arial"/>
      <family val="2"/>
      <scheme val="minor"/>
    </font>
    <font>
      <b/>
      <sz val="12"/>
      <color theme="1"/>
      <name val="Calibri"/>
      <family val="2"/>
      <charset val="163"/>
    </font>
    <font>
      <sz val="11"/>
      <color theme="1"/>
      <name val="Times New Roman"/>
      <family val="1"/>
      <scheme val="major"/>
    </font>
    <font>
      <b/>
      <sz val="13"/>
      <name val="Times New Roman"/>
      <family val="1"/>
    </font>
    <font>
      <sz val="7"/>
      <name val="Times New Roman"/>
      <family val="1"/>
    </font>
    <font>
      <b/>
      <sz val="11"/>
      <name val="Arial"/>
      <family val="2"/>
      <scheme val="minor"/>
    </font>
    <font>
      <i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11"/>
      <name val="Arial"/>
      <family val="2"/>
      <scheme val="minor"/>
    </font>
    <font>
      <b/>
      <sz val="10"/>
      <name val="Arial"/>
      <family val="2"/>
      <charset val="163"/>
      <scheme val="minor"/>
    </font>
    <font>
      <b/>
      <sz val="10"/>
      <name val="Arial"/>
      <family val="2"/>
      <scheme val="minor"/>
    </font>
    <font>
      <b/>
      <sz val="10"/>
      <name val="Times New Roman"/>
      <family val="1"/>
      <charset val="163"/>
    </font>
    <font>
      <sz val="12"/>
      <name val="Arial"/>
      <family val="2"/>
      <scheme val="minor"/>
    </font>
    <font>
      <b/>
      <sz val="12"/>
      <name val="Arial"/>
      <family val="2"/>
      <charset val="163"/>
      <scheme val="minor"/>
    </font>
    <font>
      <sz val="11"/>
      <color rgb="FF081C36"/>
      <name val="Segoe UI"/>
      <family val="2"/>
    </font>
    <font>
      <b/>
      <sz val="11"/>
      <color theme="1"/>
      <name val="Times New Roman"/>
      <family val="1"/>
      <scheme val="major"/>
    </font>
    <font>
      <b/>
      <i/>
      <sz val="11"/>
      <color theme="1"/>
      <name val="Times New Roman"/>
      <family val="1"/>
      <scheme val="major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00CC"/>
      <name val="Arial"/>
      <family val="2"/>
      <scheme val="minor"/>
    </font>
    <font>
      <b/>
      <i/>
      <sz val="11"/>
      <color rgb="FF0000CC"/>
      <name val="Times New Roman"/>
      <family val="1"/>
    </font>
    <font>
      <b/>
      <sz val="10"/>
      <color rgb="FF0000CC"/>
      <name val="Arial"/>
      <family val="2"/>
      <charset val="163"/>
      <scheme val="minor"/>
    </font>
    <font>
      <b/>
      <sz val="16"/>
      <color theme="1"/>
      <name val="Times New Roman"/>
      <family val="1"/>
    </font>
    <font>
      <b/>
      <i/>
      <sz val="16"/>
      <color indexed="8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0"/>
      <color rgb="FF404040"/>
      <name val="Times New Roman"/>
      <family val="1"/>
      <scheme val="major"/>
    </font>
    <font>
      <sz val="11"/>
      <color rgb="FFFF5500"/>
      <name val="Times New Roman"/>
      <family val="1"/>
      <scheme val="major"/>
    </font>
    <font>
      <sz val="11"/>
      <color rgb="FFAA5500"/>
      <name val="Times New Roman"/>
      <family val="1"/>
      <scheme val="major"/>
    </font>
    <font>
      <sz val="11"/>
      <color rgb="FFAAAA00"/>
      <name val="Times New Roman"/>
      <family val="1"/>
      <scheme val="major"/>
    </font>
    <font>
      <b/>
      <sz val="14"/>
      <color rgb="FF333333"/>
      <name val="Times New Roman"/>
      <family val="1"/>
      <scheme val="major"/>
    </font>
    <font>
      <b/>
      <sz val="11"/>
      <color rgb="FF0000CC"/>
      <name val="Times New Roman"/>
      <family val="1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79" fillId="0" borderId="0" applyNumberFormat="0" applyFill="0" applyBorder="0" applyAlignment="0" applyProtection="0"/>
    <xf numFmtId="0" fontId="101" fillId="0" borderId="0"/>
    <xf numFmtId="0" fontId="135" fillId="0" borderId="0"/>
  </cellStyleXfs>
  <cellXfs count="786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 wrapText="1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3" borderId="0" xfId="1" applyFont="1" applyFill="1" applyAlignment="1">
      <alignment horizontal="center" wrapText="1"/>
    </xf>
    <xf numFmtId="0" fontId="13" fillId="3" borderId="0" xfId="1" applyFont="1" applyFill="1" applyAlignment="1">
      <alignment horizontal="center" wrapText="1"/>
    </xf>
    <xf numFmtId="0" fontId="14" fillId="3" borderId="0" xfId="1" applyFont="1" applyFill="1" applyAlignment="1">
      <alignment horizontal="center"/>
    </xf>
    <xf numFmtId="0" fontId="15" fillId="3" borderId="0" xfId="1" applyFont="1" applyFill="1" applyAlignment="1">
      <alignment horizontal="center"/>
    </xf>
    <xf numFmtId="0" fontId="16" fillId="3" borderId="0" xfId="1" applyFont="1" applyFill="1"/>
    <xf numFmtId="0" fontId="9" fillId="3" borderId="0" xfId="1" applyFill="1" applyAlignment="1">
      <alignment horizontal="center"/>
    </xf>
    <xf numFmtId="0" fontId="9" fillId="3" borderId="0" xfId="1" applyFill="1"/>
    <xf numFmtId="0" fontId="9" fillId="3" borderId="0" xfId="1" applyFill="1" applyAlignment="1">
      <alignment horizontal="left"/>
    </xf>
    <xf numFmtId="0" fontId="17" fillId="3" borderId="0" xfId="1" applyFont="1" applyFill="1" applyAlignment="1">
      <alignment horizontal="center"/>
    </xf>
    <xf numFmtId="0" fontId="17" fillId="3" borderId="0" xfId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center"/>
    </xf>
    <xf numFmtId="0" fontId="18" fillId="3" borderId="0" xfId="1" applyFont="1" applyFill="1" applyAlignment="1">
      <alignment horizontal="left" wrapText="1"/>
    </xf>
    <xf numFmtId="0" fontId="18" fillId="3" borderId="0" xfId="1" applyFont="1" applyFill="1" applyAlignment="1">
      <alignment horizontal="center" wrapText="1"/>
    </xf>
    <xf numFmtId="0" fontId="19" fillId="3" borderId="0" xfId="1" applyFont="1" applyFill="1" applyAlignment="1">
      <alignment horizontal="center"/>
    </xf>
    <xf numFmtId="0" fontId="20" fillId="3" borderId="0" xfId="1" applyFont="1" applyFill="1" applyAlignment="1">
      <alignment horizontal="center" wrapText="1"/>
    </xf>
    <xf numFmtId="49" fontId="18" fillId="3" borderId="0" xfId="1" applyNumberFormat="1" applyFont="1" applyFill="1" applyAlignment="1">
      <alignment horizontal="center" wrapText="1"/>
    </xf>
    <xf numFmtId="49" fontId="21" fillId="3" borderId="0" xfId="1" applyNumberFormat="1" applyFont="1" applyFill="1" applyAlignment="1">
      <alignment horizontal="center" wrapText="1"/>
    </xf>
    <xf numFmtId="49" fontId="22" fillId="3" borderId="0" xfId="1" applyNumberFormat="1" applyFont="1" applyFill="1" applyAlignment="1">
      <alignment horizontal="center" wrapText="1"/>
    </xf>
    <xf numFmtId="49" fontId="12" fillId="3" borderId="0" xfId="1" applyNumberFormat="1" applyFont="1" applyFill="1" applyAlignment="1">
      <alignment horizontal="center" wrapText="1"/>
    </xf>
    <xf numFmtId="49" fontId="23" fillId="3" borderId="4" xfId="1" applyNumberFormat="1" applyFont="1" applyFill="1" applyBorder="1" applyAlignment="1">
      <alignment horizontal="center" wrapText="1"/>
    </xf>
    <xf numFmtId="0" fontId="25" fillId="3" borderId="0" xfId="1" applyFont="1" applyFill="1" applyAlignment="1">
      <alignment horizontal="center" wrapText="1"/>
    </xf>
    <xf numFmtId="0" fontId="14" fillId="3" borderId="0" xfId="1" applyFont="1" applyFill="1" applyAlignment="1">
      <alignment horizontal="center" wrapText="1"/>
    </xf>
    <xf numFmtId="0" fontId="26" fillId="3" borderId="0" xfId="1" applyFont="1" applyFill="1" applyAlignment="1">
      <alignment horizontal="center" wrapText="1"/>
    </xf>
    <xf numFmtId="0" fontId="18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vertical="center"/>
    </xf>
    <xf numFmtId="0" fontId="9" fillId="3" borderId="2" xfId="1" applyFill="1" applyBorder="1" applyAlignment="1">
      <alignment horizontal="left"/>
    </xf>
    <xf numFmtId="0" fontId="18" fillId="3" borderId="11" xfId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/>
    </xf>
    <xf numFmtId="0" fontId="29" fillId="3" borderId="6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3" fillId="3" borderId="11" xfId="1" applyFont="1" applyFill="1" applyBorder="1" applyAlignment="1">
      <alignment horizontal="center" vertical="center"/>
    </xf>
    <xf numFmtId="0" fontId="33" fillId="3" borderId="11" xfId="1" applyFont="1" applyFill="1" applyBorder="1" applyAlignment="1">
      <alignment horizontal="left" vertical="center" wrapText="1"/>
    </xf>
    <xf numFmtId="0" fontId="34" fillId="3" borderId="11" xfId="1" applyFont="1" applyFill="1" applyBorder="1" applyAlignment="1">
      <alignment horizontal="center" vertical="center" wrapText="1"/>
    </xf>
    <xf numFmtId="0" fontId="35" fillId="3" borderId="11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 wrapText="1"/>
    </xf>
    <xf numFmtId="49" fontId="33" fillId="3" borderId="5" xfId="1" applyNumberFormat="1" applyFont="1" applyFill="1" applyBorder="1" applyAlignment="1">
      <alignment horizontal="center" wrapText="1"/>
    </xf>
    <xf numFmtId="0" fontId="13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0" fontId="17" fillId="3" borderId="12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36" fillId="3" borderId="2" xfId="2" applyFont="1" applyFill="1" applyBorder="1" applyAlignment="1">
      <alignment horizontal="center" vertical="center" wrapText="1"/>
    </xf>
    <xf numFmtId="0" fontId="37" fillId="3" borderId="2" xfId="1" applyFont="1" applyFill="1" applyBorder="1" applyAlignment="1">
      <alignment horizontal="center"/>
    </xf>
    <xf numFmtId="0" fontId="38" fillId="3" borderId="6" xfId="1" applyFont="1" applyFill="1" applyBorder="1" applyAlignment="1">
      <alignment horizontal="center"/>
    </xf>
    <xf numFmtId="0" fontId="39" fillId="3" borderId="0" xfId="1" applyFont="1" applyFill="1"/>
    <xf numFmtId="0" fontId="21" fillId="3" borderId="2" xfId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42" fillId="3" borderId="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44" fillId="3" borderId="2" xfId="2" applyFont="1" applyFill="1" applyBorder="1" applyAlignment="1">
      <alignment horizontal="center" vertical="center" wrapText="1"/>
    </xf>
    <xf numFmtId="0" fontId="45" fillId="3" borderId="0" xfId="1" applyFont="1" applyFill="1" applyAlignment="1">
      <alignment horizontal="center" vertical="center"/>
    </xf>
    <xf numFmtId="49" fontId="44" fillId="3" borderId="2" xfId="1" applyNumberFormat="1" applyFont="1" applyFill="1" applyBorder="1" applyAlignment="1">
      <alignment horizontal="center" vertical="center" wrapText="1"/>
    </xf>
    <xf numFmtId="49" fontId="44" fillId="3" borderId="14" xfId="1" applyNumberFormat="1" applyFont="1" applyFill="1" applyBorder="1" applyAlignment="1">
      <alignment horizontal="center" vertical="center" wrapText="1"/>
    </xf>
    <xf numFmtId="49" fontId="44" fillId="3" borderId="6" xfId="1" applyNumberFormat="1" applyFont="1" applyFill="1" applyBorder="1" applyAlignment="1">
      <alignment horizontal="center" vertical="center" wrapText="1"/>
    </xf>
    <xf numFmtId="0" fontId="44" fillId="3" borderId="6" xfId="1" applyFont="1" applyFill="1" applyBorder="1" applyAlignment="1">
      <alignment horizontal="center" vertical="center" wrapText="1"/>
    </xf>
    <xf numFmtId="0" fontId="44" fillId="3" borderId="14" xfId="1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/>
    </xf>
    <xf numFmtId="0" fontId="48" fillId="3" borderId="2" xfId="1" applyFont="1" applyFill="1" applyBorder="1" applyAlignment="1">
      <alignment horizontal="center" vertical="center" wrapText="1"/>
    </xf>
    <xf numFmtId="0" fontId="48" fillId="3" borderId="6" xfId="1" applyFont="1" applyFill="1" applyBorder="1" applyAlignment="1">
      <alignment horizontal="center" vertical="center" wrapText="1"/>
    </xf>
    <xf numFmtId="49" fontId="48" fillId="3" borderId="2" xfId="1" applyNumberFormat="1" applyFont="1" applyFill="1" applyBorder="1" applyAlignment="1">
      <alignment horizontal="center" vertical="center" wrapText="1"/>
    </xf>
    <xf numFmtId="49" fontId="49" fillId="3" borderId="2" xfId="1" applyNumberFormat="1" applyFont="1" applyFill="1" applyBorder="1" applyAlignment="1">
      <alignment horizontal="center" vertical="center" wrapText="1"/>
    </xf>
    <xf numFmtId="0" fontId="42" fillId="3" borderId="6" xfId="2" applyFont="1" applyFill="1" applyBorder="1" applyAlignment="1">
      <alignment horizontal="center" vertical="center" wrapText="1"/>
    </xf>
    <xf numFmtId="0" fontId="50" fillId="3" borderId="0" xfId="1" applyFont="1" applyFill="1" applyAlignment="1">
      <alignment horizontal="center" vertical="center"/>
    </xf>
    <xf numFmtId="49" fontId="51" fillId="3" borderId="2" xfId="1" applyNumberFormat="1" applyFont="1" applyFill="1" applyBorder="1" applyAlignment="1">
      <alignment horizontal="center" vertical="center" wrapText="1"/>
    </xf>
    <xf numFmtId="49" fontId="51" fillId="3" borderId="14" xfId="1" applyNumberFormat="1" applyFont="1" applyFill="1" applyBorder="1" applyAlignment="1">
      <alignment horizontal="center" vertical="center" wrapText="1"/>
    </xf>
    <xf numFmtId="0" fontId="51" fillId="3" borderId="14" xfId="1" applyFont="1" applyFill="1" applyBorder="1" applyAlignment="1">
      <alignment horizontal="center" vertical="center" wrapText="1"/>
    </xf>
    <xf numFmtId="0" fontId="43" fillId="3" borderId="2" xfId="1" applyFont="1" applyFill="1" applyBorder="1" applyAlignment="1">
      <alignment horizontal="center" vertical="center" wrapText="1"/>
    </xf>
    <xf numFmtId="0" fontId="51" fillId="3" borderId="6" xfId="1" applyFont="1" applyFill="1" applyBorder="1" applyAlignment="1">
      <alignment horizontal="center" vertical="center" wrapText="1"/>
    </xf>
    <xf numFmtId="0" fontId="51" fillId="3" borderId="2" xfId="1" applyFont="1" applyFill="1" applyBorder="1" applyAlignment="1">
      <alignment horizontal="center" vertical="center" wrapText="1"/>
    </xf>
    <xf numFmtId="0" fontId="44" fillId="3" borderId="2" xfId="1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9" fillId="3" borderId="2" xfId="1" applyFill="1" applyBorder="1" applyAlignment="1">
      <alignment horizontal="center"/>
    </xf>
    <xf numFmtId="0" fontId="9" fillId="3" borderId="2" xfId="1" applyFill="1" applyBorder="1"/>
    <xf numFmtId="0" fontId="46" fillId="3" borderId="0" xfId="1" applyFont="1" applyFill="1" applyAlignment="1">
      <alignment horizontal="center" wrapText="1"/>
    </xf>
    <xf numFmtId="49" fontId="9" fillId="3" borderId="0" xfId="1" applyNumberFormat="1" applyFill="1" applyAlignment="1">
      <alignment horizontal="center" wrapText="1"/>
    </xf>
    <xf numFmtId="49" fontId="45" fillId="3" borderId="0" xfId="1" applyNumberFormat="1" applyFont="1" applyFill="1" applyAlignment="1">
      <alignment horizontal="center" wrapText="1"/>
    </xf>
    <xf numFmtId="0" fontId="11" fillId="3" borderId="0" xfId="4" applyFont="1" applyFill="1" applyAlignment="1">
      <alignment horizontal="center"/>
    </xf>
    <xf numFmtId="0" fontId="11" fillId="3" borderId="0" xfId="4" applyFont="1" applyFill="1" applyAlignment="1">
      <alignment horizontal="left" wrapText="1"/>
    </xf>
    <xf numFmtId="0" fontId="18" fillId="3" borderId="0" xfId="4" applyFont="1" applyFill="1" applyAlignment="1">
      <alignment horizontal="center" wrapText="1"/>
    </xf>
    <xf numFmtId="2" fontId="14" fillId="3" borderId="0" xfId="4" applyNumberFormat="1" applyFont="1" applyFill="1" applyAlignment="1">
      <alignment horizontal="center" wrapText="1"/>
    </xf>
    <xf numFmtId="49" fontId="11" fillId="3" borderId="0" xfId="1" applyNumberFormat="1" applyFont="1" applyFill="1" applyAlignment="1">
      <alignment horizontal="center" wrapText="1"/>
    </xf>
    <xf numFmtId="49" fontId="44" fillId="3" borderId="0" xfId="1" applyNumberFormat="1" applyFont="1" applyFill="1" applyAlignment="1">
      <alignment wrapText="1"/>
    </xf>
    <xf numFmtId="49" fontId="11" fillId="3" borderId="0" xfId="1" applyNumberFormat="1" applyFont="1" applyFill="1" applyAlignment="1">
      <alignment wrapText="1"/>
    </xf>
    <xf numFmtId="0" fontId="14" fillId="3" borderId="0" xfId="4" applyFont="1" applyFill="1" applyAlignment="1">
      <alignment horizontal="center"/>
    </xf>
    <xf numFmtId="0" fontId="45" fillId="3" borderId="0" xfId="4" applyFont="1" applyFill="1"/>
    <xf numFmtId="0" fontId="14" fillId="3" borderId="0" xfId="4" applyFont="1" applyFill="1"/>
    <xf numFmtId="0" fontId="14" fillId="3" borderId="0" xfId="4" applyFont="1" applyFill="1" applyAlignment="1">
      <alignment horizontal="left"/>
    </xf>
    <xf numFmtId="0" fontId="11" fillId="3" borderId="0" xfId="4" applyFont="1" applyFill="1"/>
    <xf numFmtId="0" fontId="18" fillId="3" borderId="0" xfId="4" applyFont="1" applyFill="1" applyAlignment="1">
      <alignment horizontal="center"/>
    </xf>
    <xf numFmtId="0" fontId="18" fillId="3" borderId="0" xfId="4" applyFont="1" applyFill="1" applyAlignment="1">
      <alignment horizontal="left" wrapText="1"/>
    </xf>
    <xf numFmtId="0" fontId="21" fillId="3" borderId="0" xfId="4" applyFont="1" applyFill="1"/>
    <xf numFmtId="0" fontId="46" fillId="3" borderId="0" xfId="4" applyFont="1" applyFill="1" applyAlignment="1">
      <alignment horizontal="center" wrapText="1"/>
    </xf>
    <xf numFmtId="0" fontId="9" fillId="3" borderId="0" xfId="4" applyFill="1" applyAlignment="1">
      <alignment horizontal="center" wrapText="1"/>
    </xf>
    <xf numFmtId="49" fontId="53" fillId="3" borderId="0" xfId="4" applyNumberFormat="1" applyFont="1" applyFill="1" applyAlignment="1">
      <alignment horizontal="center" wrapText="1"/>
    </xf>
    <xf numFmtId="3" fontId="9" fillId="3" borderId="0" xfId="4" applyNumberFormat="1" applyFill="1" applyAlignment="1">
      <alignment horizontal="center" wrapText="1"/>
    </xf>
    <xf numFmtId="0" fontId="44" fillId="3" borderId="0" xfId="1" applyFont="1" applyFill="1"/>
    <xf numFmtId="0" fontId="13" fillId="3" borderId="0" xfId="4" applyFont="1" applyFill="1" applyAlignment="1">
      <alignment horizontal="center"/>
    </xf>
    <xf numFmtId="0" fontId="9" fillId="3" borderId="0" xfId="4" applyFill="1"/>
    <xf numFmtId="0" fontId="14" fillId="3" borderId="0" xfId="4" applyFont="1" applyFill="1" applyAlignment="1">
      <alignment horizontal="left" wrapText="1"/>
    </xf>
    <xf numFmtId="0" fontId="14" fillId="3" borderId="2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left" wrapText="1"/>
    </xf>
    <xf numFmtId="0" fontId="25" fillId="3" borderId="0" xfId="4" applyFont="1" applyFill="1" applyAlignment="1">
      <alignment horizontal="center" wrapText="1"/>
    </xf>
    <xf numFmtId="0" fontId="25" fillId="3" borderId="0" xfId="4" applyFont="1" applyFill="1"/>
    <xf numFmtId="0" fontId="11" fillId="3" borderId="2" xfId="4" applyFont="1" applyFill="1" applyBorder="1" applyAlignment="1">
      <alignment horizontal="center" wrapText="1"/>
    </xf>
    <xf numFmtId="49" fontId="43" fillId="3" borderId="2" xfId="4" applyNumberFormat="1" applyFont="1" applyFill="1" applyBorder="1" applyAlignment="1">
      <alignment horizontal="center" wrapText="1"/>
    </xf>
    <xf numFmtId="3" fontId="11" fillId="3" borderId="2" xfId="4" applyNumberFormat="1" applyFont="1" applyFill="1" applyBorder="1" applyAlignment="1">
      <alignment horizontal="center" wrapText="1"/>
    </xf>
    <xf numFmtId="0" fontId="9" fillId="3" borderId="2" xfId="4" applyFill="1" applyBorder="1" applyAlignment="1">
      <alignment horizontal="center" wrapText="1"/>
    </xf>
    <xf numFmtId="0" fontId="44" fillId="3" borderId="0" xfId="1" applyFont="1" applyFill="1" applyAlignment="1">
      <alignment wrapText="1"/>
    </xf>
    <xf numFmtId="0" fontId="11" fillId="3" borderId="0" xfId="1" applyFont="1" applyFill="1" applyAlignment="1">
      <alignment wrapText="1"/>
    </xf>
    <xf numFmtId="0" fontId="21" fillId="3" borderId="0" xfId="4" applyFont="1" applyFill="1" applyAlignment="1">
      <alignment horizontal="left"/>
    </xf>
    <xf numFmtId="0" fontId="45" fillId="3" borderId="0" xfId="4" applyFont="1" applyFill="1" applyAlignment="1">
      <alignment horizontal="center" wrapText="1"/>
    </xf>
    <xf numFmtId="49" fontId="55" fillId="3" borderId="2" xfId="4" applyNumberFormat="1" applyFont="1" applyFill="1" applyBorder="1" applyAlignment="1">
      <alignment horizontal="center" wrapText="1"/>
    </xf>
    <xf numFmtId="0" fontId="19" fillId="3" borderId="0" xfId="4" applyFont="1" applyFill="1" applyAlignment="1">
      <alignment horizontal="center"/>
    </xf>
    <xf numFmtId="0" fontId="19" fillId="3" borderId="0" xfId="4" applyFont="1" applyFill="1" applyAlignment="1">
      <alignment horizontal="left" wrapText="1"/>
    </xf>
    <xf numFmtId="0" fontId="11" fillId="3" borderId="0" xfId="4" applyFont="1" applyFill="1" applyAlignment="1">
      <alignment horizontal="center" wrapText="1"/>
    </xf>
    <xf numFmtId="0" fontId="19" fillId="3" borderId="0" xfId="4" applyFont="1" applyFill="1" applyAlignment="1">
      <alignment horizontal="center" wrapText="1"/>
    </xf>
    <xf numFmtId="0" fontId="19" fillId="3" borderId="0" xfId="4" applyFont="1" applyFill="1"/>
    <xf numFmtId="0" fontId="43" fillId="3" borderId="0" xfId="4" applyFont="1" applyFill="1" applyAlignment="1">
      <alignment wrapText="1"/>
    </xf>
    <xf numFmtId="0" fontId="11" fillId="3" borderId="0" xfId="4" applyFont="1" applyFill="1" applyAlignment="1">
      <alignment wrapText="1"/>
    </xf>
    <xf numFmtId="0" fontId="56" fillId="3" borderId="0" xfId="4" applyFont="1" applyFill="1" applyAlignment="1">
      <alignment horizontal="center" wrapText="1"/>
    </xf>
    <xf numFmtId="49" fontId="57" fillId="3" borderId="0" xfId="4" applyNumberFormat="1" applyFont="1" applyFill="1" applyAlignment="1">
      <alignment horizontal="center" wrapText="1"/>
    </xf>
    <xf numFmtId="3" fontId="56" fillId="3" borderId="0" xfId="4" applyNumberFormat="1" applyFont="1" applyFill="1" applyAlignment="1">
      <alignment horizontal="center" wrapText="1"/>
    </xf>
    <xf numFmtId="0" fontId="58" fillId="2" borderId="2" xfId="0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0" fontId="21" fillId="3" borderId="0" xfId="1" applyFont="1" applyFill="1" applyAlignment="1">
      <alignment horizontal="left"/>
    </xf>
    <xf numFmtId="0" fontId="21" fillId="3" borderId="5" xfId="1" applyFont="1" applyFill="1" applyBorder="1" applyAlignment="1">
      <alignment horizontal="left" vertical="center"/>
    </xf>
    <xf numFmtId="0" fontId="14" fillId="3" borderId="5" xfId="1" applyFont="1" applyFill="1" applyBorder="1" applyAlignment="1">
      <alignment horizontal="left" vertical="center"/>
    </xf>
    <xf numFmtId="0" fontId="41" fillId="3" borderId="11" xfId="1" applyFont="1" applyFill="1" applyBorder="1" applyAlignment="1">
      <alignment horizontal="left" vertical="center"/>
    </xf>
    <xf numFmtId="0" fontId="61" fillId="3" borderId="0" xfId="4" applyFont="1" applyFill="1" applyAlignment="1">
      <alignment horizontal="left" wrapText="1"/>
    </xf>
    <xf numFmtId="2" fontId="14" fillId="3" borderId="0" xfId="1" applyNumberFormat="1" applyFont="1" applyFill="1" applyAlignment="1">
      <alignment horizontal="center" wrapText="1"/>
    </xf>
    <xf numFmtId="2" fontId="14" fillId="3" borderId="5" xfId="1" applyNumberFormat="1" applyFont="1" applyFill="1" applyBorder="1" applyAlignment="1">
      <alignment horizontal="center" vertical="center" wrapText="1"/>
    </xf>
    <xf numFmtId="2" fontId="14" fillId="3" borderId="11" xfId="1" applyNumberFormat="1" applyFont="1" applyFill="1" applyBorder="1" applyAlignment="1">
      <alignment horizontal="center" vertical="center" wrapText="1"/>
    </xf>
    <xf numFmtId="2" fontId="41" fillId="3" borderId="11" xfId="1" applyNumberFormat="1" applyFont="1" applyFill="1" applyBorder="1" applyAlignment="1">
      <alignment horizontal="center" vertical="center" wrapText="1"/>
    </xf>
    <xf numFmtId="0" fontId="44" fillId="3" borderId="0" xfId="1" applyFont="1" applyFill="1" applyAlignment="1">
      <alignment horizontal="center" wrapText="1"/>
    </xf>
    <xf numFmtId="0" fontId="44" fillId="3" borderId="0" xfId="4" applyFont="1" applyFill="1" applyAlignment="1">
      <alignment horizontal="center" wrapText="1"/>
    </xf>
    <xf numFmtId="0" fontId="58" fillId="0" borderId="0" xfId="0" applyFont="1"/>
    <xf numFmtId="0" fontId="58" fillId="0" borderId="2" xfId="0" applyFont="1" applyBorder="1"/>
    <xf numFmtId="0" fontId="58" fillId="0" borderId="2" xfId="0" applyFont="1" applyBorder="1" applyAlignment="1">
      <alignment horizontal="center"/>
    </xf>
    <xf numFmtId="0" fontId="45" fillId="3" borderId="0" xfId="4" applyFont="1" applyFill="1" applyAlignment="1">
      <alignment horizontal="left" wrapText="1"/>
    </xf>
    <xf numFmtId="0" fontId="3" fillId="3" borderId="0" xfId="0" applyFont="1" applyFill="1" applyAlignment="1">
      <alignment horizontal="left" vertical="center" wrapText="1"/>
    </xf>
    <xf numFmtId="0" fontId="45" fillId="3" borderId="0" xfId="4" applyFont="1" applyFill="1" applyAlignment="1">
      <alignment horizontal="left"/>
    </xf>
    <xf numFmtId="49" fontId="47" fillId="3" borderId="4" xfId="1" applyNumberFormat="1" applyFont="1" applyFill="1" applyBorder="1" applyAlignment="1">
      <alignment horizontal="left" wrapText="1"/>
    </xf>
    <xf numFmtId="0" fontId="47" fillId="3" borderId="0" xfId="1" applyFont="1" applyFill="1" applyAlignment="1">
      <alignment horizontal="left"/>
    </xf>
    <xf numFmtId="49" fontId="47" fillId="3" borderId="0" xfId="1" applyNumberFormat="1" applyFont="1" applyFill="1" applyAlignment="1">
      <alignment horizontal="left" wrapText="1"/>
    </xf>
    <xf numFmtId="0" fontId="47" fillId="3" borderId="0" xfId="4" applyFont="1" applyFill="1" applyAlignment="1">
      <alignment horizontal="left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49" fontId="51" fillId="3" borderId="6" xfId="1" applyNumberFormat="1" applyFont="1" applyFill="1" applyBorder="1" applyAlignment="1">
      <alignment horizontal="center" vertical="center" wrapText="1"/>
    </xf>
    <xf numFmtId="0" fontId="44" fillId="3" borderId="6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45" fillId="3" borderId="0" xfId="4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1" fillId="3" borderId="0" xfId="4" applyFont="1" applyFill="1" applyAlignment="1">
      <alignment horizontal="center"/>
    </xf>
    <xf numFmtId="0" fontId="53" fillId="3" borderId="0" xfId="4" applyFont="1" applyFill="1" applyAlignment="1">
      <alignment horizontal="center"/>
    </xf>
    <xf numFmtId="0" fontId="54" fillId="3" borderId="0" xfId="4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4" fillId="3" borderId="0" xfId="1" applyFont="1" applyFill="1" applyAlignment="1">
      <alignment horizontal="center"/>
    </xf>
    <xf numFmtId="0" fontId="64" fillId="3" borderId="0" xfId="1" applyFont="1" applyFill="1" applyAlignment="1">
      <alignment horizontal="center" wrapText="1"/>
    </xf>
    <xf numFmtId="0" fontId="64" fillId="3" borderId="6" xfId="2" applyFont="1" applyFill="1" applyBorder="1" applyAlignment="1">
      <alignment vertical="center"/>
    </xf>
    <xf numFmtId="0" fontId="64" fillId="3" borderId="14" xfId="2" applyFont="1" applyFill="1" applyBorder="1" applyAlignment="1">
      <alignment horizontal="center" vertical="center" wrapText="1"/>
    </xf>
    <xf numFmtId="0" fontId="65" fillId="3" borderId="2" xfId="2" applyFont="1" applyFill="1" applyBorder="1" applyAlignment="1">
      <alignment horizontal="center" vertical="center" wrapText="1"/>
    </xf>
    <xf numFmtId="0" fontId="64" fillId="3" borderId="0" xfId="4" applyFont="1" applyFill="1" applyAlignment="1">
      <alignment horizontal="center"/>
    </xf>
    <xf numFmtId="0" fontId="55" fillId="3" borderId="0" xfId="1" applyFont="1" applyFill="1" applyAlignment="1">
      <alignment horizontal="center"/>
    </xf>
    <xf numFmtId="0" fontId="55" fillId="3" borderId="0" xfId="1" applyFont="1" applyFill="1" applyAlignment="1">
      <alignment horizontal="center" wrapText="1"/>
    </xf>
    <xf numFmtId="0" fontId="55" fillId="3" borderId="10" xfId="2" applyFont="1" applyFill="1" applyBorder="1" applyAlignment="1">
      <alignment vertical="center"/>
    </xf>
    <xf numFmtId="0" fontId="55" fillId="3" borderId="11" xfId="2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0" xfId="4" applyFont="1" applyFill="1" applyAlignment="1">
      <alignment horizontal="center"/>
    </xf>
    <xf numFmtId="0" fontId="62" fillId="3" borderId="0" xfId="4" applyFont="1" applyFill="1"/>
    <xf numFmtId="49" fontId="44" fillId="4" borderId="2" xfId="1" applyNumberFormat="1" applyFont="1" applyFill="1" applyBorder="1" applyAlignment="1">
      <alignment horizontal="center" vertical="center" wrapText="1"/>
    </xf>
    <xf numFmtId="0" fontId="47" fillId="3" borderId="2" xfId="1" applyFont="1" applyFill="1" applyBorder="1" applyAlignment="1">
      <alignment horizontal="center" vertical="center"/>
    </xf>
    <xf numFmtId="0" fontId="47" fillId="3" borderId="14" xfId="1" applyFont="1" applyFill="1" applyBorder="1" applyAlignment="1">
      <alignment horizontal="center" vertical="center" wrapText="1"/>
    </xf>
    <xf numFmtId="0" fontId="24" fillId="3" borderId="14" xfId="3" applyFont="1" applyFill="1" applyBorder="1" applyAlignment="1">
      <alignment horizontal="center" vertical="center" wrapText="1"/>
    </xf>
    <xf numFmtId="0" fontId="66" fillId="0" borderId="2" xfId="0" applyFont="1" applyBorder="1" applyAlignment="1">
      <alignment vertical="center" wrapText="1"/>
    </xf>
    <xf numFmtId="0" fontId="52" fillId="0" borderId="2" xfId="0" applyFont="1" applyBorder="1" applyAlignment="1">
      <alignment horizontal="left" vertical="center" wrapText="1"/>
    </xf>
    <xf numFmtId="0" fontId="42" fillId="3" borderId="6" xfId="1" applyFont="1" applyFill="1" applyBorder="1" applyAlignment="1">
      <alignment horizontal="center" vertical="center"/>
    </xf>
    <xf numFmtId="0" fontId="67" fillId="0" borderId="2" xfId="0" applyFont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3" fillId="3" borderId="2" xfId="0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vertical="center" wrapText="1"/>
    </xf>
    <xf numFmtId="0" fontId="66" fillId="3" borderId="0" xfId="0" applyFont="1" applyFill="1" applyAlignment="1">
      <alignment vertical="center" wrapText="1"/>
    </xf>
    <xf numFmtId="0" fontId="66" fillId="2" borderId="2" xfId="0" applyFont="1" applyFill="1" applyBorder="1" applyAlignment="1">
      <alignment vertical="center" wrapText="1"/>
    </xf>
    <xf numFmtId="0" fontId="52" fillId="2" borderId="2" xfId="0" applyFont="1" applyFill="1" applyBorder="1" applyAlignment="1">
      <alignment horizontal="left" vertical="center" wrapText="1"/>
    </xf>
    <xf numFmtId="0" fontId="67" fillId="2" borderId="2" xfId="0" applyFont="1" applyFill="1" applyBorder="1" applyAlignment="1">
      <alignment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vertical="center" wrapText="1"/>
    </xf>
    <xf numFmtId="0" fontId="69" fillId="3" borderId="2" xfId="2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vertical="center" wrapText="1"/>
    </xf>
    <xf numFmtId="0" fontId="67" fillId="3" borderId="2" xfId="0" applyFont="1" applyFill="1" applyBorder="1" applyAlignment="1">
      <alignment vertical="center" wrapText="1"/>
    </xf>
    <xf numFmtId="0" fontId="68" fillId="3" borderId="2" xfId="0" applyFont="1" applyFill="1" applyBorder="1" applyAlignment="1">
      <alignment horizontal="center" vertical="center" wrapText="1"/>
    </xf>
    <xf numFmtId="0" fontId="66" fillId="3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vertical="center" wrapText="1"/>
    </xf>
    <xf numFmtId="0" fontId="66" fillId="3" borderId="7" xfId="0" applyFont="1" applyFill="1" applyBorder="1" applyAlignment="1">
      <alignment horizontal="center" vertical="center" wrapText="1"/>
    </xf>
    <xf numFmtId="0" fontId="63" fillId="3" borderId="2" xfId="0" applyFont="1" applyFill="1" applyBorder="1" applyAlignment="1">
      <alignment vertical="center" wrapText="1"/>
    </xf>
    <xf numFmtId="0" fontId="63" fillId="0" borderId="2" xfId="0" applyFont="1" applyBorder="1" applyAlignment="1">
      <alignment vertical="center" wrapText="1"/>
    </xf>
    <xf numFmtId="0" fontId="63" fillId="2" borderId="2" xfId="0" applyFont="1" applyFill="1" applyBorder="1" applyAlignment="1">
      <alignment vertical="center" wrapText="1"/>
    </xf>
    <xf numFmtId="0" fontId="70" fillId="3" borderId="2" xfId="1" applyFont="1" applyFill="1" applyBorder="1" applyAlignment="1">
      <alignment horizontal="center" vertical="center"/>
    </xf>
    <xf numFmtId="0" fontId="71" fillId="3" borderId="2" xfId="2" applyFont="1" applyFill="1" applyBorder="1" applyAlignment="1">
      <alignment horizontal="center" vertical="center" wrapText="1"/>
    </xf>
    <xf numFmtId="0" fontId="72" fillId="3" borderId="0" xfId="1" applyFont="1" applyFill="1" applyAlignment="1">
      <alignment horizontal="center" vertical="center"/>
    </xf>
    <xf numFmtId="0" fontId="72" fillId="3" borderId="2" xfId="1" applyFont="1" applyFill="1" applyBorder="1" applyAlignment="1">
      <alignment horizontal="center" vertical="center"/>
    </xf>
    <xf numFmtId="0" fontId="47" fillId="3" borderId="14" xfId="3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 wrapText="1"/>
    </xf>
    <xf numFmtId="0" fontId="48" fillId="3" borderId="14" xfId="1" applyFont="1" applyFill="1" applyBorder="1" applyAlignment="1">
      <alignment horizontal="center" vertical="center" wrapText="1"/>
    </xf>
    <xf numFmtId="0" fontId="71" fillId="3" borderId="2" xfId="1" applyFont="1" applyFill="1" applyBorder="1" applyAlignment="1">
      <alignment horizontal="center" wrapText="1"/>
    </xf>
    <xf numFmtId="49" fontId="44" fillId="4" borderId="14" xfId="1" applyNumberFormat="1" applyFont="1" applyFill="1" applyBorder="1" applyAlignment="1">
      <alignment horizontal="center" vertical="center" wrapText="1"/>
    </xf>
    <xf numFmtId="0" fontId="44" fillId="4" borderId="2" xfId="2" applyFont="1" applyFill="1" applyBorder="1" applyAlignment="1">
      <alignment horizontal="center" vertical="center" wrapText="1"/>
    </xf>
    <xf numFmtId="49" fontId="73" fillId="3" borderId="2" xfId="1" applyNumberFormat="1" applyFont="1" applyFill="1" applyBorder="1" applyAlignment="1">
      <alignment horizontal="center" vertical="center" wrapText="1"/>
    </xf>
    <xf numFmtId="49" fontId="73" fillId="3" borderId="6" xfId="1" applyNumberFormat="1" applyFont="1" applyFill="1" applyBorder="1" applyAlignment="1">
      <alignment horizontal="center" vertical="center" wrapText="1"/>
    </xf>
    <xf numFmtId="0" fontId="74" fillId="3" borderId="2" xfId="1" applyFont="1" applyFill="1" applyBorder="1" applyAlignment="1">
      <alignment horizontal="center" vertical="center" wrapText="1"/>
    </xf>
    <xf numFmtId="49" fontId="48" fillId="3" borderId="14" xfId="1" applyNumberFormat="1" applyFont="1" applyFill="1" applyBorder="1" applyAlignment="1">
      <alignment horizontal="center" vertical="center" wrapText="1"/>
    </xf>
    <xf numFmtId="0" fontId="75" fillId="3" borderId="2" xfId="1" applyFont="1" applyFill="1" applyBorder="1" applyAlignment="1">
      <alignment horizontal="center" vertical="center" wrapText="1"/>
    </xf>
    <xf numFmtId="0" fontId="44" fillId="4" borderId="14" xfId="1" applyFont="1" applyFill="1" applyBorder="1" applyAlignment="1">
      <alignment horizontal="center" vertical="center" wrapText="1"/>
    </xf>
    <xf numFmtId="0" fontId="51" fillId="4" borderId="2" xfId="1" applyFont="1" applyFill="1" applyBorder="1" applyAlignment="1">
      <alignment horizontal="center" vertical="center" wrapText="1"/>
    </xf>
    <xf numFmtId="0" fontId="76" fillId="3" borderId="2" xfId="1" applyFont="1" applyFill="1" applyBorder="1" applyAlignment="1">
      <alignment horizontal="center" vertical="center"/>
    </xf>
    <xf numFmtId="0" fontId="76" fillId="3" borderId="14" xfId="1" applyFont="1" applyFill="1" applyBorder="1" applyAlignment="1">
      <alignment horizontal="center" vertical="center" wrapText="1"/>
    </xf>
    <xf numFmtId="0" fontId="76" fillId="3" borderId="14" xfId="3" applyFont="1" applyFill="1" applyBorder="1" applyAlignment="1">
      <alignment horizontal="center" vertical="center" wrapText="1"/>
    </xf>
    <xf numFmtId="0" fontId="77" fillId="3" borderId="2" xfId="1" applyFont="1" applyFill="1" applyBorder="1" applyAlignment="1">
      <alignment horizontal="center" vertical="center"/>
    </xf>
    <xf numFmtId="0" fontId="78" fillId="3" borderId="14" xfId="1" applyFont="1" applyFill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 wrapText="1"/>
    </xf>
    <xf numFmtId="49" fontId="78" fillId="3" borderId="2" xfId="1" applyNumberFormat="1" applyFont="1" applyFill="1" applyBorder="1" applyAlignment="1">
      <alignment horizontal="center" vertical="center" wrapText="1"/>
    </xf>
    <xf numFmtId="0" fontId="78" fillId="3" borderId="2" xfId="2" applyFont="1" applyFill="1" applyBorder="1" applyAlignment="1">
      <alignment horizontal="center" vertical="center" wrapText="1"/>
    </xf>
    <xf numFmtId="49" fontId="78" fillId="3" borderId="14" xfId="1" applyNumberFormat="1" applyFont="1" applyFill="1" applyBorder="1" applyAlignment="1">
      <alignment horizontal="center" vertical="center" wrapText="1"/>
    </xf>
    <xf numFmtId="49" fontId="78" fillId="3" borderId="6" xfId="1" applyNumberFormat="1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0" fillId="0" borderId="2" xfId="5" applyFont="1" applyBorder="1" applyAlignment="1">
      <alignment horizontal="center" vertical="center" wrapText="1"/>
    </xf>
    <xf numFmtId="0" fontId="80" fillId="2" borderId="2" xfId="5" applyFont="1" applyFill="1" applyBorder="1" applyAlignment="1">
      <alignment horizontal="center" vertical="center" wrapText="1"/>
    </xf>
    <xf numFmtId="0" fontId="81" fillId="0" borderId="2" xfId="5" applyFont="1" applyBorder="1" applyAlignment="1">
      <alignment horizontal="center" vertical="center" wrapText="1"/>
    </xf>
    <xf numFmtId="0" fontId="81" fillId="0" borderId="0" xfId="5" applyFont="1" applyBorder="1" applyAlignment="1">
      <alignment horizontal="center" vertical="center" wrapText="1"/>
    </xf>
    <xf numFmtId="0" fontId="3" fillId="0" borderId="2" xfId="0" applyFont="1" applyBorder="1"/>
    <xf numFmtId="0" fontId="42" fillId="4" borderId="2" xfId="2" applyFont="1" applyFill="1" applyBorder="1" applyAlignment="1">
      <alignment horizontal="center" vertical="center" wrapText="1"/>
    </xf>
    <xf numFmtId="49" fontId="51" fillId="4" borderId="2" xfId="1" applyNumberFormat="1" applyFont="1" applyFill="1" applyBorder="1" applyAlignment="1">
      <alignment horizontal="center" vertical="center" wrapText="1"/>
    </xf>
    <xf numFmtId="49" fontId="44" fillId="4" borderId="6" xfId="1" applyNumberFormat="1" applyFont="1" applyFill="1" applyBorder="1" applyAlignment="1">
      <alignment horizontal="center" vertical="center" wrapText="1"/>
    </xf>
    <xf numFmtId="0" fontId="11" fillId="4" borderId="2" xfId="4" applyFont="1" applyFill="1" applyBorder="1" applyAlignment="1">
      <alignment horizontal="center" wrapText="1"/>
    </xf>
    <xf numFmtId="0" fontId="14" fillId="3" borderId="6" xfId="2" applyFont="1" applyFill="1" applyBorder="1" applyAlignment="1">
      <alignment horizontal="center" vertical="center" wrapText="1"/>
    </xf>
    <xf numFmtId="0" fontId="82" fillId="3" borderId="2" xfId="1" applyFont="1" applyFill="1" applyBorder="1" applyAlignment="1">
      <alignment horizontal="center" vertical="center"/>
    </xf>
    <xf numFmtId="0" fontId="82" fillId="3" borderId="14" xfId="1" applyFont="1" applyFill="1" applyBorder="1" applyAlignment="1">
      <alignment horizontal="center" vertical="center" wrapText="1"/>
    </xf>
    <xf numFmtId="0" fontId="83" fillId="3" borderId="14" xfId="3" applyFont="1" applyFill="1" applyBorder="1" applyAlignment="1">
      <alignment horizontal="center" vertical="center" wrapText="1"/>
    </xf>
    <xf numFmtId="0" fontId="84" fillId="0" borderId="2" xfId="0" applyFont="1" applyBorder="1" applyAlignment="1">
      <alignment vertical="center" wrapText="1"/>
    </xf>
    <xf numFmtId="0" fontId="15" fillId="3" borderId="2" xfId="1" applyFont="1" applyFill="1" applyBorder="1" applyAlignment="1">
      <alignment horizontal="center" vertical="center"/>
    </xf>
    <xf numFmtId="0" fontId="85" fillId="0" borderId="2" xfId="0" applyFont="1" applyBorder="1" applyAlignment="1">
      <alignment horizontal="left" vertical="center" wrapText="1"/>
    </xf>
    <xf numFmtId="0" fontId="86" fillId="3" borderId="2" xfId="1" applyFont="1" applyFill="1" applyBorder="1" applyAlignment="1">
      <alignment horizontal="center" vertical="center" wrapText="1"/>
    </xf>
    <xf numFmtId="49" fontId="87" fillId="3" borderId="2" xfId="1" applyNumberFormat="1" applyFont="1" applyFill="1" applyBorder="1" applyAlignment="1">
      <alignment horizontal="center" vertical="center" wrapText="1"/>
    </xf>
    <xf numFmtId="49" fontId="86" fillId="3" borderId="2" xfId="1" applyNumberFormat="1" applyFont="1" applyFill="1" applyBorder="1" applyAlignment="1">
      <alignment horizontal="center" vertical="center" wrapText="1"/>
    </xf>
    <xf numFmtId="0" fontId="87" fillId="3" borderId="6" xfId="2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88" fillId="0" borderId="2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90" fillId="3" borderId="0" xfId="1" applyFont="1" applyFill="1" applyAlignment="1">
      <alignment horizontal="center" vertical="center"/>
    </xf>
    <xf numFmtId="49" fontId="51" fillId="5" borderId="2" xfId="1" applyNumberFormat="1" applyFont="1" applyFill="1" applyBorder="1" applyAlignment="1">
      <alignment horizontal="center" vertical="center" wrapText="1"/>
    </xf>
    <xf numFmtId="49" fontId="86" fillId="4" borderId="2" xfId="1" applyNumberFormat="1" applyFont="1" applyFill="1" applyBorder="1" applyAlignment="1">
      <alignment horizontal="center" vertical="center" wrapText="1"/>
    </xf>
    <xf numFmtId="14" fontId="17" fillId="3" borderId="0" xfId="1" applyNumberFormat="1" applyFont="1" applyFill="1"/>
    <xf numFmtId="0" fontId="84" fillId="3" borderId="2" xfId="0" applyFont="1" applyFill="1" applyBorder="1" applyAlignment="1">
      <alignment vertical="center" wrapText="1"/>
    </xf>
    <xf numFmtId="0" fontId="85" fillId="3" borderId="2" xfId="0" applyFont="1" applyFill="1" applyBorder="1" applyAlignment="1">
      <alignment horizontal="left" vertical="center" wrapText="1"/>
    </xf>
    <xf numFmtId="0" fontId="88" fillId="3" borderId="2" xfId="0" applyFont="1" applyFill="1" applyBorder="1" applyAlignment="1">
      <alignment vertical="center" wrapText="1"/>
    </xf>
    <xf numFmtId="0" fontId="89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1" fillId="3" borderId="14" xfId="1" applyFont="1" applyFill="1" applyBorder="1" applyAlignment="1">
      <alignment horizontal="center" vertical="center" wrapText="1"/>
    </xf>
    <xf numFmtId="0" fontId="21" fillId="3" borderId="14" xfId="3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41" fillId="3" borderId="2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49" fontId="11" fillId="3" borderId="14" xfId="1" applyNumberFormat="1" applyFont="1" applyFill="1" applyBorder="1" applyAlignment="1">
      <alignment horizontal="center" vertical="center" wrapText="1"/>
    </xf>
    <xf numFmtId="49" fontId="11" fillId="3" borderId="6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91" fillId="0" borderId="2" xfId="0" applyFont="1" applyBorder="1" applyAlignment="1">
      <alignment vertical="center" wrapText="1"/>
    </xf>
    <xf numFmtId="0" fontId="92" fillId="0" borderId="2" xfId="0" applyFont="1" applyBorder="1" applyAlignment="1">
      <alignment horizontal="center" vertical="center" wrapText="1"/>
    </xf>
    <xf numFmtId="0" fontId="93" fillId="3" borderId="0" xfId="1" applyFont="1" applyFill="1" applyAlignment="1">
      <alignment horizontal="center" vertical="center"/>
    </xf>
    <xf numFmtId="0" fontId="40" fillId="2" borderId="2" xfId="0" applyFont="1" applyFill="1" applyBorder="1" applyAlignment="1">
      <alignment vertical="center" wrapText="1"/>
    </xf>
    <xf numFmtId="0" fontId="91" fillId="2" borderId="2" xfId="0" applyFont="1" applyFill="1" applyBorder="1" applyAlignment="1">
      <alignment vertical="center" wrapText="1"/>
    </xf>
    <xf numFmtId="0" fontId="92" fillId="2" borderId="2" xfId="0" applyFont="1" applyFill="1" applyBorder="1" applyAlignment="1">
      <alignment horizontal="center" vertical="center" wrapText="1"/>
    </xf>
    <xf numFmtId="49" fontId="94" fillId="3" borderId="2" xfId="1" applyNumberFormat="1" applyFont="1" applyFill="1" applyBorder="1" applyAlignment="1">
      <alignment horizontal="center" vertical="center" wrapText="1"/>
    </xf>
    <xf numFmtId="0" fontId="95" fillId="3" borderId="14" xfId="3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vertical="center" wrapText="1"/>
    </xf>
    <xf numFmtId="0" fontId="13" fillId="3" borderId="2" xfId="1" applyFont="1" applyFill="1" applyBorder="1" applyAlignment="1">
      <alignment horizontal="center" vertical="center"/>
    </xf>
    <xf numFmtId="0" fontId="96" fillId="3" borderId="2" xfId="0" applyFont="1" applyFill="1" applyBorder="1" applyAlignment="1">
      <alignment horizontal="left" vertical="center" wrapText="1"/>
    </xf>
    <xf numFmtId="0" fontId="94" fillId="3" borderId="2" xfId="1" applyFont="1" applyFill="1" applyBorder="1" applyAlignment="1">
      <alignment horizontal="center" vertical="center" wrapText="1"/>
    </xf>
    <xf numFmtId="0" fontId="78" fillId="3" borderId="6" xfId="2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97" fillId="3" borderId="2" xfId="0" applyFont="1" applyFill="1" applyBorder="1" applyAlignment="1">
      <alignment vertical="center" wrapText="1"/>
    </xf>
    <xf numFmtId="0" fontId="98" fillId="3" borderId="2" xfId="0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9" fillId="3" borderId="2" xfId="0" applyFont="1" applyFill="1" applyBorder="1" applyAlignment="1">
      <alignment vertical="center" wrapText="1"/>
    </xf>
    <xf numFmtId="0" fontId="58" fillId="3" borderId="0" xfId="0" applyFont="1" applyFill="1" applyAlignment="1">
      <alignment vertical="center" wrapText="1"/>
    </xf>
    <xf numFmtId="0" fontId="99" fillId="3" borderId="0" xfId="1" applyFont="1" applyFill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horizontal="left"/>
    </xf>
    <xf numFmtId="0" fontId="96" fillId="0" borderId="2" xfId="0" applyFont="1" applyBorder="1" applyAlignment="1">
      <alignment horizontal="left" vertical="center" wrapText="1"/>
    </xf>
    <xf numFmtId="0" fontId="96" fillId="2" borderId="2" xfId="0" applyFont="1" applyFill="1" applyBorder="1" applyAlignment="1">
      <alignment horizontal="left" vertical="center" wrapText="1"/>
    </xf>
    <xf numFmtId="0" fontId="78" fillId="3" borderId="0" xfId="1" applyFont="1" applyFill="1" applyAlignment="1">
      <alignment horizontal="center" wrapText="1"/>
    </xf>
    <xf numFmtId="0" fontId="78" fillId="3" borderId="2" xfId="1" applyFont="1" applyFill="1" applyBorder="1" applyAlignment="1">
      <alignment horizontal="center" vertical="center" wrapText="1"/>
    </xf>
    <xf numFmtId="49" fontId="78" fillId="3" borderId="0" xfId="1" applyNumberFormat="1" applyFont="1" applyFill="1" applyAlignment="1">
      <alignment wrapText="1"/>
    </xf>
    <xf numFmtId="0" fontId="78" fillId="3" borderId="0" xfId="1" applyFont="1" applyFill="1"/>
    <xf numFmtId="0" fontId="78" fillId="3" borderId="0" xfId="1" applyFont="1" applyFill="1" applyAlignment="1">
      <alignment wrapText="1"/>
    </xf>
    <xf numFmtId="0" fontId="78" fillId="3" borderId="0" xfId="4" applyFont="1" applyFill="1" applyAlignment="1">
      <alignment horizontal="center" wrapText="1"/>
    </xf>
    <xf numFmtId="0" fontId="13" fillId="3" borderId="0" xfId="4" applyFont="1" applyFill="1" applyAlignment="1">
      <alignment horizontal="center" wrapText="1"/>
    </xf>
    <xf numFmtId="0" fontId="10" fillId="3" borderId="0" xfId="4" applyFont="1" applyFill="1"/>
    <xf numFmtId="0" fontId="100" fillId="0" borderId="0" xfId="1" applyFont="1" applyAlignment="1">
      <alignment horizontal="center" vertical="center"/>
    </xf>
    <xf numFmtId="0" fontId="12" fillId="0" borderId="0" xfId="1" applyFont="1"/>
    <xf numFmtId="0" fontId="100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100" fillId="0" borderId="0" xfId="1" applyFont="1"/>
    <xf numFmtId="0" fontId="21" fillId="0" borderId="0" xfId="1" applyFont="1" applyAlignment="1">
      <alignment horizontal="right"/>
    </xf>
    <xf numFmtId="0" fontId="102" fillId="0" borderId="0" xfId="1" applyFont="1" applyAlignment="1">
      <alignment horizontal="center"/>
    </xf>
    <xf numFmtId="0" fontId="102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/>
    <xf numFmtId="0" fontId="17" fillId="6" borderId="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69" fillId="6" borderId="2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00" fillId="0" borderId="2" xfId="1" applyFont="1" applyBorder="1" applyAlignment="1">
      <alignment horizontal="left" vertical="center" wrapText="1"/>
    </xf>
    <xf numFmtId="0" fontId="104" fillId="0" borderId="0" xfId="1" applyFont="1"/>
    <xf numFmtId="0" fontId="17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76" fillId="3" borderId="2" xfId="1" applyFont="1" applyFill="1" applyBorder="1" applyAlignment="1">
      <alignment horizontal="center" vertical="center" wrapText="1"/>
    </xf>
    <xf numFmtId="0" fontId="95" fillId="3" borderId="2" xfId="3" applyFont="1" applyFill="1" applyBorder="1" applyAlignment="1">
      <alignment horizontal="center" vertical="center" wrapText="1"/>
    </xf>
    <xf numFmtId="0" fontId="107" fillId="3" borderId="2" xfId="2" applyFont="1" applyFill="1" applyBorder="1" applyAlignment="1">
      <alignment horizontal="center" vertical="center" wrapText="1"/>
    </xf>
    <xf numFmtId="0" fontId="108" fillId="3" borderId="2" xfId="0" applyFont="1" applyFill="1" applyBorder="1" applyAlignment="1">
      <alignment horizontal="center" vertical="center" wrapText="1"/>
    </xf>
    <xf numFmtId="49" fontId="78" fillId="4" borderId="2" xfId="1" applyNumberFormat="1" applyFont="1" applyFill="1" applyBorder="1" applyAlignment="1">
      <alignment horizontal="center" vertical="center" wrapText="1"/>
    </xf>
    <xf numFmtId="0" fontId="82" fillId="4" borderId="14" xfId="1" applyFont="1" applyFill="1" applyBorder="1" applyAlignment="1">
      <alignment horizontal="center" vertical="center" wrapText="1"/>
    </xf>
    <xf numFmtId="0" fontId="83" fillId="4" borderId="14" xfId="3" applyFont="1" applyFill="1" applyBorder="1" applyAlignment="1">
      <alignment horizontal="center" vertical="center" wrapText="1"/>
    </xf>
    <xf numFmtId="0" fontId="84" fillId="4" borderId="2" xfId="0" applyFont="1" applyFill="1" applyBorder="1" applyAlignment="1">
      <alignment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left" vertical="center" wrapText="1"/>
    </xf>
    <xf numFmtId="0" fontId="86" fillId="4" borderId="2" xfId="1" applyFont="1" applyFill="1" applyBorder="1" applyAlignment="1">
      <alignment horizontal="center" vertical="center" wrapText="1"/>
    </xf>
    <xf numFmtId="49" fontId="87" fillId="4" borderId="2" xfId="1" applyNumberFormat="1" applyFont="1" applyFill="1" applyBorder="1" applyAlignment="1">
      <alignment horizontal="center" vertical="center" wrapText="1"/>
    </xf>
    <xf numFmtId="49" fontId="87" fillId="4" borderId="6" xfId="1" applyNumberFormat="1" applyFont="1" applyFill="1" applyBorder="1" applyAlignment="1">
      <alignment horizontal="center" vertical="center" wrapText="1"/>
    </xf>
    <xf numFmtId="0" fontId="87" fillId="4" borderId="6" xfId="2" applyFont="1" applyFill="1" applyBorder="1" applyAlignment="1">
      <alignment horizontal="center" vertical="center" wrapText="1"/>
    </xf>
    <xf numFmtId="0" fontId="76" fillId="3" borderId="0" xfId="1" applyFont="1" applyFill="1" applyAlignment="1">
      <alignment horizontal="center" vertical="center" wrapText="1"/>
    </xf>
    <xf numFmtId="0" fontId="95" fillId="3" borderId="0" xfId="3" applyFont="1" applyFill="1" applyAlignment="1">
      <alignment horizontal="center" vertical="center" wrapText="1"/>
    </xf>
    <xf numFmtId="0" fontId="60" fillId="3" borderId="0" xfId="0" applyFont="1" applyFill="1" applyAlignment="1">
      <alignment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96" fillId="3" borderId="0" xfId="0" applyFont="1" applyFill="1" applyAlignment="1">
      <alignment horizontal="left" vertical="center" wrapText="1"/>
    </xf>
    <xf numFmtId="0" fontId="94" fillId="3" borderId="0" xfId="1" applyFont="1" applyFill="1" applyAlignment="1">
      <alignment horizontal="center" vertical="center" wrapText="1"/>
    </xf>
    <xf numFmtId="49" fontId="78" fillId="3" borderId="0" xfId="1" applyNumberFormat="1" applyFont="1" applyFill="1" applyAlignment="1">
      <alignment horizontal="center" vertical="center" wrapText="1"/>
    </xf>
    <xf numFmtId="49" fontId="94" fillId="3" borderId="0" xfId="1" applyNumberFormat="1" applyFont="1" applyFill="1" applyAlignment="1">
      <alignment horizontal="center" vertical="center" wrapText="1"/>
    </xf>
    <xf numFmtId="0" fontId="107" fillId="3" borderId="0" xfId="2" applyFont="1" applyFill="1" applyAlignment="1">
      <alignment horizontal="center" vertical="center" wrapText="1"/>
    </xf>
    <xf numFmtId="0" fontId="108" fillId="3" borderId="0" xfId="0" applyFont="1" applyFill="1" applyAlignment="1">
      <alignment horizontal="center" vertical="center" wrapText="1"/>
    </xf>
    <xf numFmtId="0" fontId="60" fillId="3" borderId="0" xfId="0" applyFont="1" applyFill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59" fillId="3" borderId="0" xfId="0" applyFont="1" applyFill="1" applyAlignment="1">
      <alignment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60" fillId="3" borderId="11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horizontal="center" vertical="center" wrapText="1"/>
    </xf>
    <xf numFmtId="0" fontId="58" fillId="3" borderId="11" xfId="0" applyFont="1" applyFill="1" applyBorder="1" applyAlignment="1">
      <alignment vertical="center" wrapText="1"/>
    </xf>
    <xf numFmtId="0" fontId="59" fillId="3" borderId="11" xfId="0" applyFont="1" applyFill="1" applyBorder="1" applyAlignment="1">
      <alignment vertical="center" wrapText="1"/>
    </xf>
    <xf numFmtId="0" fontId="99" fillId="3" borderId="11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78" fillId="3" borderId="0" xfId="2" applyFont="1" applyFill="1" applyAlignment="1">
      <alignment horizontal="center" vertical="center" wrapText="1"/>
    </xf>
    <xf numFmtId="0" fontId="58" fillId="3" borderId="17" xfId="0" applyFont="1" applyFill="1" applyBorder="1" applyAlignment="1">
      <alignment horizontal="center" vertical="center" wrapText="1"/>
    </xf>
    <xf numFmtId="0" fontId="43" fillId="3" borderId="6" xfId="1" applyFont="1" applyFill="1" applyBorder="1" applyAlignment="1">
      <alignment horizontal="center" vertical="center" wrapText="1"/>
    </xf>
    <xf numFmtId="0" fontId="93" fillId="3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49" fontId="11" fillId="4" borderId="14" xfId="1" applyNumberFormat="1" applyFont="1" applyFill="1" applyBorder="1" applyAlignment="1">
      <alignment horizontal="center" vertical="center" wrapText="1"/>
    </xf>
    <xf numFmtId="49" fontId="43" fillId="3" borderId="2" xfId="1" applyNumberFormat="1" applyFont="1" applyFill="1" applyBorder="1" applyAlignment="1">
      <alignment horizontal="center" vertical="center" wrapText="1"/>
    </xf>
    <xf numFmtId="49" fontId="43" fillId="3" borderId="6" xfId="1" applyNumberFormat="1" applyFont="1" applyFill="1" applyBorder="1" applyAlignment="1">
      <alignment horizontal="center" vertical="center" wrapText="1"/>
    </xf>
    <xf numFmtId="49" fontId="20" fillId="3" borderId="2" xfId="1" applyNumberFormat="1" applyFont="1" applyFill="1" applyBorder="1" applyAlignment="1">
      <alignment horizontal="center" vertical="center" wrapText="1"/>
    </xf>
    <xf numFmtId="49" fontId="20" fillId="3" borderId="6" xfId="1" applyNumberFormat="1" applyFont="1" applyFill="1" applyBorder="1" applyAlignment="1">
      <alignment horizontal="center" vertical="center" wrapText="1"/>
    </xf>
    <xf numFmtId="49" fontId="109" fillId="3" borderId="2" xfId="1" applyNumberFormat="1" applyFont="1" applyFill="1" applyBorder="1" applyAlignment="1">
      <alignment horizontal="center" vertical="center" wrapText="1"/>
    </xf>
    <xf numFmtId="0" fontId="46" fillId="3" borderId="2" xfId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3" fillId="3" borderId="14" xfId="1" applyFont="1" applyFill="1" applyBorder="1" applyAlignment="1">
      <alignment horizontal="center" vertical="center" wrapText="1"/>
    </xf>
    <xf numFmtId="0" fontId="110" fillId="3" borderId="2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43" fillId="3" borderId="14" xfId="1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wrapText="1"/>
    </xf>
    <xf numFmtId="0" fontId="11" fillId="3" borderId="6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1" fillId="3" borderId="0" xfId="1" applyFont="1" applyFill="1"/>
    <xf numFmtId="49" fontId="43" fillId="4" borderId="2" xfId="1" applyNumberFormat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center" wrapText="1"/>
    </xf>
    <xf numFmtId="49" fontId="11" fillId="4" borderId="2" xfId="1" applyNumberFormat="1" applyFont="1" applyFill="1" applyBorder="1" applyAlignment="1">
      <alignment horizontal="center" vertical="center" wrapText="1"/>
    </xf>
    <xf numFmtId="0" fontId="96" fillId="0" borderId="2" xfId="0" applyFont="1" applyBorder="1" applyAlignment="1">
      <alignment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11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3" fillId="4" borderId="2" xfId="1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vertical="center" wrapText="1"/>
    </xf>
    <xf numFmtId="0" fontId="111" fillId="3" borderId="2" xfId="0" applyFont="1" applyFill="1" applyBorder="1" applyAlignment="1">
      <alignment horizontal="left" vertical="center" wrapText="1"/>
    </xf>
    <xf numFmtId="0" fontId="91" fillId="3" borderId="2" xfId="0" applyFont="1" applyFill="1" applyBorder="1" applyAlignment="1">
      <alignment vertical="center" wrapText="1"/>
    </xf>
    <xf numFmtId="0" fontId="92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49" fontId="11" fillId="4" borderId="6" xfId="1" applyNumberFormat="1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112" fillId="3" borderId="0" xfId="1" applyFont="1" applyFill="1" applyAlignment="1">
      <alignment horizontal="center"/>
    </xf>
    <xf numFmtId="49" fontId="112" fillId="3" borderId="0" xfId="1" applyNumberFormat="1" applyFont="1" applyFill="1" applyAlignment="1">
      <alignment horizontal="center"/>
    </xf>
    <xf numFmtId="0" fontId="112" fillId="3" borderId="0" xfId="1" applyFont="1" applyFill="1" applyAlignment="1">
      <alignment horizontal="left" wrapText="1"/>
    </xf>
    <xf numFmtId="0" fontId="112" fillId="3" borderId="0" xfId="1" applyFont="1" applyFill="1" applyAlignment="1">
      <alignment horizontal="left"/>
    </xf>
    <xf numFmtId="0" fontId="73" fillId="3" borderId="0" xfId="1" applyFont="1" applyFill="1" applyAlignment="1">
      <alignment horizontal="center" wrapText="1"/>
    </xf>
    <xf numFmtId="49" fontId="24" fillId="3" borderId="0" xfId="1" applyNumberFormat="1" applyFont="1" applyFill="1" applyAlignment="1">
      <alignment horizontal="center" wrapText="1"/>
    </xf>
    <xf numFmtId="49" fontId="47" fillId="3" borderId="0" xfId="1" applyNumberFormat="1" applyFont="1" applyFill="1" applyAlignment="1">
      <alignment horizontal="center" wrapText="1"/>
    </xf>
    <xf numFmtId="49" fontId="113" fillId="3" borderId="0" xfId="1" applyNumberFormat="1" applyFont="1" applyFill="1" applyAlignment="1">
      <alignment horizontal="center" wrapText="1"/>
    </xf>
    <xf numFmtId="49" fontId="71" fillId="3" borderId="0" xfId="1" applyNumberFormat="1" applyFont="1" applyFill="1" applyAlignment="1">
      <alignment horizontal="center" wrapText="1"/>
    </xf>
    <xf numFmtId="49" fontId="114" fillId="3" borderId="4" xfId="1" applyNumberFormat="1" applyFont="1" applyFill="1" applyBorder="1" applyAlignment="1">
      <alignment horizontal="center" wrapText="1"/>
    </xf>
    <xf numFmtId="0" fontId="116" fillId="3" borderId="5" xfId="1" applyFont="1" applyFill="1" applyBorder="1" applyAlignment="1">
      <alignment horizontal="center" wrapText="1"/>
    </xf>
    <xf numFmtId="49" fontId="116" fillId="3" borderId="5" xfId="1" applyNumberFormat="1" applyFont="1" applyFill="1" applyBorder="1" applyAlignment="1">
      <alignment horizontal="center" wrapText="1"/>
    </xf>
    <xf numFmtId="0" fontId="51" fillId="3" borderId="0" xfId="1" applyFont="1" applyFill="1" applyAlignment="1">
      <alignment horizontal="center" vertical="center" wrapText="1"/>
    </xf>
    <xf numFmtId="49" fontId="44" fillId="3" borderId="0" xfId="1" applyNumberFormat="1" applyFont="1" applyFill="1" applyAlignment="1">
      <alignment horizontal="center" vertical="center" wrapText="1"/>
    </xf>
    <xf numFmtId="49" fontId="51" fillId="3" borderId="0" xfId="1" applyNumberFormat="1" applyFont="1" applyFill="1" applyAlignment="1">
      <alignment horizontal="center" vertical="center" wrapText="1"/>
    </xf>
    <xf numFmtId="0" fontId="117" fillId="3" borderId="0" xfId="4" applyFont="1" applyFill="1"/>
    <xf numFmtId="49" fontId="44" fillId="3" borderId="0" xfId="1" applyNumberFormat="1" applyFont="1" applyFill="1" applyAlignment="1">
      <alignment horizontal="center" wrapText="1"/>
    </xf>
    <xf numFmtId="0" fontId="117" fillId="3" borderId="0" xfId="4" applyFont="1" applyFill="1" applyAlignment="1">
      <alignment horizontal="center"/>
    </xf>
    <xf numFmtId="0" fontId="44" fillId="3" borderId="0" xfId="4" applyFont="1" applyFill="1" applyAlignment="1">
      <alignment horizontal="left" wrapText="1"/>
    </xf>
    <xf numFmtId="0" fontId="74" fillId="3" borderId="0" xfId="4" applyFont="1" applyFill="1" applyAlignment="1">
      <alignment horizontal="center" wrapText="1"/>
    </xf>
    <xf numFmtId="0" fontId="118" fillId="3" borderId="0" xfId="4" applyFont="1" applyFill="1" applyAlignment="1">
      <alignment horizontal="center" wrapText="1"/>
    </xf>
    <xf numFmtId="49" fontId="119" fillId="3" borderId="0" xfId="4" applyNumberFormat="1" applyFont="1" applyFill="1" applyAlignment="1">
      <alignment horizontal="center" wrapText="1"/>
    </xf>
    <xf numFmtId="3" fontId="118" fillId="3" borderId="0" xfId="4" applyNumberFormat="1" applyFont="1" applyFill="1" applyAlignment="1">
      <alignment horizontal="center" wrapText="1"/>
    </xf>
    <xf numFmtId="0" fontId="120" fillId="3" borderId="0" xfId="4" applyFont="1" applyFill="1" applyAlignment="1">
      <alignment horizontal="center" wrapText="1"/>
    </xf>
    <xf numFmtId="0" fontId="44" fillId="3" borderId="2" xfId="4" applyFont="1" applyFill="1" applyBorder="1" applyAlignment="1">
      <alignment horizontal="center" wrapText="1"/>
    </xf>
    <xf numFmtId="49" fontId="51" fillId="3" borderId="2" xfId="4" applyNumberFormat="1" applyFont="1" applyFill="1" applyBorder="1" applyAlignment="1">
      <alignment horizontal="center" wrapText="1"/>
    </xf>
    <xf numFmtId="3" fontId="44" fillId="3" borderId="2" xfId="4" applyNumberFormat="1" applyFont="1" applyFill="1" applyBorder="1" applyAlignment="1">
      <alignment horizontal="center" wrapText="1"/>
    </xf>
    <xf numFmtId="0" fontId="118" fillId="3" borderId="2" xfId="4" applyFont="1" applyFill="1" applyBorder="1" applyAlignment="1">
      <alignment horizontal="center" wrapText="1"/>
    </xf>
    <xf numFmtId="0" fontId="50" fillId="3" borderId="0" xfId="4" applyFont="1" applyFill="1" applyAlignment="1">
      <alignment horizontal="center" wrapText="1"/>
    </xf>
    <xf numFmtId="49" fontId="121" fillId="3" borderId="2" xfId="4" applyNumberFormat="1" applyFont="1" applyFill="1" applyBorder="1" applyAlignment="1">
      <alignment horizontal="center" wrapText="1"/>
    </xf>
    <xf numFmtId="0" fontId="69" fillId="3" borderId="0" xfId="4" applyFont="1" applyFill="1" applyAlignment="1">
      <alignment horizontal="center" wrapText="1"/>
    </xf>
    <xf numFmtId="0" fontId="51" fillId="3" borderId="0" xfId="4" applyFont="1" applyFill="1" applyAlignment="1">
      <alignment wrapText="1"/>
    </xf>
    <xf numFmtId="0" fontId="44" fillId="3" borderId="0" xfId="4" applyFont="1" applyFill="1" applyAlignment="1">
      <alignment wrapText="1"/>
    </xf>
    <xf numFmtId="0" fontId="122" fillId="3" borderId="0" xfId="4" applyFont="1" applyFill="1" applyAlignment="1">
      <alignment horizontal="center" wrapText="1"/>
    </xf>
    <xf numFmtId="49" fontId="123" fillId="3" borderId="0" xfId="4" applyNumberFormat="1" applyFont="1" applyFill="1" applyAlignment="1">
      <alignment horizontal="center" wrapText="1"/>
    </xf>
    <xf numFmtId="3" fontId="122" fillId="3" borderId="0" xfId="4" applyNumberFormat="1" applyFont="1" applyFill="1" applyAlignment="1">
      <alignment horizontal="center" wrapText="1"/>
    </xf>
    <xf numFmtId="0" fontId="74" fillId="3" borderId="0" xfId="1" applyFont="1" applyFill="1" applyAlignment="1">
      <alignment horizontal="center" wrapText="1"/>
    </xf>
    <xf numFmtId="49" fontId="118" fillId="3" borderId="0" xfId="1" applyNumberFormat="1" applyFont="1" applyFill="1" applyAlignment="1">
      <alignment horizontal="center" wrapText="1"/>
    </xf>
    <xf numFmtId="49" fontId="50" fillId="3" borderId="0" xfId="1" applyNumberFormat="1" applyFont="1" applyFill="1" applyAlignment="1">
      <alignment horizontal="center" wrapText="1"/>
    </xf>
    <xf numFmtId="0" fontId="9" fillId="3" borderId="0" xfId="1" applyFill="1" applyAlignment="1">
      <alignment wrapText="1"/>
    </xf>
    <xf numFmtId="0" fontId="39" fillId="3" borderId="0" xfId="1" applyFont="1" applyFill="1" applyAlignment="1">
      <alignment wrapText="1"/>
    </xf>
    <xf numFmtId="0" fontId="9" fillId="3" borderId="0" xfId="4" applyFill="1" applyAlignment="1">
      <alignment wrapText="1"/>
    </xf>
    <xf numFmtId="0" fontId="19" fillId="3" borderId="0" xfId="4" applyFont="1" applyFill="1" applyAlignment="1">
      <alignment wrapText="1"/>
    </xf>
    <xf numFmtId="49" fontId="116" fillId="4" borderId="5" xfId="1" applyNumberFormat="1" applyFont="1" applyFill="1" applyBorder="1" applyAlignment="1">
      <alignment horizontal="center" wrapText="1"/>
    </xf>
    <xf numFmtId="0" fontId="44" fillId="4" borderId="6" xfId="1" applyFont="1" applyFill="1" applyBorder="1" applyAlignment="1">
      <alignment horizontal="center" vertical="center" wrapText="1"/>
    </xf>
    <xf numFmtId="49" fontId="51" fillId="4" borderId="14" xfId="1" applyNumberFormat="1" applyFont="1" applyFill="1" applyBorder="1" applyAlignment="1">
      <alignment horizontal="center" vertical="center" wrapText="1"/>
    </xf>
    <xf numFmtId="0" fontId="51" fillId="4" borderId="14" xfId="1" applyFont="1" applyFill="1" applyBorder="1" applyAlignment="1">
      <alignment horizontal="center" vertical="center" wrapText="1"/>
    </xf>
    <xf numFmtId="0" fontId="87" fillId="3" borderId="2" xfId="2" applyFont="1" applyFill="1" applyBorder="1" applyAlignment="1">
      <alignment horizontal="center" vertical="center" wrapText="1"/>
    </xf>
    <xf numFmtId="49" fontId="87" fillId="3" borderId="6" xfId="1" applyNumberFormat="1" applyFont="1" applyFill="1" applyBorder="1" applyAlignment="1">
      <alignment horizontal="center" vertical="center" wrapText="1"/>
    </xf>
    <xf numFmtId="0" fontId="124" fillId="0" borderId="0" xfId="0" applyFont="1"/>
    <xf numFmtId="0" fontId="14" fillId="3" borderId="11" xfId="2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87" fillId="4" borderId="14" xfId="1" applyFont="1" applyFill="1" applyBorder="1" applyAlignment="1">
      <alignment horizontal="center" vertical="center" wrapText="1"/>
    </xf>
    <xf numFmtId="0" fontId="125" fillId="3" borderId="2" xfId="1" applyFont="1" applyFill="1" applyBorder="1" applyAlignment="1">
      <alignment horizontal="center"/>
    </xf>
    <xf numFmtId="0" fontId="126" fillId="3" borderId="6" xfId="1" applyFont="1" applyFill="1" applyBorder="1" applyAlignment="1">
      <alignment horizontal="center"/>
    </xf>
    <xf numFmtId="0" fontId="44" fillId="4" borderId="2" xfId="1" applyFont="1" applyFill="1" applyBorder="1" applyAlignment="1">
      <alignment horizontal="center" vertical="center" wrapText="1"/>
    </xf>
    <xf numFmtId="0" fontId="87" fillId="4" borderId="2" xfId="1" applyFont="1" applyFill="1" applyBorder="1" applyAlignment="1">
      <alignment horizontal="center" vertical="center" wrapText="1"/>
    </xf>
    <xf numFmtId="0" fontId="72" fillId="4" borderId="2" xfId="1" applyFont="1" applyFill="1" applyBorder="1" applyAlignment="1">
      <alignment horizontal="center" vertical="center"/>
    </xf>
    <xf numFmtId="0" fontId="48" fillId="4" borderId="2" xfId="1" applyFont="1" applyFill="1" applyBorder="1" applyAlignment="1">
      <alignment horizontal="center" vertical="center" wrapText="1"/>
    </xf>
    <xf numFmtId="0" fontId="74" fillId="4" borderId="2" xfId="1" applyFont="1" applyFill="1" applyBorder="1" applyAlignment="1">
      <alignment horizontal="center" vertical="center" wrapText="1"/>
    </xf>
    <xf numFmtId="49" fontId="48" fillId="4" borderId="2" xfId="1" applyNumberFormat="1" applyFont="1" applyFill="1" applyBorder="1" applyAlignment="1">
      <alignment horizontal="center" vertical="center" wrapText="1"/>
    </xf>
    <xf numFmtId="0" fontId="75" fillId="4" borderId="2" xfId="1" applyFont="1" applyFill="1" applyBorder="1" applyAlignment="1">
      <alignment horizontal="center" vertical="center" wrapText="1"/>
    </xf>
    <xf numFmtId="0" fontId="87" fillId="4" borderId="2" xfId="2" applyFont="1" applyFill="1" applyBorder="1" applyAlignment="1">
      <alignment horizontal="center" vertical="center" wrapText="1"/>
    </xf>
    <xf numFmtId="0" fontId="50" fillId="4" borderId="2" xfId="1" applyFont="1" applyFill="1" applyBorder="1" applyAlignment="1">
      <alignment horizontal="center" vertical="center"/>
    </xf>
    <xf numFmtId="49" fontId="87" fillId="4" borderId="14" xfId="1" applyNumberFormat="1" applyFont="1" applyFill="1" applyBorder="1" applyAlignment="1">
      <alignment horizontal="center" vertical="center" wrapText="1"/>
    </xf>
    <xf numFmtId="0" fontId="13" fillId="3" borderId="12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wrapText="1"/>
    </xf>
    <xf numFmtId="0" fontId="19" fillId="3" borderId="2" xfId="1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49" fontId="19" fillId="3" borderId="0" xfId="1" applyNumberFormat="1" applyFont="1" applyFill="1" applyAlignment="1">
      <alignment wrapText="1"/>
    </xf>
    <xf numFmtId="0" fontId="19" fillId="3" borderId="0" xfId="1" applyFont="1" applyFill="1" applyAlignment="1">
      <alignment wrapText="1"/>
    </xf>
    <xf numFmtId="14" fontId="19" fillId="3" borderId="0" xfId="1" applyNumberFormat="1" applyFont="1" applyFill="1"/>
    <xf numFmtId="49" fontId="24" fillId="3" borderId="4" xfId="1" applyNumberFormat="1" applyFont="1" applyFill="1" applyBorder="1" applyAlignment="1">
      <alignment horizontal="left" wrapText="1"/>
    </xf>
    <xf numFmtId="0" fontId="52" fillId="3" borderId="2" xfId="0" applyFont="1" applyFill="1" applyBorder="1" applyAlignment="1">
      <alignment vertical="center" wrapText="1"/>
    </xf>
    <xf numFmtId="0" fontId="111" fillId="3" borderId="2" xfId="0" applyFont="1" applyFill="1" applyBorder="1" applyAlignment="1">
      <alignment vertical="center" wrapText="1"/>
    </xf>
    <xf numFmtId="0" fontId="111" fillId="0" borderId="2" xfId="0" applyFont="1" applyBorder="1" applyAlignment="1">
      <alignment vertical="center" wrapText="1"/>
    </xf>
    <xf numFmtId="0" fontId="96" fillId="3" borderId="0" xfId="0" applyFont="1" applyFill="1" applyAlignment="1">
      <alignment vertical="center" wrapText="1"/>
    </xf>
    <xf numFmtId="49" fontId="19" fillId="3" borderId="0" xfId="1" applyNumberFormat="1" applyFont="1" applyFill="1" applyAlignment="1">
      <alignment horizontal="center" wrapText="1"/>
    </xf>
    <xf numFmtId="49" fontId="24" fillId="3" borderId="0" xfId="1" applyNumberFormat="1" applyFont="1" applyFill="1" applyAlignment="1">
      <alignment horizontal="left" wrapText="1"/>
    </xf>
    <xf numFmtId="0" fontId="24" fillId="3" borderId="0" xfId="4" applyFont="1" applyFill="1" applyAlignment="1">
      <alignment horizontal="left" wrapText="1"/>
    </xf>
    <xf numFmtId="0" fontId="24" fillId="3" borderId="0" xfId="1" applyFont="1" applyFill="1" applyAlignment="1">
      <alignment horizontal="left"/>
    </xf>
    <xf numFmtId="0" fontId="48" fillId="4" borderId="14" xfId="1" applyFont="1" applyFill="1" applyBorder="1" applyAlignment="1">
      <alignment horizontal="center" vertical="center" wrapText="1"/>
    </xf>
    <xf numFmtId="49" fontId="48" fillId="4" borderId="14" xfId="1" applyNumberFormat="1" applyFont="1" applyFill="1" applyBorder="1" applyAlignment="1">
      <alignment horizontal="center" vertical="center" wrapText="1"/>
    </xf>
    <xf numFmtId="0" fontId="51" fillId="4" borderId="6" xfId="1" applyFont="1" applyFill="1" applyBorder="1" applyAlignment="1">
      <alignment horizontal="center" vertical="center" wrapText="1"/>
    </xf>
    <xf numFmtId="0" fontId="48" fillId="4" borderId="6" xfId="1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42" fillId="3" borderId="0" xfId="2" applyFont="1" applyFill="1" applyAlignment="1">
      <alignment horizontal="center" vertical="center" wrapText="1"/>
    </xf>
    <xf numFmtId="49" fontId="44" fillId="5" borderId="14" xfId="1" applyNumberFormat="1" applyFont="1" applyFill="1" applyBorder="1" applyAlignment="1">
      <alignment horizontal="center" vertical="center" wrapText="1"/>
    </xf>
    <xf numFmtId="49" fontId="44" fillId="5" borderId="2" xfId="1" applyNumberFormat="1" applyFont="1" applyFill="1" applyBorder="1" applyAlignment="1">
      <alignment horizontal="center" vertical="center" wrapText="1"/>
    </xf>
    <xf numFmtId="49" fontId="44" fillId="5" borderId="6" xfId="1" applyNumberFormat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center" wrapText="1"/>
    </xf>
    <xf numFmtId="49" fontId="127" fillId="3" borderId="2" xfId="1" applyNumberFormat="1" applyFont="1" applyFill="1" applyBorder="1" applyAlignment="1">
      <alignment horizontal="center" vertical="center" wrapText="1"/>
    </xf>
    <xf numFmtId="0" fontId="128" fillId="3" borderId="6" xfId="2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96" fillId="3" borderId="2" xfId="0" applyFont="1" applyFill="1" applyBorder="1" applyAlignment="1">
      <alignment vertical="center" wrapText="1"/>
    </xf>
    <xf numFmtId="49" fontId="78" fillId="4" borderId="6" xfId="1" applyNumberFormat="1" applyFont="1" applyFill="1" applyBorder="1" applyAlignment="1">
      <alignment horizontal="center" vertical="center" wrapText="1"/>
    </xf>
    <xf numFmtId="0" fontId="95" fillId="4" borderId="14" xfId="1" applyFont="1" applyFill="1" applyBorder="1" applyAlignment="1">
      <alignment horizontal="center" vertical="center" wrapText="1"/>
    </xf>
    <xf numFmtId="0" fontId="95" fillId="4" borderId="2" xfId="3" applyFont="1" applyFill="1" applyBorder="1" applyAlignment="1">
      <alignment horizontal="center" vertical="center" wrapText="1"/>
    </xf>
    <xf numFmtId="0" fontId="96" fillId="4" borderId="2" xfId="0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left" vertical="center" wrapText="1"/>
    </xf>
    <xf numFmtId="0" fontId="78" fillId="4" borderId="2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wrapText="1"/>
    </xf>
    <xf numFmtId="49" fontId="14" fillId="3" borderId="0" xfId="1" applyNumberFormat="1" applyFont="1" applyFill="1" applyAlignment="1">
      <alignment wrapText="1"/>
    </xf>
    <xf numFmtId="0" fontId="14" fillId="3" borderId="0" xfId="1" applyFont="1" applyFill="1" applyAlignment="1">
      <alignment wrapText="1"/>
    </xf>
    <xf numFmtId="49" fontId="19" fillId="3" borderId="6" xfId="1" applyNumberFormat="1" applyFont="1" applyFill="1" applyBorder="1" applyAlignment="1">
      <alignment horizontal="center" vertical="center" wrapText="1"/>
    </xf>
    <xf numFmtId="0" fontId="19" fillId="3" borderId="0" xfId="1" applyFont="1" applyFill="1"/>
    <xf numFmtId="0" fontId="13" fillId="3" borderId="0" xfId="1" applyFont="1" applyFill="1" applyAlignment="1">
      <alignment horizontal="center"/>
    </xf>
    <xf numFmtId="0" fontId="129" fillId="3" borderId="0" xfId="1" applyFont="1" applyFill="1" applyAlignment="1">
      <alignment horizontal="center" wrapText="1"/>
    </xf>
    <xf numFmtId="0" fontId="131" fillId="3" borderId="0" xfId="4" applyFont="1" applyFill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29" fillId="4" borderId="2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42" fillId="4" borderId="6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50" fillId="3" borderId="2" xfId="1" applyFont="1" applyFill="1" applyBorder="1" applyAlignment="1">
      <alignment horizontal="center" vertical="center"/>
    </xf>
    <xf numFmtId="49" fontId="14" fillId="3" borderId="6" xfId="1" applyNumberFormat="1" applyFont="1" applyFill="1" applyBorder="1" applyAlignment="1">
      <alignment horizontal="center" vertical="center" wrapText="1"/>
    </xf>
    <xf numFmtId="49" fontId="14" fillId="4" borderId="2" xfId="1" applyNumberFormat="1" applyFont="1" applyFill="1" applyBorder="1" applyAlignment="1">
      <alignment horizontal="center" vertical="center" wrapText="1"/>
    </xf>
    <xf numFmtId="0" fontId="132" fillId="0" borderId="0" xfId="1" applyFont="1" applyAlignment="1">
      <alignment horizontal="center" vertical="center"/>
    </xf>
    <xf numFmtId="0" fontId="11" fillId="0" borderId="0" xfId="1" applyFont="1"/>
    <xf numFmtId="0" fontId="134" fillId="0" borderId="0" xfId="1" applyFont="1" applyAlignment="1">
      <alignment horizontal="center"/>
    </xf>
    <xf numFmtId="0" fontId="17" fillId="0" borderId="2" xfId="1" applyFont="1" applyBorder="1" applyAlignment="1">
      <alignment horizontal="center" vertical="center" wrapText="1"/>
    </xf>
    <xf numFmtId="0" fontId="69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71" fillId="0" borderId="1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vertical="center" wrapText="1"/>
    </xf>
    <xf numFmtId="0" fontId="12" fillId="0" borderId="2" xfId="7" applyFont="1" applyBorder="1" applyAlignment="1">
      <alignment horizontal="left" vertical="center" wrapText="1"/>
    </xf>
    <xf numFmtId="0" fontId="71" fillId="0" borderId="2" xfId="1" applyFont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00" fillId="0" borderId="0" xfId="1" applyFont="1" applyAlignment="1">
      <alignment vertical="center"/>
    </xf>
    <xf numFmtId="0" fontId="64" fillId="3" borderId="2" xfId="1" applyFont="1" applyFill="1" applyBorder="1" applyAlignment="1">
      <alignment horizontal="center" vertical="center" wrapText="1"/>
    </xf>
    <xf numFmtId="49" fontId="14" fillId="3" borderId="2" xfId="1" applyNumberFormat="1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64" fillId="7" borderId="2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/>
    </xf>
    <xf numFmtId="0" fontId="91" fillId="3" borderId="5" xfId="0" applyFont="1" applyFill="1" applyBorder="1" applyAlignment="1">
      <alignment vertical="center" wrapText="1"/>
    </xf>
    <xf numFmtId="0" fontId="92" fillId="3" borderId="5" xfId="0" applyFont="1" applyFill="1" applyBorder="1" applyAlignment="1">
      <alignment horizontal="center" vertical="center" wrapText="1"/>
    </xf>
    <xf numFmtId="0" fontId="42" fillId="3" borderId="8" xfId="2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2" fillId="3" borderId="12" xfId="2" applyFont="1" applyFill="1" applyBorder="1" applyAlignment="1">
      <alignment horizontal="center" vertical="center" wrapText="1"/>
    </xf>
    <xf numFmtId="49" fontId="87" fillId="3" borderId="14" xfId="1" applyNumberFormat="1" applyFont="1" applyFill="1" applyBorder="1" applyAlignment="1">
      <alignment horizontal="center" vertical="center" wrapText="1"/>
    </xf>
    <xf numFmtId="0" fontId="45" fillId="3" borderId="2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91" fillId="3" borderId="0" xfId="0" applyFont="1" applyFill="1" applyAlignment="1">
      <alignment vertical="center" wrapText="1"/>
    </xf>
    <xf numFmtId="49" fontId="19" fillId="3" borderId="2" xfId="1" applyNumberFormat="1" applyFont="1" applyFill="1" applyBorder="1" applyAlignment="1">
      <alignment horizontal="center" vertical="center" wrapText="1"/>
    </xf>
    <xf numFmtId="49" fontId="15" fillId="3" borderId="2" xfId="1" applyNumberFormat="1" applyFont="1" applyFill="1" applyBorder="1" applyAlignment="1">
      <alignment horizontal="center" vertical="center" wrapText="1"/>
    </xf>
    <xf numFmtId="0" fontId="87" fillId="3" borderId="14" xfId="1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111" fillId="0" borderId="0" xfId="0" applyFont="1"/>
    <xf numFmtId="0" fontId="111" fillId="0" borderId="0" xfId="0" applyFont="1" applyAlignment="1">
      <alignment horizontal="center"/>
    </xf>
    <xf numFmtId="0" fontId="136" fillId="0" borderId="0" xfId="0" applyFont="1" applyAlignment="1">
      <alignment horizontal="center" vertical="center" wrapText="1"/>
    </xf>
    <xf numFmtId="0" fontId="111" fillId="0" borderId="2" xfId="0" applyFont="1" applyBorder="1" applyAlignment="1">
      <alignment horizontal="center" vertical="center" wrapText="1"/>
    </xf>
    <xf numFmtId="0" fontId="111" fillId="2" borderId="2" xfId="0" applyFont="1" applyFill="1" applyBorder="1" applyAlignment="1">
      <alignment horizontal="center" vertical="center" wrapText="1"/>
    </xf>
    <xf numFmtId="0" fontId="111" fillId="2" borderId="2" xfId="0" applyFont="1" applyFill="1" applyBorder="1" applyAlignment="1">
      <alignment vertical="center" wrapText="1"/>
    </xf>
    <xf numFmtId="0" fontId="137" fillId="2" borderId="2" xfId="0" applyFont="1" applyFill="1" applyBorder="1" applyAlignment="1">
      <alignment vertical="center" wrapText="1"/>
    </xf>
    <xf numFmtId="0" fontId="138" fillId="0" borderId="2" xfId="0" applyFont="1" applyBorder="1" applyAlignment="1">
      <alignment vertical="center" wrapText="1"/>
    </xf>
    <xf numFmtId="0" fontId="137" fillId="0" borderId="2" xfId="0" applyFont="1" applyBorder="1" applyAlignment="1">
      <alignment vertical="center" wrapText="1"/>
    </xf>
    <xf numFmtId="0" fontId="139" fillId="0" borderId="2" xfId="0" applyFont="1" applyBorder="1" applyAlignment="1">
      <alignment vertical="center" wrapText="1"/>
    </xf>
    <xf numFmtId="0" fontId="139" fillId="2" borderId="2" xfId="0" applyFont="1" applyFill="1" applyBorder="1" applyAlignment="1">
      <alignment vertical="center" wrapText="1"/>
    </xf>
    <xf numFmtId="0" fontId="138" fillId="2" borderId="2" xfId="0" applyFont="1" applyFill="1" applyBorder="1" applyAlignment="1">
      <alignment vertical="center" wrapText="1"/>
    </xf>
    <xf numFmtId="0" fontId="125" fillId="0" borderId="2" xfId="0" applyFont="1" applyBorder="1" applyAlignment="1">
      <alignment horizontal="center" vertical="center" wrapText="1"/>
    </xf>
    <xf numFmtId="0" fontId="125" fillId="0" borderId="2" xfId="0" applyFont="1" applyBorder="1" applyAlignment="1">
      <alignment vertical="top" wrapText="1"/>
    </xf>
    <xf numFmtId="0" fontId="125" fillId="0" borderId="2" xfId="0" applyFont="1" applyBorder="1" applyAlignment="1">
      <alignment horizontal="center" vertical="top" wrapText="1"/>
    </xf>
    <xf numFmtId="0" fontId="125" fillId="0" borderId="0" xfId="0" applyFont="1"/>
    <xf numFmtId="14" fontId="111" fillId="2" borderId="2" xfId="0" applyNumberFormat="1" applyFont="1" applyFill="1" applyBorder="1" applyAlignment="1">
      <alignment horizontal="center" vertical="center" wrapText="1"/>
    </xf>
    <xf numFmtId="14" fontId="111" fillId="0" borderId="2" xfId="0" applyNumberFormat="1" applyFont="1" applyBorder="1" applyAlignment="1">
      <alignment horizontal="center" vertical="center" wrapText="1"/>
    </xf>
    <xf numFmtId="0" fontId="125" fillId="0" borderId="0" xfId="0" applyFont="1" applyAlignment="1">
      <alignment horizontal="center"/>
    </xf>
    <xf numFmtId="14" fontId="125" fillId="2" borderId="2" xfId="0" applyNumberFormat="1" applyFont="1" applyFill="1" applyBorder="1" applyAlignment="1">
      <alignment horizontal="center" vertical="center" wrapText="1"/>
    </xf>
    <xf numFmtId="14" fontId="125" fillId="0" borderId="2" xfId="0" applyNumberFormat="1" applyFont="1" applyBorder="1" applyAlignment="1">
      <alignment horizontal="center" vertical="center" wrapText="1"/>
    </xf>
    <xf numFmtId="0" fontId="125" fillId="2" borderId="2" xfId="0" applyFont="1" applyFill="1" applyBorder="1" applyAlignment="1">
      <alignment vertical="center" wrapText="1"/>
    </xf>
    <xf numFmtId="0" fontId="125" fillId="0" borderId="2" xfId="0" applyFont="1" applyBorder="1" applyAlignment="1">
      <alignment vertical="center" wrapText="1"/>
    </xf>
    <xf numFmtId="0" fontId="10" fillId="3" borderId="0" xfId="1" applyFont="1" applyFill="1" applyAlignment="1">
      <alignment horizontal="center"/>
    </xf>
    <xf numFmtId="2" fontId="10" fillId="3" borderId="0" xfId="1" applyNumberFormat="1" applyFont="1" applyFill="1" applyAlignment="1">
      <alignment horizontal="center" wrapText="1"/>
    </xf>
    <xf numFmtId="0" fontId="10" fillId="3" borderId="0" xfId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0" fontId="11" fillId="3" borderId="0" xfId="1" applyFont="1" applyFill="1" applyAlignment="1">
      <alignment horizontal="center" wrapText="1"/>
    </xf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left" wrapText="1"/>
    </xf>
    <xf numFmtId="0" fontId="12" fillId="3" borderId="0" xfId="1" applyFont="1" applyFill="1"/>
    <xf numFmtId="0" fontId="17" fillId="3" borderId="0" xfId="1" applyFont="1" applyFill="1" applyAlignment="1">
      <alignment horizontal="center"/>
    </xf>
    <xf numFmtId="2" fontId="17" fillId="3" borderId="0" xfId="1" applyNumberFormat="1" applyFont="1" applyFill="1" applyAlignment="1">
      <alignment horizontal="center" wrapText="1"/>
    </xf>
    <xf numFmtId="0" fontId="17" fillId="3" borderId="0" xfId="1" applyFont="1" applyFill="1" applyAlignment="1">
      <alignment horizontal="left"/>
    </xf>
    <xf numFmtId="49" fontId="17" fillId="3" borderId="0" xfId="1" applyNumberFormat="1" applyFont="1" applyFill="1" applyAlignment="1">
      <alignment horizontal="center"/>
    </xf>
    <xf numFmtId="0" fontId="17" fillId="3" borderId="0" xfId="1" applyFont="1" applyFill="1" applyAlignment="1">
      <alignment horizontal="left" wrapText="1"/>
    </xf>
    <xf numFmtId="0" fontId="11" fillId="3" borderId="6" xfId="1" applyFont="1" applyFill="1" applyBorder="1" applyAlignment="1">
      <alignment horizontal="center" wrapText="1"/>
    </xf>
    <xf numFmtId="0" fontId="11" fillId="3" borderId="7" xfId="1" applyFont="1" applyFill="1" applyBorder="1" applyAlignment="1">
      <alignment horizontal="center" wrapText="1"/>
    </xf>
    <xf numFmtId="49" fontId="18" fillId="3" borderId="6" xfId="1" applyNumberFormat="1" applyFont="1" applyFill="1" applyBorder="1" applyAlignment="1">
      <alignment horizontal="center" wrapText="1"/>
    </xf>
    <xf numFmtId="49" fontId="12" fillId="3" borderId="7" xfId="1" applyNumberFormat="1" applyFont="1" applyFill="1" applyBorder="1" applyAlignment="1">
      <alignment horizontal="center" wrapText="1"/>
    </xf>
    <xf numFmtId="49" fontId="18" fillId="3" borderId="7" xfId="1" applyNumberFormat="1" applyFont="1" applyFill="1" applyBorder="1" applyAlignment="1">
      <alignment horizontal="center" wrapText="1"/>
    </xf>
    <xf numFmtId="49" fontId="19" fillId="3" borderId="6" xfId="1" applyNumberFormat="1" applyFont="1" applyFill="1" applyBorder="1" applyAlignment="1">
      <alignment horizontal="center" wrapText="1"/>
    </xf>
    <xf numFmtId="49" fontId="19" fillId="3" borderId="7" xfId="1" applyNumberFormat="1" applyFont="1" applyFill="1" applyBorder="1" applyAlignment="1">
      <alignment horizontal="center" wrapText="1"/>
    </xf>
    <xf numFmtId="0" fontId="47" fillId="3" borderId="2" xfId="1" applyFont="1" applyFill="1" applyBorder="1" applyAlignment="1">
      <alignment horizontal="left" vertical="center"/>
    </xf>
    <xf numFmtId="0" fontId="11" fillId="3" borderId="8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9" fillId="3" borderId="13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32" fillId="3" borderId="5" xfId="1" applyFont="1" applyFill="1" applyBorder="1" applyAlignment="1">
      <alignment horizontal="center" vertical="center"/>
    </xf>
    <xf numFmtId="0" fontId="32" fillId="3" borderId="14" xfId="1" applyFont="1" applyFill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3" borderId="0" xfId="4" applyFont="1" applyFill="1" applyAlignment="1">
      <alignment horizontal="left"/>
    </xf>
    <xf numFmtId="49" fontId="11" fillId="3" borderId="0" xfId="1" applyNumberFormat="1" applyFont="1" applyFill="1" applyAlignment="1">
      <alignment horizontal="center" wrapText="1"/>
    </xf>
    <xf numFmtId="0" fontId="28" fillId="3" borderId="6" xfId="1" applyFont="1" applyFill="1" applyBorder="1" applyAlignment="1">
      <alignment horizontal="center" wrapText="1"/>
    </xf>
    <xf numFmtId="0" fontId="28" fillId="3" borderId="7" xfId="1" applyFont="1" applyFill="1" applyBorder="1" applyAlignment="1">
      <alignment horizont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14" xfId="2" applyFont="1" applyFill="1" applyBorder="1" applyAlignment="1">
      <alignment horizontal="center" vertical="center" wrapText="1"/>
    </xf>
    <xf numFmtId="0" fontId="31" fillId="3" borderId="2" xfId="2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left" wrapText="1"/>
    </xf>
    <xf numFmtId="0" fontId="14" fillId="3" borderId="2" xfId="4" applyFont="1" applyFill="1" applyBorder="1" applyAlignment="1">
      <alignment horizontal="center" wrapText="1"/>
    </xf>
    <xf numFmtId="0" fontId="25" fillId="3" borderId="2" xfId="4" applyFont="1" applyFill="1" applyBorder="1" applyAlignment="1">
      <alignment horizontal="center" wrapText="1"/>
    </xf>
    <xf numFmtId="0" fontId="14" fillId="3" borderId="6" xfId="4" applyFont="1" applyFill="1" applyBorder="1" applyAlignment="1">
      <alignment horizontal="center"/>
    </xf>
    <xf numFmtId="0" fontId="14" fillId="3" borderId="7" xfId="4" applyFont="1" applyFill="1" applyBorder="1" applyAlignment="1">
      <alignment horizontal="center"/>
    </xf>
    <xf numFmtId="0" fontId="45" fillId="4" borderId="0" xfId="4" applyFont="1" applyFill="1" applyAlignment="1">
      <alignment horizontal="center" wrapText="1"/>
    </xf>
    <xf numFmtId="0" fontId="55" fillId="3" borderId="6" xfId="4" applyFont="1" applyFill="1" applyBorder="1" applyAlignment="1">
      <alignment horizontal="center"/>
    </xf>
    <xf numFmtId="0" fontId="55" fillId="3" borderId="7" xfId="4" applyFont="1" applyFill="1" applyBorder="1" applyAlignment="1">
      <alignment horizontal="center"/>
    </xf>
    <xf numFmtId="0" fontId="45" fillId="3" borderId="15" xfId="4" applyFont="1" applyFill="1" applyBorder="1" applyAlignment="1">
      <alignment horizontal="left" wrapText="1"/>
    </xf>
    <xf numFmtId="0" fontId="45" fillId="3" borderId="0" xfId="4" applyFont="1" applyFill="1" applyAlignment="1">
      <alignment horizontal="left" wrapText="1"/>
    </xf>
    <xf numFmtId="0" fontId="11" fillId="3" borderId="0" xfId="4" applyFont="1" applyFill="1" applyAlignment="1">
      <alignment horizontal="left" wrapText="1"/>
    </xf>
    <xf numFmtId="49" fontId="11" fillId="3" borderId="16" xfId="1" applyNumberFormat="1" applyFont="1" applyFill="1" applyBorder="1" applyAlignment="1">
      <alignment horizontal="center" wrapText="1"/>
    </xf>
    <xf numFmtId="2" fontId="10" fillId="3" borderId="0" xfId="4" applyNumberFormat="1" applyFont="1" applyFill="1" applyAlignment="1">
      <alignment horizontal="center" wrapText="1"/>
    </xf>
    <xf numFmtId="0" fontId="15" fillId="3" borderId="0" xfId="4" applyFont="1" applyFill="1" applyAlignment="1">
      <alignment horizontal="center" wrapText="1"/>
    </xf>
    <xf numFmtId="0" fontId="78" fillId="3" borderId="16" xfId="1" applyFont="1" applyFill="1" applyBorder="1" applyAlignment="1">
      <alignment horizontal="center" vertical="center" wrapText="1"/>
    </xf>
    <xf numFmtId="0" fontId="78" fillId="3" borderId="4" xfId="1" applyFont="1" applyFill="1" applyBorder="1" applyAlignment="1">
      <alignment horizontal="center" vertical="center" wrapText="1"/>
    </xf>
    <xf numFmtId="0" fontId="19" fillId="3" borderId="0" xfId="4" applyFont="1" applyFill="1" applyAlignment="1">
      <alignment horizontal="center" wrapText="1"/>
    </xf>
    <xf numFmtId="0" fontId="28" fillId="4" borderId="6" xfId="1" applyFont="1" applyFill="1" applyBorder="1" applyAlignment="1">
      <alignment horizontal="center" wrapText="1"/>
    </xf>
    <xf numFmtId="0" fontId="28" fillId="4" borderId="7" xfId="1" applyFont="1" applyFill="1" applyBorder="1" applyAlignment="1">
      <alignment horizontal="center" wrapText="1"/>
    </xf>
    <xf numFmtId="0" fontId="115" fillId="3" borderId="6" xfId="1" applyFont="1" applyFill="1" applyBorder="1" applyAlignment="1">
      <alignment horizontal="center" wrapText="1"/>
    </xf>
    <xf numFmtId="0" fontId="115" fillId="3" borderId="7" xfId="1" applyFont="1" applyFill="1" applyBorder="1" applyAlignment="1">
      <alignment horizontal="center" wrapText="1"/>
    </xf>
    <xf numFmtId="0" fontId="44" fillId="3" borderId="6" xfId="1" applyFont="1" applyFill="1" applyBorder="1" applyAlignment="1">
      <alignment horizontal="center" wrapText="1"/>
    </xf>
    <xf numFmtId="0" fontId="44" fillId="3" borderId="7" xfId="1" applyFont="1" applyFill="1" applyBorder="1" applyAlignment="1">
      <alignment horizontal="center" wrapText="1"/>
    </xf>
    <xf numFmtId="49" fontId="24" fillId="3" borderId="6" xfId="1" applyNumberFormat="1" applyFont="1" applyFill="1" applyBorder="1" applyAlignment="1">
      <alignment horizontal="center" wrapText="1"/>
    </xf>
    <xf numFmtId="49" fontId="71" fillId="3" borderId="7" xfId="1" applyNumberFormat="1" applyFont="1" applyFill="1" applyBorder="1" applyAlignment="1">
      <alignment horizontal="center" wrapText="1"/>
    </xf>
    <xf numFmtId="49" fontId="24" fillId="3" borderId="7" xfId="1" applyNumberFormat="1" applyFont="1" applyFill="1" applyBorder="1" applyAlignment="1">
      <alignment horizontal="center" wrapText="1"/>
    </xf>
    <xf numFmtId="49" fontId="69" fillId="3" borderId="6" xfId="1" applyNumberFormat="1" applyFont="1" applyFill="1" applyBorder="1" applyAlignment="1">
      <alignment horizontal="center" wrapText="1"/>
    </xf>
    <xf numFmtId="49" fontId="69" fillId="3" borderId="7" xfId="1" applyNumberFormat="1" applyFont="1" applyFill="1" applyBorder="1" applyAlignment="1">
      <alignment horizontal="center" wrapText="1"/>
    </xf>
    <xf numFmtId="0" fontId="42" fillId="3" borderId="2" xfId="4" applyFont="1" applyFill="1" applyBorder="1" applyAlignment="1">
      <alignment horizontal="center" wrapText="1"/>
    </xf>
    <xf numFmtId="0" fontId="120" fillId="3" borderId="2" xfId="4" applyFont="1" applyFill="1" applyBorder="1" applyAlignment="1">
      <alignment horizontal="center" wrapText="1"/>
    </xf>
    <xf numFmtId="0" fontId="50" fillId="3" borderId="15" xfId="4" applyFont="1" applyFill="1" applyBorder="1" applyAlignment="1">
      <alignment horizontal="left" wrapText="1"/>
    </xf>
    <xf numFmtId="0" fontId="50" fillId="3" borderId="0" xfId="4" applyFont="1" applyFill="1" applyAlignment="1">
      <alignment horizontal="left" wrapText="1"/>
    </xf>
    <xf numFmtId="0" fontId="44" fillId="3" borderId="0" xfId="4" applyFont="1" applyFill="1" applyAlignment="1">
      <alignment horizontal="left" wrapText="1"/>
    </xf>
    <xf numFmtId="0" fontId="124" fillId="0" borderId="0" xfId="0" applyFont="1" applyAlignment="1">
      <alignment horizontal="center" wrapText="1"/>
    </xf>
    <xf numFmtId="49" fontId="11" fillId="3" borderId="0" xfId="1" applyNumberFormat="1" applyFont="1" applyFill="1" applyAlignment="1">
      <alignment horizontal="left" wrapText="1"/>
    </xf>
    <xf numFmtId="0" fontId="11" fillId="3" borderId="0" xfId="1" applyFont="1" applyFill="1" applyAlignment="1">
      <alignment horizontal="left" wrapText="1"/>
    </xf>
    <xf numFmtId="0" fontId="125" fillId="3" borderId="0" xfId="0" applyFont="1" applyFill="1" applyAlignment="1">
      <alignment horizontal="center" vertical="top" wrapText="1"/>
    </xf>
    <xf numFmtId="0" fontId="44" fillId="3" borderId="0" xfId="4" applyFont="1" applyFill="1" applyAlignment="1">
      <alignment horizontal="center" vertical="top"/>
    </xf>
    <xf numFmtId="2" fontId="10" fillId="3" borderId="16" xfId="4" applyNumberFormat="1" applyFont="1" applyFill="1" applyBorder="1" applyAlignment="1">
      <alignment horizontal="center" wrapText="1"/>
    </xf>
    <xf numFmtId="0" fontId="24" fillId="3" borderId="2" xfId="1" applyFont="1" applyFill="1" applyBorder="1" applyAlignment="1">
      <alignment horizontal="left" vertical="center"/>
    </xf>
    <xf numFmtId="0" fontId="115" fillId="4" borderId="6" xfId="1" applyFont="1" applyFill="1" applyBorder="1" applyAlignment="1">
      <alignment horizontal="center" wrapText="1"/>
    </xf>
    <xf numFmtId="0" fontId="115" fillId="4" borderId="7" xfId="1" applyFont="1" applyFill="1" applyBorder="1" applyAlignment="1">
      <alignment horizontal="center" wrapText="1"/>
    </xf>
    <xf numFmtId="0" fontId="115" fillId="3" borderId="2" xfId="1" applyFont="1" applyFill="1" applyBorder="1" applyAlignment="1">
      <alignment horizontal="center" wrapText="1"/>
    </xf>
    <xf numFmtId="16" fontId="115" fillId="3" borderId="2" xfId="1" applyNumberFormat="1" applyFont="1" applyFill="1" applyBorder="1" applyAlignment="1">
      <alignment horizontal="center" wrapText="1"/>
    </xf>
    <xf numFmtId="0" fontId="130" fillId="3" borderId="2" xfId="2" applyFont="1" applyFill="1" applyBorder="1" applyAlignment="1">
      <alignment horizontal="center" vertical="center" wrapText="1"/>
    </xf>
    <xf numFmtId="0" fontId="140" fillId="0" borderId="0" xfId="0" applyFont="1" applyAlignment="1">
      <alignment horizontal="center" vertical="center" wrapText="1"/>
    </xf>
    <xf numFmtId="0" fontId="125" fillId="0" borderId="2" xfId="0" applyFont="1" applyBorder="1" applyAlignment="1">
      <alignment vertical="top" wrapText="1"/>
    </xf>
    <xf numFmtId="0" fontId="20" fillId="0" borderId="0" xfId="1" applyFont="1" applyAlignment="1">
      <alignment horizontal="center"/>
    </xf>
    <xf numFmtId="0" fontId="106" fillId="0" borderId="0" xfId="1" applyFont="1" applyAlignment="1">
      <alignment horizontal="center"/>
    </xf>
    <xf numFmtId="0" fontId="100" fillId="0" borderId="2" xfId="1" applyFont="1" applyBorder="1" applyAlignment="1">
      <alignment horizontal="center" vertical="center" wrapText="1"/>
    </xf>
    <xf numFmtId="0" fontId="100" fillId="0" borderId="0" xfId="1" applyFont="1" applyAlignment="1">
      <alignment horizontal="center"/>
    </xf>
    <xf numFmtId="0" fontId="105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10" fillId="0" borderId="0" xfId="6" applyFont="1" applyAlignment="1">
      <alignment horizontal="center" vertical="center"/>
    </xf>
    <xf numFmtId="0" fontId="10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4" fontId="11" fillId="0" borderId="2" xfId="1" applyNumberFormat="1" applyFont="1" applyBorder="1" applyAlignment="1">
      <alignment horizontal="center" vertical="center" wrapText="1"/>
    </xf>
    <xf numFmtId="0" fontId="132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91" fillId="3" borderId="0" xfId="0" applyFont="1" applyFill="1" applyBorder="1" applyAlignment="1">
      <alignment vertical="center" wrapText="1"/>
    </xf>
    <xf numFmtId="49" fontId="141" fillId="4" borderId="2" xfId="1" applyNumberFormat="1" applyFont="1" applyFill="1" applyBorder="1" applyAlignment="1">
      <alignment horizontal="center" vertical="center" wrapText="1"/>
    </xf>
    <xf numFmtId="49" fontId="13" fillId="3" borderId="2" xfId="1" applyNumberFormat="1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</cellXfs>
  <cellStyles count="8">
    <cellStyle name="Hyperlink" xfId="5" builtinId="8"/>
    <cellStyle name="Normal" xfId="0" builtinId="0"/>
    <cellStyle name="Normal 2" xfId="7" xr:uid="{506DC034-7040-4199-A6CD-F4D53D667905}"/>
    <cellStyle name="Normal 3" xfId="1" xr:uid="{606B377A-049A-491C-A543-5C583F32D716}"/>
    <cellStyle name="Normal 3 3" xfId="4" xr:uid="{A85F99D7-AB3D-4189-959C-B5F9652C8D34}"/>
    <cellStyle name="Normal 4" xfId="2" xr:uid="{02EB6815-DE47-43B4-993E-03A273C8E0C6}"/>
    <cellStyle name="Normal 4 2" xfId="3" xr:uid="{208B3F66-C8DF-4DAE-A771-D6999BE8199A}"/>
    <cellStyle name="Normal_KH thi" xfId="6" xr:uid="{002A8F6C-A6EE-4498-8A2C-2902925AC82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25.emf"/><Relationship Id="rId5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.emf"/><Relationship Id="rId13" Type="http://schemas.openxmlformats.org/officeDocument/2006/relationships/image" Target="../media/image44.emf"/><Relationship Id="rId18" Type="http://schemas.openxmlformats.org/officeDocument/2006/relationships/image" Target="../media/image49.emf"/><Relationship Id="rId3" Type="http://schemas.openxmlformats.org/officeDocument/2006/relationships/image" Target="../media/image34.emf"/><Relationship Id="rId7" Type="http://schemas.openxmlformats.org/officeDocument/2006/relationships/image" Target="../media/image38.emf"/><Relationship Id="rId12" Type="http://schemas.openxmlformats.org/officeDocument/2006/relationships/image" Target="../media/image43.emf"/><Relationship Id="rId17" Type="http://schemas.openxmlformats.org/officeDocument/2006/relationships/image" Target="../media/image48.emf"/><Relationship Id="rId2" Type="http://schemas.openxmlformats.org/officeDocument/2006/relationships/image" Target="../media/image33.emf"/><Relationship Id="rId16" Type="http://schemas.openxmlformats.org/officeDocument/2006/relationships/image" Target="../media/image47.emf"/><Relationship Id="rId20" Type="http://schemas.openxmlformats.org/officeDocument/2006/relationships/image" Target="../media/image51.emf"/><Relationship Id="rId1" Type="http://schemas.openxmlformats.org/officeDocument/2006/relationships/image" Target="../media/image32.emf"/><Relationship Id="rId6" Type="http://schemas.openxmlformats.org/officeDocument/2006/relationships/image" Target="../media/image37.emf"/><Relationship Id="rId11" Type="http://schemas.openxmlformats.org/officeDocument/2006/relationships/image" Target="../media/image42.emf"/><Relationship Id="rId5" Type="http://schemas.openxmlformats.org/officeDocument/2006/relationships/image" Target="../media/image36.emf"/><Relationship Id="rId15" Type="http://schemas.openxmlformats.org/officeDocument/2006/relationships/image" Target="../media/image46.emf"/><Relationship Id="rId10" Type="http://schemas.openxmlformats.org/officeDocument/2006/relationships/image" Target="../media/image41.emf"/><Relationship Id="rId19" Type="http://schemas.openxmlformats.org/officeDocument/2006/relationships/image" Target="../media/image50.emf"/><Relationship Id="rId4" Type="http://schemas.openxmlformats.org/officeDocument/2006/relationships/image" Target="../media/image35.emf"/><Relationship Id="rId9" Type="http://schemas.openxmlformats.org/officeDocument/2006/relationships/image" Target="../media/image40.emf"/><Relationship Id="rId14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333375</xdr:colOff>
          <xdr:row>2</xdr:row>
          <xdr:rowOff>38100</xdr:rowOff>
        </xdr:to>
        <xdr:sp macro="" textlink="">
          <xdr:nvSpPr>
            <xdr:cNvPr id="22529" name="Control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E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219075</xdr:colOff>
          <xdr:row>2</xdr:row>
          <xdr:rowOff>38100</xdr:rowOff>
        </xdr:to>
        <xdr:sp macro="" textlink="">
          <xdr:nvSpPr>
            <xdr:cNvPr id="22530" name="Control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E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219075</xdr:colOff>
          <xdr:row>2</xdr:row>
          <xdr:rowOff>38100</xdr:rowOff>
        </xdr:to>
        <xdr:sp macro="" textlink="">
          <xdr:nvSpPr>
            <xdr:cNvPr id="22531" name="Control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E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200025</xdr:colOff>
          <xdr:row>2</xdr:row>
          <xdr:rowOff>38100</xdr:rowOff>
        </xdr:to>
        <xdr:sp macro="" textlink="">
          <xdr:nvSpPr>
            <xdr:cNvPr id="22532" name="Control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E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200025</xdr:colOff>
          <xdr:row>2</xdr:row>
          <xdr:rowOff>38100</xdr:rowOff>
        </xdr:to>
        <xdr:sp macro="" textlink="">
          <xdr:nvSpPr>
            <xdr:cNvPr id="22533" name="Control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E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247650</xdr:colOff>
          <xdr:row>2</xdr:row>
          <xdr:rowOff>38100</xdr:rowOff>
        </xdr:to>
        <xdr:sp macro="" textlink="">
          <xdr:nvSpPr>
            <xdr:cNvPr id="22534" name="Control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E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200025</xdr:colOff>
          <xdr:row>2</xdr:row>
          <xdr:rowOff>38100</xdr:rowOff>
        </xdr:to>
        <xdr:sp macro="" textlink="">
          <xdr:nvSpPr>
            <xdr:cNvPr id="22535" name="Control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E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200025</xdr:colOff>
          <xdr:row>2</xdr:row>
          <xdr:rowOff>38100</xdr:rowOff>
        </xdr:to>
        <xdr:sp macro="" textlink="">
          <xdr:nvSpPr>
            <xdr:cNvPr id="22536" name="Control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E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247650</xdr:colOff>
          <xdr:row>2</xdr:row>
          <xdr:rowOff>38100</xdr:rowOff>
        </xdr:to>
        <xdr:sp macro="" textlink="">
          <xdr:nvSpPr>
            <xdr:cNvPr id="22537" name="Control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E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333375</xdr:colOff>
          <xdr:row>2</xdr:row>
          <xdr:rowOff>104775</xdr:rowOff>
        </xdr:to>
        <xdr:sp macro="" textlink="">
          <xdr:nvSpPr>
            <xdr:cNvPr id="22538" name="Control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E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428625</xdr:colOff>
          <xdr:row>36</xdr:row>
          <xdr:rowOff>104775</xdr:rowOff>
        </xdr:to>
        <xdr:sp macro="" textlink="">
          <xdr:nvSpPr>
            <xdr:cNvPr id="22539" name="Control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E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923925</xdr:colOff>
          <xdr:row>2</xdr:row>
          <xdr:rowOff>28575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1190625</xdr:colOff>
          <xdr:row>2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514350</xdr:colOff>
          <xdr:row>2</xdr:row>
          <xdr:rowOff>28575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1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1123950</xdr:colOff>
          <xdr:row>2</xdr:row>
          <xdr:rowOff>28575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1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819150</xdr:colOff>
          <xdr:row>2</xdr:row>
          <xdr:rowOff>28575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1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1257300</xdr:colOff>
          <xdr:row>2</xdr:row>
          <xdr:rowOff>28575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1038225</xdr:colOff>
          <xdr:row>1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1343025</xdr:colOff>
          <xdr:row>1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1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190500</xdr:colOff>
          <xdr:row>1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1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1266825</xdr:colOff>
          <xdr:row>1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1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38100</xdr:colOff>
          <xdr:row>1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1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1419225</xdr:colOff>
          <xdr:row>1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1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1019175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1323975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1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809625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1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1247775</xdr:colOff>
          <xdr:row>1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1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123825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1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1400175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1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180975</xdr:colOff>
          <xdr:row>2</xdr:row>
          <xdr:rowOff>47625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247650</xdr:colOff>
          <xdr:row>2</xdr:row>
          <xdr:rowOff>47625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1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85725</xdr:colOff>
          <xdr:row>2</xdr:row>
          <xdr:rowOff>47625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1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381000</xdr:colOff>
          <xdr:row>2</xdr:row>
          <xdr:rowOff>47625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1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504825</xdr:colOff>
          <xdr:row>2</xdr:row>
          <xdr:rowOff>47625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1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38100</xdr:colOff>
          <xdr:row>2</xdr:row>
          <xdr:rowOff>47625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1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1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1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1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1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1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1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1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1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1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1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361950</xdr:colOff>
          <xdr:row>0</xdr:row>
          <xdr:rowOff>228600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1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1066800</xdr:colOff>
          <xdr:row>0</xdr:row>
          <xdr:rowOff>228600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1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1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0</xdr:row>
          <xdr:rowOff>333375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1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238125</xdr:colOff>
          <xdr:row>1</xdr:row>
          <xdr:rowOff>228600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1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361950</xdr:colOff>
          <xdr:row>1</xdr:row>
          <xdr:rowOff>228600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1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1066800</xdr:colOff>
          <xdr:row>1</xdr:row>
          <xdr:rowOff>228600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1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238125</xdr:colOff>
          <xdr:row>1</xdr:row>
          <xdr:rowOff>228600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1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438150</xdr:colOff>
          <xdr:row>1</xdr:row>
          <xdr:rowOff>333375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1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B78E8ED7-53F6-4AD5-A093-14D0F9B583DE}" userId="S::hangtt3@haui.edu.vn::1ca22c5a-c8b1-4300-9f2b-d06bcbcd7d4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69" dT="2024-05-17T03:07:51.62" personId="{B78E8ED7-53F6-4AD5-A093-14D0F9B583DE}" id="{A34731C3-DA21-4BAA-9023-D7F9BFA37708}">
    <text xml:space="preserve">Không có xưởng </text>
  </threadedComment>
  <threadedComment ref="M71" dT="2024-05-17T03:08:29.00" personId="{B78E8ED7-53F6-4AD5-A093-14D0F9B583DE}" id="{E9EF2B54-0A12-4C54-91EA-DFC7C9C35DF1}">
    <text>Phòng 404;411</text>
  </threadedComment>
  <threadedComment ref="M72" dT="2024-05-17T03:08:42.28" personId="{B78E8ED7-53F6-4AD5-A093-14D0F9B583DE}" id="{71E14012-4A5B-4CE5-986F-3B85F680CC81}">
    <text xml:space="preserve">404; 411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7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20" Type="http://schemas.openxmlformats.org/officeDocument/2006/relationships/control" Target="../activeX/activeX1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4.xml"/><Relationship Id="rId19" Type="http://schemas.openxmlformats.org/officeDocument/2006/relationships/image" Target="../media/image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image" Target="../media/image5.emf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12" Type="http://schemas.openxmlformats.org/officeDocument/2006/relationships/control" Target="../activeX/activeX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13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10" Type="http://schemas.openxmlformats.org/officeDocument/2006/relationships/control" Target="../activeX/activeX15.xml"/><Relationship Id="rId4" Type="http://schemas.openxmlformats.org/officeDocument/2006/relationships/control" Target="../activeX/activeX12.xml"/><Relationship Id="rId9" Type="http://schemas.openxmlformats.org/officeDocument/2006/relationships/image" Target="../media/image10.emf"/><Relationship Id="rId14" Type="http://schemas.openxmlformats.org/officeDocument/2006/relationships/control" Target="../activeX/activeX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13" Type="http://schemas.openxmlformats.org/officeDocument/2006/relationships/image" Target="../media/image18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15.emf"/><Relationship Id="rId12" Type="http://schemas.openxmlformats.org/officeDocument/2006/relationships/control" Target="../activeX/activeX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19.xml"/><Relationship Id="rId11" Type="http://schemas.openxmlformats.org/officeDocument/2006/relationships/image" Target="../media/image17.emf"/><Relationship Id="rId5" Type="http://schemas.openxmlformats.org/officeDocument/2006/relationships/image" Target="../media/image14.emf"/><Relationship Id="rId15" Type="http://schemas.openxmlformats.org/officeDocument/2006/relationships/image" Target="../media/image19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16.emf"/><Relationship Id="rId14" Type="http://schemas.openxmlformats.org/officeDocument/2006/relationships/control" Target="../activeX/activeX23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6.xml"/><Relationship Id="rId13" Type="http://schemas.openxmlformats.org/officeDocument/2006/relationships/image" Target="../media/image24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21.emf"/><Relationship Id="rId12" Type="http://schemas.openxmlformats.org/officeDocument/2006/relationships/control" Target="../activeX/activeX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25.xml"/><Relationship Id="rId11" Type="http://schemas.openxmlformats.org/officeDocument/2006/relationships/image" Target="../media/image23.emf"/><Relationship Id="rId5" Type="http://schemas.openxmlformats.org/officeDocument/2006/relationships/image" Target="../media/image20.emf"/><Relationship Id="rId15" Type="http://schemas.openxmlformats.org/officeDocument/2006/relationships/image" Target="../media/image25.emf"/><Relationship Id="rId10" Type="http://schemas.openxmlformats.org/officeDocument/2006/relationships/control" Target="../activeX/activeX27.xml"/><Relationship Id="rId4" Type="http://schemas.openxmlformats.org/officeDocument/2006/relationships/control" Target="../activeX/activeX24.xml"/><Relationship Id="rId9" Type="http://schemas.openxmlformats.org/officeDocument/2006/relationships/image" Target="../media/image22.emf"/><Relationship Id="rId14" Type="http://schemas.openxmlformats.org/officeDocument/2006/relationships/control" Target="../activeX/activeX2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image" Target="../media/image30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7.emf"/><Relationship Id="rId12" Type="http://schemas.openxmlformats.org/officeDocument/2006/relationships/control" Target="../activeX/activeX3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6" Type="http://schemas.openxmlformats.org/officeDocument/2006/relationships/control" Target="../activeX/activeX31.xml"/><Relationship Id="rId11" Type="http://schemas.openxmlformats.org/officeDocument/2006/relationships/image" Target="../media/image29.emf"/><Relationship Id="rId5" Type="http://schemas.openxmlformats.org/officeDocument/2006/relationships/image" Target="../media/image26.emf"/><Relationship Id="rId15" Type="http://schemas.openxmlformats.org/officeDocument/2006/relationships/image" Target="../media/image31.emf"/><Relationship Id="rId10" Type="http://schemas.openxmlformats.org/officeDocument/2006/relationships/control" Target="../activeX/activeX33.xml"/><Relationship Id="rId4" Type="http://schemas.openxmlformats.org/officeDocument/2006/relationships/control" Target="../activeX/activeX30.xml"/><Relationship Id="rId9" Type="http://schemas.openxmlformats.org/officeDocument/2006/relationships/image" Target="../media/image28.emf"/><Relationship Id="rId14" Type="http://schemas.openxmlformats.org/officeDocument/2006/relationships/control" Target="../activeX/activeX35.xm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138" Type="http://schemas.openxmlformats.org/officeDocument/2006/relationships/control" Target="../activeX/activeX43.xml"/><Relationship Id="rId159" Type="http://schemas.openxmlformats.org/officeDocument/2006/relationships/image" Target="../media/image49.emf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128" Type="http://schemas.openxmlformats.org/officeDocument/2006/relationships/control" Target="../activeX/activeX38.xml"/><Relationship Id="rId149" Type="http://schemas.openxmlformats.org/officeDocument/2006/relationships/image" Target="../media/image44.emf"/><Relationship Id="rId5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control" Target="../activeX/activeX54.xml"/><Relationship Id="rId22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9" Type="http://schemas.openxmlformats.org/officeDocument/2006/relationships/image" Target="../media/image39.emf"/><Relationship Id="rId85" Type="http://schemas.openxmlformats.org/officeDocument/2006/relationships/hyperlink" Target="javascript:void(0)" TargetMode="External"/><Relationship Id="rId150" Type="http://schemas.openxmlformats.org/officeDocument/2006/relationships/control" Target="../activeX/activeX49.xm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4" Type="http://schemas.openxmlformats.org/officeDocument/2006/relationships/control" Target="../activeX/activeX36.xml"/><Relationship Id="rId129" Type="http://schemas.openxmlformats.org/officeDocument/2006/relationships/image" Target="../media/image34.emf"/><Relationship Id="rId5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control" Target="../activeX/activeX44.xml"/><Relationship Id="rId145" Type="http://schemas.openxmlformats.org/officeDocument/2006/relationships/image" Target="../media/image42.emf"/><Relationship Id="rId161" Type="http://schemas.openxmlformats.org/officeDocument/2006/relationships/image" Target="../media/image50.emf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30" Type="http://schemas.openxmlformats.org/officeDocument/2006/relationships/control" Target="../activeX/activeX39.xml"/><Relationship Id="rId135" Type="http://schemas.openxmlformats.org/officeDocument/2006/relationships/image" Target="../media/image37.emf"/><Relationship Id="rId151" Type="http://schemas.openxmlformats.org/officeDocument/2006/relationships/image" Target="../media/image45.emf"/><Relationship Id="rId156" Type="http://schemas.openxmlformats.org/officeDocument/2006/relationships/control" Target="../activeX/activeX52.xm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image" Target="../media/image32.emf"/><Relationship Id="rId141" Type="http://schemas.openxmlformats.org/officeDocument/2006/relationships/image" Target="../media/image40.emf"/><Relationship Id="rId146" Type="http://schemas.openxmlformats.org/officeDocument/2006/relationships/control" Target="../activeX/activeX47.xm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162" Type="http://schemas.openxmlformats.org/officeDocument/2006/relationships/control" Target="../activeX/activeX55.xm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image" Target="../media/image35.emf"/><Relationship Id="rId136" Type="http://schemas.openxmlformats.org/officeDocument/2006/relationships/control" Target="../activeX/activeX42.xml"/><Relationship Id="rId157" Type="http://schemas.openxmlformats.org/officeDocument/2006/relationships/image" Target="../media/image48.emf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52" Type="http://schemas.openxmlformats.org/officeDocument/2006/relationships/control" Target="../activeX/activeX50.xm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control" Target="../activeX/activeX37.xml"/><Relationship Id="rId147" Type="http://schemas.openxmlformats.org/officeDocument/2006/relationships/image" Target="../media/image43.emf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printerSettings" Target="../printerSettings/printerSettings21.bin"/><Relationship Id="rId142" Type="http://schemas.openxmlformats.org/officeDocument/2006/relationships/control" Target="../activeX/activeX45.xml"/><Relationship Id="rId163" Type="http://schemas.openxmlformats.org/officeDocument/2006/relationships/image" Target="../media/image51.emf"/><Relationship Id="rId3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image" Target="../media/image38.emf"/><Relationship Id="rId158" Type="http://schemas.openxmlformats.org/officeDocument/2006/relationships/control" Target="../activeX/activeX53.xm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control" Target="../activeX/activeX40.xml"/><Relationship Id="rId153" Type="http://schemas.openxmlformats.org/officeDocument/2006/relationships/image" Target="../media/image46.emf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27" Type="http://schemas.openxmlformats.org/officeDocument/2006/relationships/image" Target="../media/image33.emf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drawing" Target="../drawings/drawing6.xml"/><Relationship Id="rId143" Type="http://schemas.openxmlformats.org/officeDocument/2006/relationships/image" Target="../media/image41.emf"/><Relationship Id="rId148" Type="http://schemas.openxmlformats.org/officeDocument/2006/relationships/control" Target="../activeX/activeX48.xm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image" Target="../media/image36.emf"/><Relationship Id="rId154" Type="http://schemas.openxmlformats.org/officeDocument/2006/relationships/control" Target="../activeX/activeX51.xml"/><Relationship Id="rId16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vmlDrawing" Target="../drawings/vmlDrawing7.vml"/><Relationship Id="rId144" Type="http://schemas.openxmlformats.org/officeDocument/2006/relationships/control" Target="../activeX/activeX46.xml"/><Relationship Id="rId90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34" Type="http://schemas.openxmlformats.org/officeDocument/2006/relationships/control" Target="../activeX/activeX41.xml"/><Relationship Id="rId80" Type="http://schemas.openxmlformats.org/officeDocument/2006/relationships/hyperlink" Target="javascript:void(0)" TargetMode="External"/><Relationship Id="rId155" Type="http://schemas.openxmlformats.org/officeDocument/2006/relationships/image" Target="../media/image47.emf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" TargetMode="External"/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printerSettings" Target="../printerSettings/printerSettings22.bin"/><Relationship Id="rId3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50AA-CBE1-4099-9124-8787E1C7E229}">
  <sheetPr filterMode="1">
    <tabColor rgb="FF0000CC"/>
  </sheetPr>
  <dimension ref="A1:BH92"/>
  <sheetViews>
    <sheetView zoomScale="89" zoomScaleNormal="89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V71" sqref="V71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9.125" style="173" customWidth="1"/>
    <col min="24" max="24" width="8.375" style="24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customWidth="1"/>
    <col min="46" max="47" width="4" style="26" customWidth="1"/>
    <col min="48" max="48" width="5.625" style="25" customWidth="1"/>
    <col min="49" max="49" width="6.375" style="27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444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23"/>
      <c r="I3" s="23"/>
      <c r="J3" s="674" t="s">
        <v>511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655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79" t="s">
        <v>347</v>
      </c>
      <c r="I6" s="680"/>
      <c r="J6" s="681" t="s">
        <v>348</v>
      </c>
      <c r="K6" s="682"/>
      <c r="L6" s="681" t="s">
        <v>349</v>
      </c>
      <c r="M6" s="682"/>
      <c r="N6" s="681" t="s">
        <v>350</v>
      </c>
      <c r="O6" s="683"/>
      <c r="P6" s="681" t="s">
        <v>351</v>
      </c>
      <c r="Q6" s="683"/>
      <c r="R6" s="684" t="s">
        <v>352</v>
      </c>
      <c r="S6" s="685"/>
      <c r="T6" s="684" t="s">
        <v>353</v>
      </c>
      <c r="U6" s="685"/>
      <c r="V6" s="686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01">
        <v>4</v>
      </c>
      <c r="I7" s="702"/>
      <c r="J7" s="701">
        <v>5</v>
      </c>
      <c r="K7" s="702"/>
      <c r="L7" s="701">
        <v>6</v>
      </c>
      <c r="M7" s="702"/>
      <c r="N7" s="701">
        <v>7</v>
      </c>
      <c r="O7" s="702"/>
      <c r="P7" s="701">
        <v>8</v>
      </c>
      <c r="Q7" s="702"/>
      <c r="R7" s="701">
        <v>9</v>
      </c>
      <c r="S7" s="702"/>
      <c r="T7" s="701">
        <v>10</v>
      </c>
      <c r="U7" s="702"/>
      <c r="V7" s="686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69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686"/>
      <c r="W8" s="101" t="s">
        <v>390</v>
      </c>
      <c r="X8" s="67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527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400</v>
      </c>
      <c r="X9" s="255" t="s">
        <v>644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/>
      <c r="AW9" s="79"/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25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6" si="1">Y10</f>
        <v>1</v>
      </c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/>
      <c r="AW10" s="79"/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1</v>
      </c>
      <c r="I11" s="85" t="s">
        <v>520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25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/>
      <c r="AW11" s="79"/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25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/>
      <c r="AW12" s="79"/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25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/>
      <c r="AW13" s="79"/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403</v>
      </c>
      <c r="M14" s="85" t="s">
        <v>520</v>
      </c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25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/>
      <c r="AW14" s="79"/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520</v>
      </c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255" t="s">
        <v>598</v>
      </c>
      <c r="Y15" s="88">
        <v>1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1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/>
      <c r="AW15" s="79"/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79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/>
      <c r="AW16" s="79"/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255" t="s">
        <v>598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/>
      <c r="AW17" s="79"/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25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/>
      <c r="AW18" s="79"/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79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/>
      <c r="AW19" s="79"/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256" customFormat="1" ht="38.25" hidden="1" customHeight="1" x14ac:dyDescent="0.2">
      <c r="A20" s="271">
        <v>12</v>
      </c>
      <c r="B20" s="272" t="s">
        <v>397</v>
      </c>
      <c r="C20" s="273">
        <v>16</v>
      </c>
      <c r="D20" s="163" t="s">
        <v>60</v>
      </c>
      <c r="E20" s="80">
        <v>21</v>
      </c>
      <c r="F20" s="274"/>
      <c r="G20" s="163" t="s">
        <v>59</v>
      </c>
      <c r="H20" s="275"/>
      <c r="I20" s="276"/>
      <c r="J20" s="277"/>
      <c r="K20" s="278"/>
      <c r="L20" s="279"/>
      <c r="M20" s="280"/>
      <c r="N20" s="279"/>
      <c r="O20" s="280"/>
      <c r="P20" s="279"/>
      <c r="Q20" s="280"/>
      <c r="R20" s="277"/>
      <c r="S20" s="280"/>
      <c r="T20" s="277"/>
      <c r="U20" s="280"/>
      <c r="V20" s="163" t="s">
        <v>41</v>
      </c>
      <c r="W20" s="278" t="s">
        <v>400</v>
      </c>
      <c r="X20" s="67" t="s">
        <v>597</v>
      </c>
      <c r="Y20" s="88">
        <v>0</v>
      </c>
      <c r="Z20" s="230" t="s">
        <v>60</v>
      </c>
      <c r="AA20" s="231">
        <v>2</v>
      </c>
      <c r="AB20" s="93">
        <f t="shared" si="0"/>
        <v>10</v>
      </c>
      <c r="AC20" s="93">
        <f t="shared" si="1"/>
        <v>0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79"/>
      <c r="AQ20" s="79"/>
      <c r="AR20" s="79"/>
      <c r="AS20" s="79"/>
      <c r="AT20" s="79"/>
      <c r="AU20" s="79"/>
      <c r="AV20" s="79"/>
      <c r="AW20" s="79"/>
      <c r="AX20" s="232">
        <v>16</v>
      </c>
      <c r="AY20" s="234">
        <v>25</v>
      </c>
      <c r="AZ20" s="227" t="s">
        <v>59</v>
      </c>
      <c r="BA20" s="234" t="s">
        <v>11</v>
      </c>
      <c r="BB20" s="227" t="s">
        <v>60</v>
      </c>
      <c r="BC20" s="234">
        <v>25</v>
      </c>
      <c r="BD20" s="235" t="s">
        <v>553</v>
      </c>
      <c r="BE20" s="227" t="s">
        <v>13</v>
      </c>
      <c r="BF20" s="235" t="s">
        <v>554</v>
      </c>
      <c r="BG20" s="227" t="s">
        <v>41</v>
      </c>
    </row>
    <row r="21" spans="1:59" s="256" customFormat="1" ht="38.25" customHeight="1" x14ac:dyDescent="0.2">
      <c r="A21" s="271">
        <v>13</v>
      </c>
      <c r="B21" s="272" t="s">
        <v>397</v>
      </c>
      <c r="C21" s="273">
        <v>16</v>
      </c>
      <c r="D21" s="281" t="s">
        <v>61</v>
      </c>
      <c r="E21" s="80">
        <v>22</v>
      </c>
      <c r="F21" s="274"/>
      <c r="G21" s="281" t="s">
        <v>59</v>
      </c>
      <c r="H21" s="275"/>
      <c r="I21" s="276"/>
      <c r="J21" s="277"/>
      <c r="K21" s="280"/>
      <c r="L21" s="277"/>
      <c r="M21" s="280"/>
      <c r="N21" s="279"/>
      <c r="O21" s="280"/>
      <c r="P21" s="279"/>
      <c r="Q21" s="280"/>
      <c r="R21" s="280"/>
      <c r="S21" s="280"/>
      <c r="T21" s="277"/>
      <c r="U21" s="280"/>
      <c r="V21" s="281" t="s">
        <v>62</v>
      </c>
      <c r="W21" s="278" t="s">
        <v>400</v>
      </c>
      <c r="X21" s="67" t="s">
        <v>597</v>
      </c>
      <c r="Y21" s="88">
        <v>0</v>
      </c>
      <c r="Z21" s="239" t="s">
        <v>61</v>
      </c>
      <c r="AA21" s="240">
        <v>2</v>
      </c>
      <c r="AB21" s="93">
        <f t="shared" si="0"/>
        <v>10</v>
      </c>
      <c r="AC21" s="93">
        <f t="shared" si="1"/>
        <v>0</v>
      </c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79"/>
      <c r="AQ21" s="79"/>
      <c r="AR21" s="79"/>
      <c r="AS21" s="79"/>
      <c r="AT21" s="79"/>
      <c r="AU21" s="79"/>
      <c r="AV21" s="79"/>
      <c r="AW21" s="79"/>
      <c r="AX21" s="232">
        <v>16</v>
      </c>
      <c r="AY21" s="242">
        <v>26</v>
      </c>
      <c r="AZ21" s="237" t="s">
        <v>59</v>
      </c>
      <c r="BA21" s="242" t="s">
        <v>11</v>
      </c>
      <c r="BB21" s="237" t="s">
        <v>61</v>
      </c>
      <c r="BC21" s="242">
        <v>25</v>
      </c>
      <c r="BD21" s="243" t="s">
        <v>555</v>
      </c>
      <c r="BE21" s="237" t="s">
        <v>13</v>
      </c>
      <c r="BF21" s="243" t="s">
        <v>556</v>
      </c>
      <c r="BG21" s="237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Q22" s="85"/>
      <c r="R22" s="85"/>
      <c r="S22" s="85"/>
      <c r="T22" s="83"/>
      <c r="U22" s="85"/>
      <c r="V22" s="252" t="s">
        <v>14</v>
      </c>
      <c r="W22" s="81" t="s">
        <v>398</v>
      </c>
      <c r="X22" s="79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/>
      <c r="AW22" s="79"/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261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/>
      <c r="AW23" s="79"/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261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/>
      <c r="AW24" s="79"/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261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/>
      <c r="AW25" s="79"/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261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/>
      <c r="AW26" s="79"/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261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/>
      <c r="AW27" s="79"/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hidden="1" customHeight="1" x14ac:dyDescent="0.25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85"/>
      <c r="V28" s="252" t="s">
        <v>47</v>
      </c>
      <c r="W28" s="81" t="s">
        <v>398</v>
      </c>
      <c r="X28" s="261" t="s">
        <v>598</v>
      </c>
      <c r="Y28" s="88">
        <v>1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1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/>
      <c r="AW28" s="79"/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81" t="s">
        <v>521</v>
      </c>
      <c r="R29" s="83"/>
      <c r="S29" s="85"/>
      <c r="T29" s="83"/>
      <c r="U29" s="85"/>
      <c r="V29" s="253" t="s">
        <v>54</v>
      </c>
      <c r="W29" s="81" t="s">
        <v>398</v>
      </c>
      <c r="X29" s="259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/>
      <c r="AW29" s="79"/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522</v>
      </c>
      <c r="R30" s="83"/>
      <c r="S30" s="85"/>
      <c r="T30" s="83"/>
      <c r="U30" s="85"/>
      <c r="V30" s="252" t="s">
        <v>49</v>
      </c>
      <c r="W30" s="81" t="s">
        <v>398</v>
      </c>
      <c r="X30" s="259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/>
      <c r="AW30" s="79"/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25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/>
      <c r="AW31" s="79"/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 t="s">
        <v>403</v>
      </c>
      <c r="O32" s="263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79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/>
      <c r="AW32" s="79"/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519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79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/>
      <c r="AW33" s="79"/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519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79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/>
      <c r="AW34" s="79"/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519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259" t="s">
        <v>598</v>
      </c>
      <c r="Y35" s="88">
        <v>1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1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/>
      <c r="AW35" s="79"/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519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79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/>
      <c r="AW36" s="79"/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519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79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/>
      <c r="AW37" s="79"/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/>
      <c r="M38" s="83"/>
      <c r="N38" s="83"/>
      <c r="O38" s="85"/>
      <c r="P38" s="84"/>
      <c r="Q38" s="83"/>
      <c r="R38" s="83" t="s">
        <v>404</v>
      </c>
      <c r="S38" s="81" t="s">
        <v>519</v>
      </c>
      <c r="T38" s="83"/>
      <c r="U38" s="92"/>
      <c r="V38" s="253" t="s">
        <v>62</v>
      </c>
      <c r="W38" s="81" t="s">
        <v>399</v>
      </c>
      <c r="X38" s="79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/>
      <c r="AW38" s="79"/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519</v>
      </c>
      <c r="T39" s="83"/>
      <c r="U39" s="92"/>
      <c r="V39" s="252" t="s">
        <v>62</v>
      </c>
      <c r="W39" s="81" t="s">
        <v>399</v>
      </c>
      <c r="X39" s="255" t="s">
        <v>598</v>
      </c>
      <c r="Y39" s="88">
        <v>1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1</v>
      </c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/>
      <c r="AW39" s="79"/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79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/>
      <c r="AW40" s="79"/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259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/>
      <c r="AW41" s="79"/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25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/>
      <c r="AW42" s="79"/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25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/>
      <c r="AW43" s="79"/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223" t="s">
        <v>403</v>
      </c>
      <c r="Q44" s="263" t="s">
        <v>525</v>
      </c>
      <c r="R44" s="83"/>
      <c r="S44" s="83"/>
      <c r="T44" s="83"/>
      <c r="U44" s="92"/>
      <c r="V44" s="253" t="s">
        <v>54</v>
      </c>
      <c r="W44" s="81" t="s">
        <v>398</v>
      </c>
      <c r="X44" s="79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/>
      <c r="AW44" s="79"/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79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/>
      <c r="AW45" s="79"/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79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/>
      <c r="AW46" s="79"/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528</v>
      </c>
      <c r="R47" s="83"/>
      <c r="S47" s="83"/>
      <c r="T47" s="83"/>
      <c r="U47" s="92"/>
      <c r="V47" s="252" t="s">
        <v>66</v>
      </c>
      <c r="W47" s="81" t="s">
        <v>398</v>
      </c>
      <c r="X47" s="259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/>
      <c r="AW47" s="79"/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79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/>
      <c r="AW48" s="79"/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79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/>
      <c r="AW49" s="79"/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79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/>
      <c r="AW50" s="79"/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524</v>
      </c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79" t="s">
        <v>598</v>
      </c>
      <c r="Y51" s="88">
        <v>1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1</v>
      </c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/>
      <c r="AW51" s="79"/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5" t="s">
        <v>524</v>
      </c>
      <c r="T52" s="84"/>
      <c r="U52" s="85"/>
      <c r="V52" s="253" t="s">
        <v>29</v>
      </c>
      <c r="W52" s="81" t="s">
        <v>400</v>
      </c>
      <c r="X52" s="79" t="s">
        <v>598</v>
      </c>
      <c r="Y52" s="88">
        <v>1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1</v>
      </c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/>
      <c r="AW52" s="79"/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3" t="s">
        <v>527</v>
      </c>
      <c r="T53" s="83"/>
      <c r="U53" s="92"/>
      <c r="V53" s="252" t="s">
        <v>138</v>
      </c>
      <c r="W53" s="81" t="s">
        <v>400</v>
      </c>
      <c r="X53" s="79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/>
      <c r="AW53" s="79"/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83" t="s">
        <v>527</v>
      </c>
      <c r="T54" s="83"/>
      <c r="U54" s="92"/>
      <c r="V54" s="253" t="s">
        <v>29</v>
      </c>
      <c r="W54" s="81" t="s">
        <v>400</v>
      </c>
      <c r="X54" s="79" t="s">
        <v>598</v>
      </c>
      <c r="Y54" s="88">
        <v>1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1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/>
      <c r="AW54" s="79"/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223" t="s">
        <v>404</v>
      </c>
      <c r="S55" s="223" t="s">
        <v>401</v>
      </c>
      <c r="T55" s="95"/>
      <c r="U55" s="90"/>
      <c r="V55" s="252" t="s">
        <v>41</v>
      </c>
      <c r="W55" s="81" t="s">
        <v>400</v>
      </c>
      <c r="X55" s="79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/>
      <c r="AW55" s="79"/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520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79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/>
      <c r="AW56" s="79"/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79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/>
      <c r="AW57" s="79"/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244" t="s">
        <v>526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/>
      <c r="AW58" s="79"/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83"/>
      <c r="V59" s="245" t="s">
        <v>113</v>
      </c>
      <c r="W59" s="189" t="s">
        <v>400</v>
      </c>
      <c r="X59" s="79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94" customFormat="1" ht="39.75" hidden="1" customHeight="1" x14ac:dyDescent="0.2">
      <c r="A60" s="224">
        <v>52</v>
      </c>
      <c r="B60" s="225" t="s">
        <v>397</v>
      </c>
      <c r="C60" s="226">
        <v>18</v>
      </c>
      <c r="D60" s="252" t="s">
        <v>181</v>
      </c>
      <c r="E60" s="79">
        <v>20</v>
      </c>
      <c r="F60" s="88"/>
      <c r="G60" s="228" t="s">
        <v>180</v>
      </c>
      <c r="H60" s="100"/>
      <c r="I60" s="100"/>
      <c r="J60" s="83" t="s">
        <v>404</v>
      </c>
      <c r="K60" s="83" t="s">
        <v>522</v>
      </c>
      <c r="L60" s="95"/>
      <c r="M60" s="83"/>
      <c r="N60" s="95"/>
      <c r="O60" s="95"/>
      <c r="P60" s="95" t="s">
        <v>404</v>
      </c>
      <c r="Q60" s="95" t="s">
        <v>523</v>
      </c>
      <c r="R60" s="95"/>
      <c r="S60" s="95"/>
      <c r="T60" s="83"/>
      <c r="U60" s="83"/>
      <c r="V60" s="227" t="s">
        <v>14</v>
      </c>
      <c r="W60" s="189" t="s">
        <v>398</v>
      </c>
      <c r="X60" s="79" t="s">
        <v>598</v>
      </c>
      <c r="Y60" s="229">
        <v>2</v>
      </c>
      <c r="Z60" s="230" t="s">
        <v>181</v>
      </c>
      <c r="AA60" s="231">
        <v>4</v>
      </c>
      <c r="AB60" s="93">
        <f t="shared" si="0"/>
        <v>20</v>
      </c>
      <c r="AC60" s="93">
        <f t="shared" si="1"/>
        <v>2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232"/>
      <c r="AY60" s="233">
        <v>15</v>
      </c>
      <c r="AZ60" s="227" t="s">
        <v>180</v>
      </c>
      <c r="BA60" s="234" t="s">
        <v>75</v>
      </c>
      <c r="BB60" s="227" t="s">
        <v>181</v>
      </c>
      <c r="BC60" s="227" t="s">
        <v>287</v>
      </c>
      <c r="BD60" s="235" t="s">
        <v>529</v>
      </c>
      <c r="BE60" s="227" t="s">
        <v>13</v>
      </c>
      <c r="BF60" s="235" t="s">
        <v>512</v>
      </c>
      <c r="BG60" s="227" t="s">
        <v>14</v>
      </c>
      <c r="BH60" s="236"/>
    </row>
    <row r="61" spans="1:60" s="94" customFormat="1" ht="39.75" customHeight="1" x14ac:dyDescent="0.2">
      <c r="A61" s="224">
        <v>53</v>
      </c>
      <c r="B61" s="225" t="s">
        <v>397</v>
      </c>
      <c r="C61" s="226">
        <v>18</v>
      </c>
      <c r="D61" s="253" t="s">
        <v>182</v>
      </c>
      <c r="E61" s="79">
        <v>20</v>
      </c>
      <c r="F61" s="88"/>
      <c r="G61" s="238" t="s">
        <v>180</v>
      </c>
      <c r="H61" s="89">
        <v>2</v>
      </c>
      <c r="I61" s="100" t="s">
        <v>523</v>
      </c>
      <c r="J61" s="83"/>
      <c r="K61" s="83"/>
      <c r="L61" s="95"/>
      <c r="M61" s="83"/>
      <c r="N61" s="95" t="s">
        <v>404</v>
      </c>
      <c r="O61" s="100" t="s">
        <v>523</v>
      </c>
      <c r="P61" s="95"/>
      <c r="Q61" s="95"/>
      <c r="R61" s="95"/>
      <c r="S61" s="95"/>
      <c r="T61" s="83"/>
      <c r="U61" s="83"/>
      <c r="V61" s="237" t="s">
        <v>24</v>
      </c>
      <c r="W61" s="189" t="s">
        <v>398</v>
      </c>
      <c r="X61" s="79" t="s">
        <v>598</v>
      </c>
      <c r="Y61" s="229">
        <v>2</v>
      </c>
      <c r="Z61" s="239" t="s">
        <v>182</v>
      </c>
      <c r="AA61" s="240">
        <v>4</v>
      </c>
      <c r="AB61" s="93">
        <f t="shared" si="0"/>
        <v>20</v>
      </c>
      <c r="AC61" s="93">
        <f t="shared" si="1"/>
        <v>2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232"/>
      <c r="AY61" s="241">
        <v>16</v>
      </c>
      <c r="AZ61" s="237" t="s">
        <v>180</v>
      </c>
      <c r="BA61" s="242" t="s">
        <v>75</v>
      </c>
      <c r="BB61" s="237" t="s">
        <v>182</v>
      </c>
      <c r="BC61" s="227" t="s">
        <v>287</v>
      </c>
      <c r="BD61" s="243" t="s">
        <v>530</v>
      </c>
      <c r="BE61" s="237" t="s">
        <v>13</v>
      </c>
      <c r="BF61" s="243" t="s">
        <v>513</v>
      </c>
      <c r="BG61" s="237" t="s">
        <v>24</v>
      </c>
      <c r="BH61" s="236"/>
    </row>
    <row r="62" spans="1:60" s="94" customFormat="1" ht="86.25" hidden="1" customHeight="1" x14ac:dyDescent="0.2">
      <c r="A62" s="75">
        <v>54</v>
      </c>
      <c r="B62" s="225" t="s">
        <v>397</v>
      </c>
      <c r="C62" s="226">
        <v>18</v>
      </c>
      <c r="D62" s="252" t="s">
        <v>183</v>
      </c>
      <c r="E62" s="79">
        <v>21</v>
      </c>
      <c r="F62" s="88"/>
      <c r="G62" s="22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313" t="s">
        <v>521</v>
      </c>
      <c r="T62" s="83"/>
      <c r="U62" s="83"/>
      <c r="V62" s="227" t="s">
        <v>142</v>
      </c>
      <c r="W62" s="189" t="s">
        <v>653</v>
      </c>
      <c r="X62" s="79">
        <v>412</v>
      </c>
      <c r="Y62" s="229">
        <v>2</v>
      </c>
      <c r="Z62" s="230" t="s">
        <v>183</v>
      </c>
      <c r="AA62" s="231">
        <v>4</v>
      </c>
      <c r="AB62" s="93">
        <f t="shared" si="0"/>
        <v>20</v>
      </c>
      <c r="AC62" s="93">
        <f t="shared" si="1"/>
        <v>2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232"/>
      <c r="AY62" s="233">
        <v>17</v>
      </c>
      <c r="AZ62" s="234" t="s">
        <v>180</v>
      </c>
      <c r="BA62" s="234" t="s">
        <v>75</v>
      </c>
      <c r="BB62" s="227" t="s">
        <v>183</v>
      </c>
      <c r="BC62" s="227" t="s">
        <v>287</v>
      </c>
      <c r="BD62" s="235" t="s">
        <v>531</v>
      </c>
      <c r="BE62" s="227" t="s">
        <v>13</v>
      </c>
      <c r="BF62" s="235" t="s">
        <v>518</v>
      </c>
      <c r="BG62" s="227" t="s">
        <v>142</v>
      </c>
      <c r="BH62" s="236"/>
    </row>
    <row r="63" spans="1:60" s="94" customFormat="1" ht="39.75" hidden="1" customHeight="1" x14ac:dyDescent="0.2">
      <c r="A63" s="75">
        <v>55</v>
      </c>
      <c r="B63" s="225" t="s">
        <v>397</v>
      </c>
      <c r="C63" s="226">
        <v>18</v>
      </c>
      <c r="D63" s="253" t="s">
        <v>184</v>
      </c>
      <c r="E63" s="79">
        <v>20</v>
      </c>
      <c r="F63" s="88"/>
      <c r="G63" s="238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79" t="s">
        <v>598</v>
      </c>
      <c r="Y63" s="229">
        <v>2</v>
      </c>
      <c r="Z63" s="239" t="s">
        <v>184</v>
      </c>
      <c r="AA63" s="240">
        <v>4</v>
      </c>
      <c r="AB63" s="93">
        <f t="shared" si="0"/>
        <v>20</v>
      </c>
      <c r="AC63" s="93">
        <f t="shared" si="1"/>
        <v>2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232"/>
      <c r="AY63" s="241">
        <v>18</v>
      </c>
      <c r="AZ63" s="237" t="s">
        <v>180</v>
      </c>
      <c r="BA63" s="242" t="s">
        <v>75</v>
      </c>
      <c r="BB63" s="237" t="s">
        <v>184</v>
      </c>
      <c r="BC63" s="227" t="s">
        <v>287</v>
      </c>
      <c r="BD63" s="243" t="s">
        <v>529</v>
      </c>
      <c r="BE63" s="237" t="s">
        <v>13</v>
      </c>
      <c r="BF63" s="243" t="s">
        <v>517</v>
      </c>
      <c r="BG63" s="237" t="s">
        <v>66</v>
      </c>
      <c r="BH63" s="236"/>
    </row>
    <row r="64" spans="1:60" s="94" customFormat="1" ht="39.75" hidden="1" customHeight="1" x14ac:dyDescent="0.2">
      <c r="A64" s="75">
        <v>56</v>
      </c>
      <c r="B64" s="225" t="s">
        <v>397</v>
      </c>
      <c r="C64" s="226">
        <v>18</v>
      </c>
      <c r="D64" s="252" t="s">
        <v>185</v>
      </c>
      <c r="E64" s="79">
        <v>21</v>
      </c>
      <c r="F64" s="88"/>
      <c r="G64" s="22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403</v>
      </c>
      <c r="O64" s="100" t="s">
        <v>523</v>
      </c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79" t="s">
        <v>598</v>
      </c>
      <c r="Y64" s="229">
        <v>2</v>
      </c>
      <c r="Z64" s="230" t="s">
        <v>185</v>
      </c>
      <c r="AA64" s="231">
        <v>4</v>
      </c>
      <c r="AB64" s="93">
        <f t="shared" si="0"/>
        <v>20</v>
      </c>
      <c r="AC64" s="93">
        <f t="shared" si="1"/>
        <v>2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232"/>
      <c r="AY64" s="233">
        <v>19</v>
      </c>
      <c r="AZ64" s="227" t="s">
        <v>180</v>
      </c>
      <c r="BA64" s="234" t="s">
        <v>75</v>
      </c>
      <c r="BB64" s="227" t="s">
        <v>185</v>
      </c>
      <c r="BC64" s="227" t="s">
        <v>287</v>
      </c>
      <c r="BD64" s="235" t="s">
        <v>530</v>
      </c>
      <c r="BE64" s="227" t="s">
        <v>13</v>
      </c>
      <c r="BF64" s="235" t="s">
        <v>514</v>
      </c>
      <c r="BG64" s="227" t="s">
        <v>54</v>
      </c>
      <c r="BH64" s="236"/>
    </row>
    <row r="65" spans="1:60" s="94" customFormat="1" ht="39.75" hidden="1" customHeight="1" x14ac:dyDescent="0.2">
      <c r="A65" s="75">
        <v>57</v>
      </c>
      <c r="B65" s="225" t="s">
        <v>397</v>
      </c>
      <c r="C65" s="226">
        <v>18</v>
      </c>
      <c r="D65" s="253" t="s">
        <v>186</v>
      </c>
      <c r="E65" s="79">
        <v>20</v>
      </c>
      <c r="F65" s="88"/>
      <c r="G65" s="238" t="s">
        <v>180</v>
      </c>
      <c r="H65" s="100"/>
      <c r="I65" s="100"/>
      <c r="J65" s="223" t="s">
        <v>641</v>
      </c>
      <c r="K65" s="83"/>
      <c r="L65" s="95"/>
      <c r="M65" s="83"/>
      <c r="N65" s="292" t="s">
        <v>643</v>
      </c>
      <c r="O65" s="292" t="s">
        <v>522</v>
      </c>
      <c r="P65" s="95"/>
      <c r="Q65" s="95"/>
      <c r="R65" s="95"/>
      <c r="S65" s="95"/>
      <c r="T65" s="83"/>
      <c r="U65" s="83"/>
      <c r="V65" s="237" t="s">
        <v>138</v>
      </c>
      <c r="W65" s="189" t="s">
        <v>642</v>
      </c>
      <c r="X65" s="291" t="s">
        <v>654</v>
      </c>
      <c r="Y65" s="229">
        <v>2</v>
      </c>
      <c r="Z65" s="239" t="s">
        <v>186</v>
      </c>
      <c r="AA65" s="240">
        <v>4</v>
      </c>
      <c r="AB65" s="93">
        <f t="shared" si="0"/>
        <v>20</v>
      </c>
      <c r="AC65" s="93">
        <f t="shared" si="1"/>
        <v>2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232"/>
      <c r="AY65" s="241">
        <v>20</v>
      </c>
      <c r="AZ65" s="237" t="s">
        <v>180</v>
      </c>
      <c r="BA65" s="242" t="s">
        <v>75</v>
      </c>
      <c r="BB65" s="237" t="s">
        <v>186</v>
      </c>
      <c r="BC65" s="227" t="s">
        <v>287</v>
      </c>
      <c r="BD65" s="243" t="s">
        <v>532</v>
      </c>
      <c r="BE65" s="237" t="s">
        <v>13</v>
      </c>
      <c r="BF65" s="243" t="s">
        <v>516</v>
      </c>
      <c r="BG65" s="237" t="s">
        <v>138</v>
      </c>
      <c r="BH65" s="236"/>
    </row>
    <row r="66" spans="1:60" s="94" customFormat="1" ht="39.75" hidden="1" customHeight="1" x14ac:dyDescent="0.2">
      <c r="A66" s="75">
        <v>58</v>
      </c>
      <c r="B66" s="225" t="s">
        <v>397</v>
      </c>
      <c r="C66" s="226">
        <v>18</v>
      </c>
      <c r="D66" s="252" t="s">
        <v>187</v>
      </c>
      <c r="E66" s="79">
        <v>21</v>
      </c>
      <c r="F66" s="88"/>
      <c r="G66" s="228" t="s">
        <v>180</v>
      </c>
      <c r="H66" s="100"/>
      <c r="I66" s="100"/>
      <c r="J66" s="83"/>
      <c r="K66" s="83"/>
      <c r="L66" s="95" t="s">
        <v>403</v>
      </c>
      <c r="M66" s="83" t="s">
        <v>523</v>
      </c>
      <c r="N66" s="95"/>
      <c r="O66" s="95"/>
      <c r="P66" s="95" t="s">
        <v>403</v>
      </c>
      <c r="Q66" s="95" t="s">
        <v>523</v>
      </c>
      <c r="R66" s="95"/>
      <c r="S66" s="95"/>
      <c r="T66" s="83"/>
      <c r="U66" s="83"/>
      <c r="V66" s="227" t="s">
        <v>58</v>
      </c>
      <c r="W66" s="189" t="s">
        <v>398</v>
      </c>
      <c r="X66" s="79" t="s">
        <v>598</v>
      </c>
      <c r="Y66" s="229">
        <v>2</v>
      </c>
      <c r="Z66" s="230" t="s">
        <v>187</v>
      </c>
      <c r="AA66" s="231">
        <v>4</v>
      </c>
      <c r="AB66" s="93">
        <f t="shared" si="0"/>
        <v>20</v>
      </c>
      <c r="AC66" s="93">
        <f t="shared" si="1"/>
        <v>2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232"/>
      <c r="AY66" s="233">
        <v>21</v>
      </c>
      <c r="AZ66" s="227" t="s">
        <v>180</v>
      </c>
      <c r="BA66" s="234" t="s">
        <v>75</v>
      </c>
      <c r="BB66" s="227" t="s">
        <v>187</v>
      </c>
      <c r="BC66" s="227" t="s">
        <v>287</v>
      </c>
      <c r="BD66" s="235" t="s">
        <v>531</v>
      </c>
      <c r="BE66" s="227" t="s">
        <v>13</v>
      </c>
      <c r="BF66" s="235" t="s">
        <v>515</v>
      </c>
      <c r="BG66" s="227" t="s">
        <v>58</v>
      </c>
      <c r="BH66" s="236"/>
    </row>
    <row r="67" spans="1:60" s="312" customFormat="1" ht="39.75" hidden="1" customHeight="1" x14ac:dyDescent="0.2">
      <c r="A67" s="296">
        <v>59</v>
      </c>
      <c r="B67" s="297"/>
      <c r="C67" s="298"/>
      <c r="D67" s="299" t="s">
        <v>652</v>
      </c>
      <c r="E67" s="78"/>
      <c r="F67" s="300"/>
      <c r="G67" s="301" t="s">
        <v>647</v>
      </c>
      <c r="H67" s="302"/>
      <c r="I67" s="302"/>
      <c r="J67" s="303"/>
      <c r="K67" s="303"/>
      <c r="L67" s="304"/>
      <c r="M67" s="303"/>
      <c r="N67" s="304" t="s">
        <v>404</v>
      </c>
      <c r="O67" s="314" t="s">
        <v>528</v>
      </c>
      <c r="P67" s="304" t="s">
        <v>404</v>
      </c>
      <c r="Q67" s="314" t="s">
        <v>525</v>
      </c>
      <c r="R67" s="304"/>
      <c r="S67" s="304"/>
      <c r="T67" s="303" t="s">
        <v>403</v>
      </c>
      <c r="U67" s="314" t="s">
        <v>528</v>
      </c>
      <c r="V67" s="21" t="s">
        <v>648</v>
      </c>
      <c r="W67" s="305" t="s">
        <v>650</v>
      </c>
      <c r="X67" s="78" t="s">
        <v>651</v>
      </c>
      <c r="Y67" s="306"/>
      <c r="Z67" s="307"/>
      <c r="AA67" s="308"/>
      <c r="AB67" s="309"/>
      <c r="AC67" s="309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310"/>
      <c r="AY67" s="197"/>
      <c r="AZ67" s="21"/>
      <c r="BA67" s="20"/>
      <c r="BB67" s="21"/>
      <c r="BC67" s="21"/>
      <c r="BD67" s="22"/>
      <c r="BE67" s="21"/>
      <c r="BF67" s="22"/>
      <c r="BG67" s="21"/>
      <c r="BH67" s="311"/>
    </row>
    <row r="68" spans="1:60" s="312" customFormat="1" ht="39.75" hidden="1" customHeight="1" x14ac:dyDescent="0.2">
      <c r="A68" s="296">
        <v>60</v>
      </c>
      <c r="B68" s="297"/>
      <c r="C68" s="298"/>
      <c r="D68" s="299" t="s">
        <v>652</v>
      </c>
      <c r="E68" s="78"/>
      <c r="F68" s="300"/>
      <c r="G68" s="301" t="s">
        <v>647</v>
      </c>
      <c r="H68" s="302"/>
      <c r="I68" s="302"/>
      <c r="J68" s="303"/>
      <c r="K68" s="303"/>
      <c r="L68" s="304"/>
      <c r="M68" s="303"/>
      <c r="N68" s="304"/>
      <c r="O68" s="304"/>
      <c r="P68" s="304" t="s">
        <v>403</v>
      </c>
      <c r="Q68" s="314" t="s">
        <v>528</v>
      </c>
      <c r="R68" s="304"/>
      <c r="S68" s="304"/>
      <c r="T68" s="303"/>
      <c r="U68" s="303"/>
      <c r="V68" s="21" t="s">
        <v>649</v>
      </c>
      <c r="W68" s="305" t="s">
        <v>650</v>
      </c>
      <c r="X68" s="78" t="s">
        <v>651</v>
      </c>
      <c r="Y68" s="306"/>
      <c r="Z68" s="307"/>
      <c r="AA68" s="308"/>
      <c r="AB68" s="309"/>
      <c r="AC68" s="309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310"/>
      <c r="AY68" s="197"/>
      <c r="AZ68" s="21"/>
      <c r="BA68" s="20"/>
      <c r="BB68" s="21"/>
      <c r="BC68" s="21"/>
      <c r="BD68" s="22"/>
      <c r="BE68" s="21"/>
      <c r="BF68" s="22"/>
      <c r="BG68" s="21"/>
      <c r="BH68" s="311"/>
    </row>
    <row r="69" spans="1:60" s="312" customFormat="1" ht="39.75" hidden="1" customHeight="1" x14ac:dyDescent="0.2">
      <c r="A69" s="296">
        <v>61</v>
      </c>
      <c r="B69" s="297"/>
      <c r="C69" s="298"/>
      <c r="D69" s="299" t="s">
        <v>652</v>
      </c>
      <c r="E69" s="78"/>
      <c r="F69" s="300"/>
      <c r="G69" s="301" t="s">
        <v>647</v>
      </c>
      <c r="H69" s="302"/>
      <c r="I69" s="302"/>
      <c r="J69" s="303"/>
      <c r="K69" s="303"/>
      <c r="L69" s="304"/>
      <c r="M69" s="303"/>
      <c r="N69" s="304"/>
      <c r="O69" s="304"/>
      <c r="P69" s="304"/>
      <c r="Q69" s="304"/>
      <c r="R69" s="304" t="s">
        <v>643</v>
      </c>
      <c r="S69" s="314" t="s">
        <v>528</v>
      </c>
      <c r="T69" s="303"/>
      <c r="U69" s="303"/>
      <c r="V69" s="227" t="s">
        <v>14</v>
      </c>
      <c r="W69" s="305" t="s">
        <v>650</v>
      </c>
      <c r="X69" s="78" t="s">
        <v>651</v>
      </c>
      <c r="Y69" s="306"/>
      <c r="Z69" s="307"/>
      <c r="AA69" s="308"/>
      <c r="AB69" s="309"/>
      <c r="AC69" s="309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310"/>
      <c r="AY69" s="197"/>
      <c r="AZ69" s="21"/>
      <c r="BA69" s="20"/>
      <c r="BB69" s="21"/>
      <c r="BC69" s="21"/>
      <c r="BD69" s="22"/>
      <c r="BE69" s="21"/>
      <c r="BF69" s="22"/>
      <c r="BG69" s="21"/>
      <c r="BH69" s="311"/>
    </row>
    <row r="70" spans="1:60" s="312" customFormat="1" ht="39.75" customHeight="1" x14ac:dyDescent="0.2">
      <c r="A70" s="296"/>
      <c r="B70" s="297"/>
      <c r="C70" s="298"/>
      <c r="D70" s="299"/>
      <c r="E70" s="78"/>
      <c r="F70" s="300"/>
      <c r="G70" s="301"/>
      <c r="H70" s="302"/>
      <c r="I70" s="302"/>
      <c r="J70" s="303"/>
      <c r="K70" s="303"/>
      <c r="L70" s="304"/>
      <c r="M70" s="303"/>
      <c r="N70" s="304"/>
      <c r="O70" s="304"/>
      <c r="P70" s="304"/>
      <c r="Q70" s="304"/>
      <c r="R70" s="304"/>
      <c r="S70" s="304"/>
      <c r="T70" s="303"/>
      <c r="U70" s="303"/>
      <c r="V70" s="21"/>
      <c r="W70" s="305"/>
      <c r="X70" s="78"/>
      <c r="Y70" s="306"/>
      <c r="Z70" s="307"/>
      <c r="AA70" s="308"/>
      <c r="AB70" s="309"/>
      <c r="AC70" s="309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310"/>
      <c r="AY70" s="197"/>
      <c r="AZ70" s="21"/>
      <c r="BA70" s="20"/>
      <c r="BB70" s="21"/>
      <c r="BC70" s="21"/>
      <c r="BD70" s="22"/>
      <c r="BE70" s="21"/>
      <c r="BF70" s="22"/>
      <c r="BG70" s="21"/>
      <c r="BH70" s="311"/>
    </row>
    <row r="71" spans="1:60" s="82" customFormat="1" ht="39.75" customHeight="1" x14ac:dyDescent="0.2">
      <c r="A71" s="75"/>
      <c r="B71" s="104"/>
      <c r="C71" s="105"/>
      <c r="D71" s="163"/>
      <c r="E71" s="77"/>
      <c r="F71" s="68"/>
      <c r="G71" s="228"/>
      <c r="H71" s="98"/>
      <c r="I71" s="98"/>
      <c r="J71" s="83"/>
      <c r="K71" s="83"/>
      <c r="L71" s="95"/>
      <c r="M71" s="83"/>
      <c r="N71" s="95"/>
      <c r="O71" s="95"/>
      <c r="P71" s="95"/>
      <c r="Q71" s="95"/>
      <c r="R71" s="95"/>
      <c r="S71" s="95"/>
      <c r="T71" s="83"/>
      <c r="U71" s="83"/>
      <c r="V71" s="163"/>
      <c r="W71" s="81"/>
      <c r="X71" s="80"/>
      <c r="Y71" s="196"/>
      <c r="Z71" s="214"/>
      <c r="AA71" s="220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8"/>
      <c r="AT71" s="78"/>
      <c r="AU71" s="78"/>
      <c r="AV71" s="79"/>
      <c r="AW71" s="78"/>
      <c r="AX71" s="76"/>
      <c r="AY71" s="103"/>
      <c r="AZ71" s="190"/>
      <c r="BA71" s="103"/>
      <c r="BB71" s="190"/>
      <c r="BC71" s="190"/>
      <c r="BD71" s="191"/>
      <c r="BE71" s="190"/>
      <c r="BF71" s="191"/>
      <c r="BG71" s="190"/>
      <c r="BH71" s="192"/>
    </row>
    <row r="72" spans="1:60" s="122" customFormat="1" ht="30" customHeight="1" x14ac:dyDescent="0.3">
      <c r="A72" s="111"/>
      <c r="B72" s="112"/>
      <c r="C72" s="113"/>
      <c r="D72" s="114"/>
      <c r="E72" s="698"/>
      <c r="F72" s="698"/>
      <c r="G72" s="699"/>
      <c r="H72" s="698"/>
      <c r="I72" s="698"/>
      <c r="J72" s="698"/>
      <c r="K72" s="698"/>
      <c r="L72" s="698"/>
      <c r="M72" s="698"/>
      <c r="N72" s="698"/>
      <c r="O72" s="698"/>
      <c r="P72" s="698"/>
      <c r="Q72" s="698"/>
      <c r="R72" s="698"/>
      <c r="S72" s="112"/>
      <c r="T72" s="700" t="s">
        <v>405</v>
      </c>
      <c r="U72" s="700"/>
      <c r="V72" s="700"/>
      <c r="W72" s="116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x14ac:dyDescent="0.25">
      <c r="A73" s="123"/>
      <c r="B73" s="124"/>
      <c r="C73" s="113"/>
      <c r="D73" s="114"/>
      <c r="E73" s="118"/>
      <c r="F73" s="125"/>
      <c r="G73" s="168"/>
      <c r="H73" s="126"/>
      <c r="I73" s="127"/>
      <c r="J73" s="128"/>
      <c r="K73" s="127"/>
      <c r="L73" s="127"/>
      <c r="M73" s="127"/>
      <c r="N73" s="127"/>
      <c r="O73" s="129"/>
      <c r="P73" s="127"/>
      <c r="Q73" s="127"/>
      <c r="R73" s="127"/>
      <c r="S73" s="127"/>
      <c r="T73" s="115"/>
      <c r="U73" s="115"/>
      <c r="V73" s="183"/>
      <c r="W73" s="130"/>
      <c r="X73" s="131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709" t="s">
        <v>407</v>
      </c>
      <c r="H74" s="710"/>
      <c r="I74" s="710"/>
      <c r="J74" s="710"/>
      <c r="K74" s="710" t="s">
        <v>408</v>
      </c>
      <c r="L74" s="710"/>
      <c r="M74" s="710"/>
      <c r="N74" s="710"/>
      <c r="O74" s="710"/>
      <c r="P74" s="711" t="s">
        <v>407</v>
      </c>
      <c r="Q74" s="711"/>
      <c r="R74" s="711"/>
      <c r="S74" s="136"/>
      <c r="T74" s="115"/>
      <c r="U74" s="115"/>
      <c r="V74" s="183"/>
      <c r="W74" s="130"/>
      <c r="X74" s="131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 x14ac:dyDescent="0.25">
      <c r="A75" s="123"/>
      <c r="B75" s="124"/>
      <c r="C75" s="113"/>
      <c r="D75" s="114"/>
      <c r="E75" s="712" t="s">
        <v>401</v>
      </c>
      <c r="F75" s="713"/>
      <c r="G75" s="135" t="s">
        <v>409</v>
      </c>
      <c r="H75" s="138">
        <v>307</v>
      </c>
      <c r="I75" s="138" t="s">
        <v>410</v>
      </c>
      <c r="J75" s="139"/>
      <c r="K75" s="138">
        <v>11</v>
      </c>
      <c r="L75" s="138" t="s">
        <v>411</v>
      </c>
      <c r="M75" s="138">
        <v>405</v>
      </c>
      <c r="N75" s="140" t="s">
        <v>412</v>
      </c>
      <c r="O75" s="140"/>
      <c r="P75" s="138" t="s">
        <v>411</v>
      </c>
      <c r="Q75" s="141">
        <v>405</v>
      </c>
      <c r="R75" s="140" t="s">
        <v>412</v>
      </c>
      <c r="S75" s="127"/>
      <c r="T75" s="670" t="s">
        <v>413</v>
      </c>
      <c r="U75" s="670"/>
      <c r="V75" s="670"/>
      <c r="W75" s="142"/>
      <c r="X75" s="14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712" t="s">
        <v>414</v>
      </c>
      <c r="F76" s="713"/>
      <c r="G76" s="135" t="s">
        <v>409</v>
      </c>
      <c r="H76" s="138">
        <v>308</v>
      </c>
      <c r="I76" s="138" t="s">
        <v>415</v>
      </c>
      <c r="J76" s="139"/>
      <c r="K76" s="138">
        <v>12</v>
      </c>
      <c r="L76" s="138" t="s">
        <v>411</v>
      </c>
      <c r="M76" s="138">
        <v>502</v>
      </c>
      <c r="N76" s="140" t="s">
        <v>416</v>
      </c>
      <c r="O76" s="140"/>
      <c r="P76" s="138" t="s">
        <v>411</v>
      </c>
      <c r="Q76" s="141">
        <v>402</v>
      </c>
      <c r="R76" s="140" t="s">
        <v>416</v>
      </c>
      <c r="S76" s="127"/>
      <c r="T76" s="127"/>
      <c r="U76" s="144"/>
      <c r="V76" s="184"/>
      <c r="W76" s="174"/>
      <c r="X76" s="131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712" t="s">
        <v>417</v>
      </c>
      <c r="F77" s="713"/>
      <c r="G77" s="135" t="s">
        <v>409</v>
      </c>
      <c r="H77" s="138">
        <v>403</v>
      </c>
      <c r="I77" s="138" t="s">
        <v>418</v>
      </c>
      <c r="J77" s="139"/>
      <c r="K77" s="138">
        <v>13</v>
      </c>
      <c r="L77" s="138" t="s">
        <v>411</v>
      </c>
      <c r="M77" s="138">
        <v>503</v>
      </c>
      <c r="N77" s="140" t="s">
        <v>419</v>
      </c>
      <c r="O77" s="140"/>
      <c r="P77" s="138" t="s">
        <v>411</v>
      </c>
      <c r="Q77" s="141">
        <v>403</v>
      </c>
      <c r="R77" s="140" t="s">
        <v>419</v>
      </c>
      <c r="S77" s="127"/>
      <c r="T77" s="127"/>
      <c r="U77" s="144"/>
      <c r="V77" s="184"/>
      <c r="W77" s="174"/>
      <c r="X77" s="131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712" t="s">
        <v>420</v>
      </c>
      <c r="F78" s="713"/>
      <c r="G78" s="135" t="s">
        <v>409</v>
      </c>
      <c r="H78" s="138">
        <v>404</v>
      </c>
      <c r="I78" s="138" t="s">
        <v>421</v>
      </c>
      <c r="J78" s="139"/>
      <c r="K78" s="138">
        <v>14</v>
      </c>
      <c r="L78" s="138" t="s">
        <v>411</v>
      </c>
      <c r="M78" s="138">
        <v>505</v>
      </c>
      <c r="N78" s="140" t="s">
        <v>422</v>
      </c>
      <c r="O78" s="140"/>
      <c r="P78" s="138" t="s">
        <v>411</v>
      </c>
      <c r="Q78" s="141">
        <v>404</v>
      </c>
      <c r="R78" s="140" t="s">
        <v>422</v>
      </c>
      <c r="S78" s="127"/>
      <c r="T78" s="127"/>
      <c r="U78" s="144"/>
      <c r="V78" s="184"/>
      <c r="W78" s="174"/>
      <c r="X78" s="131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</row>
    <row r="79" spans="1:60" s="132" customFormat="1" ht="30.75" customHeight="1" x14ac:dyDescent="0.25">
      <c r="A79" s="123"/>
      <c r="B79" s="124"/>
      <c r="C79" s="113"/>
      <c r="D79" s="114"/>
      <c r="E79" s="712" t="s">
        <v>423</v>
      </c>
      <c r="F79" s="713"/>
      <c r="G79" s="135" t="s">
        <v>409</v>
      </c>
      <c r="H79" s="138">
        <v>405</v>
      </c>
      <c r="I79" s="138" t="s">
        <v>424</v>
      </c>
      <c r="J79" s="139"/>
      <c r="K79" s="138">
        <v>15</v>
      </c>
      <c r="L79" s="138" t="s">
        <v>411</v>
      </c>
      <c r="M79" s="138">
        <v>302</v>
      </c>
      <c r="N79" s="138" t="s">
        <v>425</v>
      </c>
      <c r="O79" s="140"/>
      <c r="P79" s="138" t="s">
        <v>409</v>
      </c>
      <c r="Q79" s="138">
        <v>314</v>
      </c>
      <c r="R79" s="138" t="s">
        <v>425</v>
      </c>
      <c r="S79" s="145" t="s">
        <v>426</v>
      </c>
      <c r="T79" s="145"/>
      <c r="U79" s="144"/>
      <c r="V79" s="184"/>
      <c r="W79" s="174"/>
      <c r="X79" s="131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32" customFormat="1" ht="30.75" customHeight="1" x14ac:dyDescent="0.25">
      <c r="A80" s="123"/>
      <c r="B80" s="124"/>
      <c r="C80" s="113"/>
      <c r="D80" s="114"/>
      <c r="E80" s="712" t="s">
        <v>402</v>
      </c>
      <c r="F80" s="713"/>
      <c r="G80" s="135" t="s">
        <v>409</v>
      </c>
      <c r="H80" s="138">
        <v>406</v>
      </c>
      <c r="I80" s="138" t="s">
        <v>427</v>
      </c>
      <c r="J80" s="146" t="s">
        <v>428</v>
      </c>
      <c r="K80" s="138">
        <v>16</v>
      </c>
      <c r="L80" s="138" t="s">
        <v>411</v>
      </c>
      <c r="M80" s="138">
        <v>304</v>
      </c>
      <c r="N80" s="138" t="s">
        <v>429</v>
      </c>
      <c r="O80" s="140"/>
      <c r="P80" s="294" t="s">
        <v>409</v>
      </c>
      <c r="Q80" s="294">
        <v>312</v>
      </c>
      <c r="R80" s="294" t="s">
        <v>429</v>
      </c>
      <c r="S80" s="145" t="s">
        <v>430</v>
      </c>
      <c r="T80" s="714" t="s">
        <v>645</v>
      </c>
      <c r="U80" s="714"/>
      <c r="V80" s="714"/>
      <c r="W80" s="174"/>
      <c r="X80" s="131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</row>
    <row r="81" spans="1:53" s="127" customFormat="1" ht="30.75" customHeight="1" x14ac:dyDescent="0.25">
      <c r="A81" s="123"/>
      <c r="B81" s="124"/>
      <c r="C81" s="113"/>
      <c r="D81" s="114"/>
      <c r="E81" s="715"/>
      <c r="F81" s="716"/>
      <c r="G81" s="135" t="s">
        <v>409</v>
      </c>
      <c r="H81" s="138">
        <v>409</v>
      </c>
      <c r="I81" s="138" t="s">
        <v>431</v>
      </c>
      <c r="J81" s="139"/>
      <c r="K81" s="138">
        <v>17</v>
      </c>
      <c r="L81" s="138" t="s">
        <v>411</v>
      </c>
      <c r="M81" s="138">
        <v>305</v>
      </c>
      <c r="N81" s="138" t="s">
        <v>432</v>
      </c>
      <c r="O81" s="140"/>
      <c r="P81" s="138" t="s">
        <v>409</v>
      </c>
      <c r="Q81" s="138">
        <v>313</v>
      </c>
      <c r="R81" s="138" t="s">
        <v>432</v>
      </c>
      <c r="S81" s="717" t="s">
        <v>433</v>
      </c>
      <c r="T81" s="718"/>
      <c r="U81" s="144"/>
      <c r="V81" s="184"/>
      <c r="W81" s="174"/>
      <c r="X81" s="131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712" t="s">
        <v>434</v>
      </c>
      <c r="F82" s="713"/>
      <c r="G82" s="135" t="s">
        <v>409</v>
      </c>
      <c r="H82" s="138">
        <v>410</v>
      </c>
      <c r="I82" s="138" t="s">
        <v>435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74"/>
      <c r="X82" s="131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712" t="s">
        <v>436</v>
      </c>
      <c r="F83" s="713"/>
      <c r="G83" s="135" t="s">
        <v>409</v>
      </c>
      <c r="H83" s="138">
        <v>411</v>
      </c>
      <c r="I83" s="138" t="s">
        <v>437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74"/>
      <c r="X83" s="131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27" customFormat="1" ht="30.75" customHeight="1" x14ac:dyDescent="0.25">
      <c r="A84" s="123"/>
      <c r="B84" s="124"/>
      <c r="C84" s="113"/>
      <c r="D84" s="114"/>
      <c r="E84" s="712" t="s">
        <v>438</v>
      </c>
      <c r="F84" s="713"/>
      <c r="G84" s="135" t="s">
        <v>409</v>
      </c>
      <c r="H84" s="138">
        <v>412</v>
      </c>
      <c r="I84" s="138" t="s">
        <v>439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74"/>
      <c r="X84" s="131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3" s="132" customFormat="1" x14ac:dyDescent="0.25">
      <c r="A85" s="123"/>
      <c r="B85" s="124"/>
      <c r="C85" s="113"/>
      <c r="D85" s="114"/>
      <c r="E85" s="118"/>
      <c r="F85" s="125"/>
      <c r="G85" s="168"/>
      <c r="H85" s="126"/>
      <c r="I85" s="127"/>
      <c r="J85" s="128"/>
      <c r="K85" s="127"/>
      <c r="L85" s="127"/>
      <c r="M85" s="127"/>
      <c r="N85" s="127"/>
      <c r="O85" s="129"/>
      <c r="P85" s="127"/>
      <c r="Q85" s="127"/>
      <c r="R85" s="127"/>
      <c r="S85" s="127"/>
      <c r="T85" s="127"/>
      <c r="U85" s="144"/>
      <c r="V85" s="184"/>
      <c r="W85" s="174"/>
      <c r="X85" s="131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719" t="s">
        <v>440</v>
      </c>
      <c r="H86" s="719"/>
      <c r="I86" s="719"/>
      <c r="J86" s="719"/>
      <c r="K86" s="149"/>
      <c r="L86" s="719" t="s">
        <v>441</v>
      </c>
      <c r="M86" s="719"/>
      <c r="N86" s="719"/>
      <c r="O86" s="719"/>
      <c r="P86" s="719"/>
      <c r="Q86" s="150"/>
      <c r="R86" s="150"/>
      <c r="S86" s="150"/>
      <c r="T86" s="150"/>
      <c r="U86" s="121"/>
      <c r="V86" s="184"/>
      <c r="W86" s="174"/>
      <c r="X86" s="131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51" customFormat="1" ht="19.5" customHeight="1" x14ac:dyDescent="0.25">
      <c r="A87" s="147"/>
      <c r="B87" s="148"/>
      <c r="C87" s="113"/>
      <c r="D87" s="114"/>
      <c r="E87" s="118"/>
      <c r="F87" s="120"/>
      <c r="G87" s="719" t="s">
        <v>442</v>
      </c>
      <c r="H87" s="719"/>
      <c r="I87" s="719"/>
      <c r="J87" s="152"/>
      <c r="K87" s="153"/>
      <c r="L87" s="719" t="s">
        <v>443</v>
      </c>
      <c r="M87" s="719"/>
      <c r="N87" s="719"/>
      <c r="O87" s="719"/>
      <c r="P87" s="719"/>
      <c r="Q87" s="150"/>
      <c r="R87" s="150"/>
      <c r="S87" s="150"/>
      <c r="T87" s="150"/>
      <c r="U87" s="121"/>
      <c r="V87" s="184"/>
      <c r="W87" s="174"/>
      <c r="X87" s="131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</row>
    <row r="88" spans="1:53" s="127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54"/>
      <c r="J88" s="155"/>
      <c r="K88" s="154"/>
      <c r="L88" s="154"/>
      <c r="M88" s="154"/>
      <c r="N88" s="154"/>
      <c r="O88" s="156"/>
      <c r="P88" s="154"/>
      <c r="U88" s="144"/>
      <c r="V88" s="184"/>
      <c r="W88" s="174"/>
      <c r="X88" s="131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74"/>
      <c r="X89" s="131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74"/>
      <c r="X90" s="131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74"/>
      <c r="X91" s="131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  <row r="92" spans="1:53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131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</sheetData>
  <autoFilter ref="A8:BH69" xr:uid="{F80D50AA-CBE1-4099-9124-8787E1C7E229}">
    <filterColumn colId="21">
      <filters>
        <filter val="Nguyễn Thị Mai (CN M&amp;TKTT)"/>
        <filter val="Vũ Thu Huyền (CN M&amp;TKTT)"/>
      </filters>
    </filterColumn>
  </autoFilter>
  <mergeCells count="48">
    <mergeCell ref="E84:F84"/>
    <mergeCell ref="G86:J86"/>
    <mergeCell ref="L86:P86"/>
    <mergeCell ref="G87:I87"/>
    <mergeCell ref="L87:P8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G74:J74"/>
    <mergeCell ref="K74:O74"/>
    <mergeCell ref="P74:R74"/>
    <mergeCell ref="P7:Q7"/>
    <mergeCell ref="R7:S7"/>
    <mergeCell ref="H7:I7"/>
    <mergeCell ref="J7:K7"/>
    <mergeCell ref="L7:M7"/>
    <mergeCell ref="W6:X7"/>
    <mergeCell ref="Y6:Y7"/>
    <mergeCell ref="AC6:AW6"/>
    <mergeCell ref="AW7:AW8"/>
    <mergeCell ref="E72:R72"/>
    <mergeCell ref="T72:V72"/>
    <mergeCell ref="T7:U7"/>
    <mergeCell ref="Z7:AA7"/>
    <mergeCell ref="AB7:AB8"/>
    <mergeCell ref="AV7:AV8"/>
    <mergeCell ref="F7:F8"/>
    <mergeCell ref="N7:O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V6:V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804F-CD4B-418E-B5EA-7F86080F88B3}">
  <sheetPr filterMode="1">
    <tabColor rgb="FF0000CC"/>
  </sheetPr>
  <dimension ref="A1:BI92"/>
  <sheetViews>
    <sheetView zoomScale="89" zoomScaleNormal="89" workbookViewId="0">
      <pane xSplit="26" ySplit="8" topLeftCell="AA12" activePane="bottomRight" state="frozen"/>
      <selection pane="topRight" activeCell="AB1" sqref="AB1"/>
      <selection pane="bottomLeft" activeCell="A9" sqref="A9"/>
      <selection pane="bottomRight" activeCell="Z67" sqref="Z67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173" customWidth="1"/>
    <col min="24" max="24" width="12.125" style="360" customWidth="1"/>
    <col min="25" max="25" width="8.375" style="24" customWidth="1"/>
    <col min="26" max="26" width="7.625" style="25" customWidth="1"/>
    <col min="27" max="27" width="9.375" style="210" customWidth="1"/>
    <col min="28" max="28" width="6.125" style="216" customWidth="1"/>
    <col min="29" max="29" width="6" style="25" customWidth="1"/>
    <col min="30" max="39" width="4" style="25" customWidth="1"/>
    <col min="40" max="46" width="4" style="25" hidden="1" customWidth="1"/>
    <col min="47" max="48" width="4" style="26" hidden="1" customWidth="1"/>
    <col min="49" max="49" width="5.625" style="25" hidden="1" customWidth="1"/>
    <col min="50" max="50" width="6.375" style="27" hidden="1" customWidth="1"/>
    <col min="51" max="51" width="11.75" style="28" hidden="1" customWidth="1"/>
    <col min="52" max="52" width="7.75" style="28" hidden="1" customWidth="1"/>
    <col min="53" max="53" width="22.75" style="30" hidden="1" customWidth="1"/>
    <col min="54" max="54" width="6.375" style="28" hidden="1" customWidth="1"/>
    <col min="55" max="55" width="16.625" style="29" hidden="1" customWidth="1"/>
    <col min="56" max="56" width="9" style="29" hidden="1" customWidth="1"/>
    <col min="57" max="57" width="17.75" style="29" hidden="1" customWidth="1"/>
    <col min="58" max="58" width="9.25" style="29" hidden="1" customWidth="1"/>
    <col min="59" max="59" width="45.625" style="29" customWidth="1"/>
    <col min="60" max="60" width="30.125" style="29" customWidth="1"/>
    <col min="61" max="16384" width="9" style="29"/>
  </cols>
  <sheetData>
    <row r="1" spans="1:60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60" ht="22.5" customHeight="1" x14ac:dyDescent="0.25">
      <c r="A2" s="674" t="s">
        <v>669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60" ht="24.6" customHeight="1" x14ac:dyDescent="0.25">
      <c r="H3" s="23"/>
      <c r="I3" s="23"/>
      <c r="J3" s="674" t="s">
        <v>663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60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672</v>
      </c>
      <c r="V4" s="315"/>
    </row>
    <row r="5" spans="1:60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Z5" s="45"/>
      <c r="AA5" s="211"/>
      <c r="AB5" s="217"/>
      <c r="AC5" s="46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7"/>
      <c r="AV5" s="47"/>
      <c r="AW5" s="45"/>
    </row>
    <row r="6" spans="1:60" ht="16.5" customHeight="1" x14ac:dyDescent="0.25">
      <c r="A6" s="48"/>
      <c r="B6" s="49"/>
      <c r="C6" s="50"/>
      <c r="D6" s="170"/>
      <c r="E6" s="51"/>
      <c r="F6" s="51"/>
      <c r="G6" s="165"/>
      <c r="H6" s="679" t="s">
        <v>347</v>
      </c>
      <c r="I6" s="680"/>
      <c r="J6" s="681" t="s">
        <v>348</v>
      </c>
      <c r="K6" s="682"/>
      <c r="L6" s="681" t="s">
        <v>349</v>
      </c>
      <c r="M6" s="682"/>
      <c r="N6" s="681" t="s">
        <v>350</v>
      </c>
      <c r="O6" s="683"/>
      <c r="P6" s="681" t="s">
        <v>351</v>
      </c>
      <c r="Q6" s="683"/>
      <c r="R6" s="684" t="s">
        <v>352</v>
      </c>
      <c r="S6" s="685"/>
      <c r="T6" s="684" t="s">
        <v>353</v>
      </c>
      <c r="U6" s="685"/>
      <c r="V6" s="686" t="s">
        <v>354</v>
      </c>
      <c r="W6" s="687" t="s">
        <v>355</v>
      </c>
      <c r="X6" s="723"/>
      <c r="Y6" s="688"/>
      <c r="Z6" s="691" t="s">
        <v>356</v>
      </c>
      <c r="AA6" s="212"/>
      <c r="AB6" s="218"/>
      <c r="AC6" s="52"/>
      <c r="AD6" s="693" t="s">
        <v>357</v>
      </c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4"/>
      <c r="AX6" s="695"/>
      <c r="AY6" s="106"/>
      <c r="AZ6" s="106"/>
      <c r="BA6" s="53"/>
      <c r="BB6" s="106"/>
      <c r="BC6" s="107"/>
      <c r="BD6" s="107"/>
    </row>
    <row r="7" spans="1:60" ht="20.25" hidden="1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01">
        <v>11</v>
      </c>
      <c r="I7" s="702"/>
      <c r="J7" s="701">
        <v>12</v>
      </c>
      <c r="K7" s="702"/>
      <c r="L7" s="701">
        <v>13</v>
      </c>
      <c r="M7" s="702"/>
      <c r="N7" s="701">
        <v>14</v>
      </c>
      <c r="O7" s="702"/>
      <c r="P7" s="701">
        <v>15</v>
      </c>
      <c r="Q7" s="702"/>
      <c r="R7" s="701">
        <v>16</v>
      </c>
      <c r="S7" s="702"/>
      <c r="T7" s="701">
        <v>17</v>
      </c>
      <c r="U7" s="702"/>
      <c r="V7" s="686"/>
      <c r="W7" s="689"/>
      <c r="X7" s="724"/>
      <c r="Y7" s="690"/>
      <c r="Z7" s="692"/>
      <c r="AA7" s="703" t="s">
        <v>364</v>
      </c>
      <c r="AB7" s="704"/>
      <c r="AC7" s="705" t="s">
        <v>365</v>
      </c>
      <c r="AD7" s="58" t="s">
        <v>366</v>
      </c>
      <c r="AE7" s="58" t="s">
        <v>367</v>
      </c>
      <c r="AF7" s="58" t="s">
        <v>368</v>
      </c>
      <c r="AG7" s="59" t="s">
        <v>369</v>
      </c>
      <c r="AH7" s="59" t="s">
        <v>370</v>
      </c>
      <c r="AI7" s="59" t="s">
        <v>371</v>
      </c>
      <c r="AJ7" s="59" t="s">
        <v>372</v>
      </c>
      <c r="AK7" s="59" t="s">
        <v>373</v>
      </c>
      <c r="AL7" s="59" t="s">
        <v>374</v>
      </c>
      <c r="AM7" s="59" t="s">
        <v>375</v>
      </c>
      <c r="AN7" s="59" t="s">
        <v>376</v>
      </c>
      <c r="AO7" s="59" t="s">
        <v>377</v>
      </c>
      <c r="AP7" s="59" t="s">
        <v>378</v>
      </c>
      <c r="AQ7" s="59" t="s">
        <v>379</v>
      </c>
      <c r="AR7" s="59" t="s">
        <v>380</v>
      </c>
      <c r="AS7" s="59" t="s">
        <v>381</v>
      </c>
      <c r="AT7" s="59" t="s">
        <v>382</v>
      </c>
      <c r="AU7" s="60" t="s">
        <v>383</v>
      </c>
      <c r="AV7" s="60" t="s">
        <v>384</v>
      </c>
      <c r="AW7" s="707" t="s">
        <v>385</v>
      </c>
      <c r="AX7" s="696" t="s">
        <v>386</v>
      </c>
      <c r="AY7" s="106"/>
      <c r="AZ7" s="106"/>
      <c r="BA7" s="53"/>
      <c r="BB7" s="106"/>
      <c r="BC7" s="107"/>
      <c r="BD7" s="107"/>
    </row>
    <row r="8" spans="1:60" s="74" customFormat="1" ht="27" hidden="1" customHeight="1" x14ac:dyDescent="0.35">
      <c r="A8" s="61"/>
      <c r="B8" s="62"/>
      <c r="C8" s="63"/>
      <c r="D8" s="172"/>
      <c r="E8" s="64" t="s">
        <v>387</v>
      </c>
      <c r="F8" s="69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686"/>
      <c r="W8" s="101" t="s">
        <v>390</v>
      </c>
      <c r="X8" s="361"/>
      <c r="Y8" s="67" t="s">
        <v>287</v>
      </c>
      <c r="Z8" s="68" t="s">
        <v>366</v>
      </c>
      <c r="AA8" s="213" t="s">
        <v>391</v>
      </c>
      <c r="AB8" s="219" t="s">
        <v>364</v>
      </c>
      <c r="AC8" s="706"/>
      <c r="AD8" s="69"/>
      <c r="AE8" s="69"/>
      <c r="AF8" s="69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1"/>
      <c r="AV8" s="71"/>
      <c r="AW8" s="707"/>
      <c r="AX8" s="697"/>
      <c r="AY8" s="72" t="s">
        <v>392</v>
      </c>
      <c r="AZ8" s="73"/>
      <c r="BA8" s="72" t="s">
        <v>393</v>
      </c>
      <c r="BB8" s="72" t="s">
        <v>394</v>
      </c>
      <c r="BC8" s="72" t="s">
        <v>395</v>
      </c>
      <c r="BD8" s="72" t="s">
        <v>396</v>
      </c>
    </row>
    <row r="9" spans="1:60" s="256" customFormat="1" ht="41.25" hidden="1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527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400</v>
      </c>
      <c r="X9" s="81"/>
      <c r="Y9" s="255" t="s">
        <v>598</v>
      </c>
      <c r="Z9" s="88">
        <v>1</v>
      </c>
      <c r="AA9" s="239" t="s">
        <v>40</v>
      </c>
      <c r="AB9" s="240">
        <v>3</v>
      </c>
      <c r="AC9" s="93">
        <f>AB9*5</f>
        <v>15</v>
      </c>
      <c r="AD9" s="93">
        <f>Z9</f>
        <v>1</v>
      </c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79"/>
      <c r="AR9" s="79"/>
      <c r="AS9" s="79"/>
      <c r="AT9" s="79"/>
      <c r="AU9" s="79"/>
      <c r="AV9" s="79"/>
      <c r="AW9" s="79"/>
      <c r="AX9" s="79"/>
      <c r="AY9" s="232">
        <v>16</v>
      </c>
      <c r="AZ9" s="242">
        <v>14</v>
      </c>
      <c r="BA9" s="237" t="s">
        <v>39</v>
      </c>
      <c r="BB9" s="242" t="s">
        <v>33</v>
      </c>
      <c r="BC9" s="237" t="s">
        <v>40</v>
      </c>
      <c r="BD9" s="242">
        <v>25</v>
      </c>
      <c r="BE9" s="243" t="s">
        <v>536</v>
      </c>
      <c r="BF9" s="237" t="s">
        <v>13</v>
      </c>
      <c r="BG9" s="243" t="s">
        <v>537</v>
      </c>
      <c r="BH9" s="237" t="s">
        <v>41</v>
      </c>
    </row>
    <row r="10" spans="1:60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81"/>
      <c r="Y10" s="255" t="s">
        <v>598</v>
      </c>
      <c r="Z10" s="88">
        <v>1</v>
      </c>
      <c r="AA10" s="230" t="s">
        <v>42</v>
      </c>
      <c r="AB10" s="231">
        <v>3</v>
      </c>
      <c r="AC10" s="93">
        <f t="shared" ref="AC10:AC66" si="0">AB10*5</f>
        <v>15</v>
      </c>
      <c r="AD10" s="93">
        <f t="shared" ref="AD10:AD67" si="1">Z10</f>
        <v>1</v>
      </c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79"/>
      <c r="AR10" s="79"/>
      <c r="AS10" s="79"/>
      <c r="AT10" s="79"/>
      <c r="AU10" s="79"/>
      <c r="AV10" s="79"/>
      <c r="AW10" s="79"/>
      <c r="AX10" s="79"/>
      <c r="AY10" s="232">
        <v>16</v>
      </c>
      <c r="AZ10" s="234">
        <v>15</v>
      </c>
      <c r="BA10" s="227" t="s">
        <v>39</v>
      </c>
      <c r="BB10" s="234" t="s">
        <v>33</v>
      </c>
      <c r="BC10" s="227" t="s">
        <v>42</v>
      </c>
      <c r="BD10" s="234">
        <v>25</v>
      </c>
      <c r="BE10" s="235" t="s">
        <v>533</v>
      </c>
      <c r="BF10" s="227" t="s">
        <v>13</v>
      </c>
      <c r="BG10" s="235" t="s">
        <v>538</v>
      </c>
      <c r="BH10" s="227" t="s">
        <v>43</v>
      </c>
    </row>
    <row r="11" spans="1:60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0</v>
      </c>
      <c r="I11" s="85"/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81"/>
      <c r="Y11" s="255" t="s">
        <v>668</v>
      </c>
      <c r="Z11" s="88">
        <v>0</v>
      </c>
      <c r="AA11" s="239" t="s">
        <v>45</v>
      </c>
      <c r="AB11" s="240">
        <v>3</v>
      </c>
      <c r="AC11" s="93">
        <f t="shared" si="0"/>
        <v>15</v>
      </c>
      <c r="AD11" s="93">
        <f t="shared" si="1"/>
        <v>0</v>
      </c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79"/>
      <c r="AR11" s="79"/>
      <c r="AS11" s="79"/>
      <c r="AT11" s="79"/>
      <c r="AU11" s="79"/>
      <c r="AV11" s="79"/>
      <c r="AW11" s="79"/>
      <c r="AX11" s="79"/>
      <c r="AY11" s="232">
        <v>16</v>
      </c>
      <c r="AZ11" s="242">
        <v>16</v>
      </c>
      <c r="BA11" s="237" t="s">
        <v>44</v>
      </c>
      <c r="BB11" s="242" t="s">
        <v>33</v>
      </c>
      <c r="BC11" s="237" t="s">
        <v>45</v>
      </c>
      <c r="BD11" s="242">
        <v>25</v>
      </c>
      <c r="BE11" s="243" t="s">
        <v>539</v>
      </c>
      <c r="BF11" s="237" t="s">
        <v>13</v>
      </c>
      <c r="BG11" s="243" t="s">
        <v>540</v>
      </c>
      <c r="BH11" s="237" t="s">
        <v>16</v>
      </c>
    </row>
    <row r="12" spans="1:60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81"/>
      <c r="Y12" s="255" t="s">
        <v>598</v>
      </c>
      <c r="Z12" s="88">
        <v>1</v>
      </c>
      <c r="AA12" s="230" t="s">
        <v>46</v>
      </c>
      <c r="AB12" s="231">
        <v>3</v>
      </c>
      <c r="AC12" s="93">
        <f t="shared" si="0"/>
        <v>15</v>
      </c>
      <c r="AD12" s="93">
        <f t="shared" si="1"/>
        <v>1</v>
      </c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79"/>
      <c r="AR12" s="79"/>
      <c r="AS12" s="79"/>
      <c r="AT12" s="79"/>
      <c r="AU12" s="79"/>
      <c r="AV12" s="79"/>
      <c r="AW12" s="79"/>
      <c r="AX12" s="79"/>
      <c r="AY12" s="232">
        <v>16</v>
      </c>
      <c r="AZ12" s="234">
        <v>17</v>
      </c>
      <c r="BA12" s="227" t="s">
        <v>44</v>
      </c>
      <c r="BB12" s="234" t="s">
        <v>33</v>
      </c>
      <c r="BC12" s="227" t="s">
        <v>46</v>
      </c>
      <c r="BD12" s="234">
        <v>25</v>
      </c>
      <c r="BE12" s="235" t="s">
        <v>536</v>
      </c>
      <c r="BF12" s="227" t="s">
        <v>13</v>
      </c>
      <c r="BG12" s="235" t="s">
        <v>541</v>
      </c>
      <c r="BH12" s="227" t="s">
        <v>47</v>
      </c>
    </row>
    <row r="13" spans="1:60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81"/>
      <c r="Y13" s="255" t="s">
        <v>598</v>
      </c>
      <c r="Z13" s="88">
        <v>1</v>
      </c>
      <c r="AA13" s="239" t="s">
        <v>48</v>
      </c>
      <c r="AB13" s="240">
        <v>3</v>
      </c>
      <c r="AC13" s="93">
        <f t="shared" si="0"/>
        <v>15</v>
      </c>
      <c r="AD13" s="93">
        <f t="shared" si="1"/>
        <v>1</v>
      </c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79"/>
      <c r="AR13" s="79"/>
      <c r="AS13" s="79"/>
      <c r="AT13" s="79"/>
      <c r="AU13" s="79"/>
      <c r="AV13" s="79"/>
      <c r="AW13" s="79"/>
      <c r="AX13" s="79"/>
      <c r="AY13" s="232">
        <v>16</v>
      </c>
      <c r="AZ13" s="242">
        <v>18</v>
      </c>
      <c r="BA13" s="237" t="s">
        <v>44</v>
      </c>
      <c r="BB13" s="242" t="s">
        <v>33</v>
      </c>
      <c r="BC13" s="237" t="s">
        <v>48</v>
      </c>
      <c r="BD13" s="242">
        <v>25</v>
      </c>
      <c r="BE13" s="243" t="s">
        <v>536</v>
      </c>
      <c r="BF13" s="237" t="s">
        <v>13</v>
      </c>
      <c r="BG13" s="243" t="s">
        <v>542</v>
      </c>
      <c r="BH13" s="237" t="s">
        <v>49</v>
      </c>
    </row>
    <row r="14" spans="1:60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641</v>
      </c>
      <c r="M14" s="85"/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81"/>
      <c r="Y14" s="255" t="s">
        <v>668</v>
      </c>
      <c r="Z14" s="88">
        <v>0</v>
      </c>
      <c r="AA14" s="230" t="s">
        <v>50</v>
      </c>
      <c r="AB14" s="231">
        <v>3</v>
      </c>
      <c r="AC14" s="93">
        <f t="shared" si="0"/>
        <v>15</v>
      </c>
      <c r="AD14" s="93">
        <f t="shared" si="1"/>
        <v>0</v>
      </c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79"/>
      <c r="AR14" s="79"/>
      <c r="AS14" s="79"/>
      <c r="AT14" s="79"/>
      <c r="AU14" s="79"/>
      <c r="AV14" s="79"/>
      <c r="AW14" s="79"/>
      <c r="AX14" s="79"/>
      <c r="AY14" s="232">
        <v>16</v>
      </c>
      <c r="AZ14" s="234">
        <v>19</v>
      </c>
      <c r="BA14" s="227" t="s">
        <v>44</v>
      </c>
      <c r="BB14" s="234" t="s">
        <v>33</v>
      </c>
      <c r="BC14" s="227" t="s">
        <v>50</v>
      </c>
      <c r="BD14" s="234">
        <v>25</v>
      </c>
      <c r="BE14" s="235" t="s">
        <v>543</v>
      </c>
      <c r="BF14" s="227" t="s">
        <v>13</v>
      </c>
      <c r="BG14" s="235" t="s">
        <v>544</v>
      </c>
      <c r="BH14" s="227" t="s">
        <v>47</v>
      </c>
    </row>
    <row r="15" spans="1:60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520</v>
      </c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81"/>
      <c r="Y15" s="255" t="s">
        <v>598</v>
      </c>
      <c r="Z15" s="88">
        <v>1</v>
      </c>
      <c r="AA15" s="239" t="s">
        <v>51</v>
      </c>
      <c r="AB15" s="240">
        <v>3</v>
      </c>
      <c r="AC15" s="93">
        <f t="shared" si="0"/>
        <v>15</v>
      </c>
      <c r="AD15" s="93">
        <f t="shared" si="1"/>
        <v>1</v>
      </c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79"/>
      <c r="AR15" s="79"/>
      <c r="AS15" s="79"/>
      <c r="AT15" s="79"/>
      <c r="AU15" s="79"/>
      <c r="AV15" s="79"/>
      <c r="AW15" s="79"/>
      <c r="AX15" s="79"/>
      <c r="AY15" s="232">
        <v>16</v>
      </c>
      <c r="AZ15" s="242">
        <v>20</v>
      </c>
      <c r="BA15" s="237" t="s">
        <v>44</v>
      </c>
      <c r="BB15" s="242" t="s">
        <v>33</v>
      </c>
      <c r="BC15" s="237" t="s">
        <v>51</v>
      </c>
      <c r="BD15" s="242">
        <v>25</v>
      </c>
      <c r="BE15" s="243" t="s">
        <v>545</v>
      </c>
      <c r="BF15" s="237" t="s">
        <v>13</v>
      </c>
      <c r="BG15" s="243" t="s">
        <v>546</v>
      </c>
      <c r="BH15" s="237" t="s">
        <v>16</v>
      </c>
    </row>
    <row r="16" spans="1:60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81"/>
      <c r="Y16" s="79" t="s">
        <v>598</v>
      </c>
      <c r="Z16" s="88">
        <v>1</v>
      </c>
      <c r="AA16" s="230" t="s">
        <v>52</v>
      </c>
      <c r="AB16" s="231">
        <v>3</v>
      </c>
      <c r="AC16" s="93">
        <f t="shared" si="0"/>
        <v>15</v>
      </c>
      <c r="AD16" s="93">
        <f t="shared" si="1"/>
        <v>1</v>
      </c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79"/>
      <c r="AR16" s="79"/>
      <c r="AS16" s="79"/>
      <c r="AT16" s="79"/>
      <c r="AU16" s="79"/>
      <c r="AV16" s="79"/>
      <c r="AW16" s="79"/>
      <c r="AX16" s="79"/>
      <c r="AY16" s="232">
        <v>16</v>
      </c>
      <c r="AZ16" s="234">
        <v>21</v>
      </c>
      <c r="BA16" s="227" t="s">
        <v>44</v>
      </c>
      <c r="BB16" s="234" t="s">
        <v>33</v>
      </c>
      <c r="BC16" s="227" t="s">
        <v>52</v>
      </c>
      <c r="BD16" s="234">
        <v>25</v>
      </c>
      <c r="BE16" s="235" t="s">
        <v>533</v>
      </c>
      <c r="BF16" s="227" t="s">
        <v>13</v>
      </c>
      <c r="BG16" s="235" t="s">
        <v>547</v>
      </c>
      <c r="BH16" s="227" t="s">
        <v>49</v>
      </c>
    </row>
    <row r="17" spans="1:60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81"/>
      <c r="Y17" s="255" t="s">
        <v>598</v>
      </c>
      <c r="Z17" s="88">
        <v>1</v>
      </c>
      <c r="AA17" s="239" t="s">
        <v>53</v>
      </c>
      <c r="AB17" s="240">
        <v>3</v>
      </c>
      <c r="AC17" s="93">
        <f t="shared" si="0"/>
        <v>15</v>
      </c>
      <c r="AD17" s="93">
        <f t="shared" si="1"/>
        <v>1</v>
      </c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79"/>
      <c r="AR17" s="79"/>
      <c r="AS17" s="79"/>
      <c r="AT17" s="79"/>
      <c r="AU17" s="79"/>
      <c r="AV17" s="79"/>
      <c r="AW17" s="79"/>
      <c r="AX17" s="79"/>
      <c r="AY17" s="232">
        <v>16</v>
      </c>
      <c r="AZ17" s="242">
        <v>22</v>
      </c>
      <c r="BA17" s="237" t="s">
        <v>44</v>
      </c>
      <c r="BB17" s="242" t="s">
        <v>33</v>
      </c>
      <c r="BC17" s="237" t="s">
        <v>53</v>
      </c>
      <c r="BD17" s="242">
        <v>25</v>
      </c>
      <c r="BE17" s="243" t="s">
        <v>548</v>
      </c>
      <c r="BF17" s="237" t="s">
        <v>13</v>
      </c>
      <c r="BG17" s="243" t="s">
        <v>549</v>
      </c>
      <c r="BH17" s="237" t="s">
        <v>54</v>
      </c>
    </row>
    <row r="18" spans="1:60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81"/>
      <c r="Y18" s="255" t="s">
        <v>598</v>
      </c>
      <c r="Z18" s="88">
        <v>1</v>
      </c>
      <c r="AA18" s="230" t="s">
        <v>55</v>
      </c>
      <c r="AB18" s="231">
        <v>3</v>
      </c>
      <c r="AC18" s="93">
        <f t="shared" si="0"/>
        <v>15</v>
      </c>
      <c r="AD18" s="93">
        <f t="shared" si="1"/>
        <v>1</v>
      </c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79"/>
      <c r="AR18" s="79"/>
      <c r="AS18" s="79"/>
      <c r="AT18" s="79"/>
      <c r="AU18" s="79"/>
      <c r="AV18" s="79"/>
      <c r="AW18" s="79"/>
      <c r="AX18" s="79"/>
      <c r="AY18" s="232">
        <v>16</v>
      </c>
      <c r="AZ18" s="234">
        <v>23</v>
      </c>
      <c r="BA18" s="227" t="s">
        <v>44</v>
      </c>
      <c r="BB18" s="234" t="s">
        <v>33</v>
      </c>
      <c r="BC18" s="227" t="s">
        <v>55</v>
      </c>
      <c r="BD18" s="234">
        <v>25</v>
      </c>
      <c r="BE18" s="235" t="s">
        <v>550</v>
      </c>
      <c r="BF18" s="227" t="s">
        <v>13</v>
      </c>
      <c r="BG18" s="235" t="s">
        <v>551</v>
      </c>
      <c r="BH18" s="227" t="s">
        <v>56</v>
      </c>
    </row>
    <row r="19" spans="1:60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81"/>
      <c r="Y19" s="79" t="s">
        <v>598</v>
      </c>
      <c r="Z19" s="88">
        <v>1</v>
      </c>
      <c r="AA19" s="239" t="s">
        <v>57</v>
      </c>
      <c r="AB19" s="240">
        <v>3</v>
      </c>
      <c r="AC19" s="93">
        <f t="shared" si="0"/>
        <v>15</v>
      </c>
      <c r="AD19" s="93">
        <f t="shared" si="1"/>
        <v>1</v>
      </c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79"/>
      <c r="AR19" s="79"/>
      <c r="AS19" s="79"/>
      <c r="AT19" s="79"/>
      <c r="AU19" s="79"/>
      <c r="AV19" s="79"/>
      <c r="AW19" s="79"/>
      <c r="AX19" s="79"/>
      <c r="AY19" s="232">
        <v>16</v>
      </c>
      <c r="AZ19" s="242">
        <v>24</v>
      </c>
      <c r="BA19" s="237" t="s">
        <v>44</v>
      </c>
      <c r="BB19" s="242" t="s">
        <v>33</v>
      </c>
      <c r="BC19" s="237" t="s">
        <v>57</v>
      </c>
      <c r="BD19" s="242">
        <v>22</v>
      </c>
      <c r="BE19" s="243" t="s">
        <v>550</v>
      </c>
      <c r="BF19" s="237" t="s">
        <v>13</v>
      </c>
      <c r="BG19" s="243" t="s">
        <v>552</v>
      </c>
      <c r="BH19" s="237" t="s">
        <v>58</v>
      </c>
    </row>
    <row r="20" spans="1:60" s="334" customFormat="1" ht="38.25" hidden="1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28"/>
      <c r="Y20" s="331" t="s">
        <v>597</v>
      </c>
      <c r="Z20" s="68">
        <v>0</v>
      </c>
      <c r="AA20" s="332" t="s">
        <v>60</v>
      </c>
      <c r="AB20" s="333">
        <v>2</v>
      </c>
      <c r="AC20" s="295">
        <f t="shared" si="0"/>
        <v>10</v>
      </c>
      <c r="AD20" s="295">
        <f t="shared" si="1"/>
        <v>0</v>
      </c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77"/>
      <c r="AR20" s="77"/>
      <c r="AS20" s="77"/>
      <c r="AT20" s="77"/>
      <c r="AU20" s="77"/>
      <c r="AV20" s="77"/>
      <c r="AW20" s="77"/>
      <c r="AX20" s="77"/>
      <c r="AY20" s="76">
        <v>16</v>
      </c>
      <c r="AZ20" s="11">
        <v>25</v>
      </c>
      <c r="BA20" s="12" t="s">
        <v>59</v>
      </c>
      <c r="BB20" s="11" t="s">
        <v>11</v>
      </c>
      <c r="BC20" s="12" t="s">
        <v>60</v>
      </c>
      <c r="BD20" s="11">
        <v>25</v>
      </c>
      <c r="BE20" s="13" t="s">
        <v>252</v>
      </c>
      <c r="BF20" s="12" t="s">
        <v>13</v>
      </c>
      <c r="BG20" s="13" t="s">
        <v>665</v>
      </c>
      <c r="BH20" s="12" t="s">
        <v>41</v>
      </c>
    </row>
    <row r="21" spans="1:60" s="334" customFormat="1" ht="38.25" hidden="1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335" t="s">
        <v>62</v>
      </c>
      <c r="W21" s="328" t="s">
        <v>400</v>
      </c>
      <c r="X21" s="328"/>
      <c r="Y21" s="331" t="s">
        <v>597</v>
      </c>
      <c r="Z21" s="68">
        <v>0</v>
      </c>
      <c r="AA21" s="336" t="s">
        <v>61</v>
      </c>
      <c r="AB21" s="337">
        <v>2</v>
      </c>
      <c r="AC21" s="295">
        <f t="shared" si="0"/>
        <v>10</v>
      </c>
      <c r="AD21" s="295">
        <f t="shared" si="1"/>
        <v>0</v>
      </c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77"/>
      <c r="AR21" s="77"/>
      <c r="AS21" s="77"/>
      <c r="AT21" s="77"/>
      <c r="AU21" s="77"/>
      <c r="AV21" s="77"/>
      <c r="AW21" s="77"/>
      <c r="AX21" s="77"/>
      <c r="AY21" s="76">
        <v>16</v>
      </c>
      <c r="AZ21" s="8">
        <v>26</v>
      </c>
      <c r="BA21" s="9" t="s">
        <v>59</v>
      </c>
      <c r="BB21" s="8" t="s">
        <v>11</v>
      </c>
      <c r="BC21" s="9" t="s">
        <v>61</v>
      </c>
      <c r="BD21" s="8">
        <v>25</v>
      </c>
      <c r="BE21" s="10" t="s">
        <v>271</v>
      </c>
      <c r="BF21" s="9" t="s">
        <v>13</v>
      </c>
      <c r="BG21" s="10" t="s">
        <v>666</v>
      </c>
      <c r="BH21" s="9" t="s">
        <v>62</v>
      </c>
    </row>
    <row r="22" spans="1:60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Q22" s="85"/>
      <c r="R22" s="85"/>
      <c r="S22" s="85"/>
      <c r="T22" s="83"/>
      <c r="U22" s="85"/>
      <c r="V22" s="252" t="s">
        <v>14</v>
      </c>
      <c r="W22" s="81" t="s">
        <v>398</v>
      </c>
      <c r="X22" s="81" t="s">
        <v>670</v>
      </c>
      <c r="Y22" s="79" t="s">
        <v>598</v>
      </c>
      <c r="Z22" s="88">
        <v>1</v>
      </c>
      <c r="AA22" s="230" t="s">
        <v>64</v>
      </c>
      <c r="AB22" s="231">
        <v>2</v>
      </c>
      <c r="AC22" s="93">
        <f t="shared" si="0"/>
        <v>10</v>
      </c>
      <c r="AD22" s="93">
        <f t="shared" si="1"/>
        <v>1</v>
      </c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79"/>
      <c r="AR22" s="79"/>
      <c r="AS22" s="79"/>
      <c r="AT22" s="79"/>
      <c r="AU22" s="79"/>
      <c r="AV22" s="79"/>
      <c r="AW22" s="79"/>
      <c r="AX22" s="79"/>
      <c r="AY22" s="232">
        <v>16</v>
      </c>
      <c r="AZ22" s="234">
        <v>27</v>
      </c>
      <c r="BA22" s="227" t="s">
        <v>63</v>
      </c>
      <c r="BB22" s="234" t="s">
        <v>11</v>
      </c>
      <c r="BC22" s="227" t="s">
        <v>64</v>
      </c>
      <c r="BD22" s="234">
        <v>22</v>
      </c>
      <c r="BE22" s="235" t="s">
        <v>557</v>
      </c>
      <c r="BF22" s="227" t="s">
        <v>13</v>
      </c>
      <c r="BG22" s="235" t="s">
        <v>558</v>
      </c>
      <c r="BH22" s="227" t="s">
        <v>14</v>
      </c>
    </row>
    <row r="23" spans="1:60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81"/>
      <c r="Y23" s="261" t="s">
        <v>598</v>
      </c>
      <c r="Z23" s="88">
        <v>1</v>
      </c>
      <c r="AA23" s="239" t="s">
        <v>65</v>
      </c>
      <c r="AB23" s="240">
        <v>2</v>
      </c>
      <c r="AC23" s="93">
        <f t="shared" si="0"/>
        <v>10</v>
      </c>
      <c r="AD23" s="93">
        <f t="shared" si="1"/>
        <v>1</v>
      </c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79"/>
      <c r="AR23" s="79"/>
      <c r="AS23" s="79"/>
      <c r="AT23" s="79"/>
      <c r="AU23" s="79"/>
      <c r="AV23" s="79"/>
      <c r="AW23" s="79"/>
      <c r="AX23" s="79"/>
      <c r="AY23" s="232">
        <v>16</v>
      </c>
      <c r="AZ23" s="242">
        <v>28</v>
      </c>
      <c r="BA23" s="237" t="s">
        <v>63</v>
      </c>
      <c r="BB23" s="242" t="s">
        <v>11</v>
      </c>
      <c r="BC23" s="237" t="s">
        <v>65</v>
      </c>
      <c r="BD23" s="242">
        <v>22</v>
      </c>
      <c r="BE23" s="243" t="s">
        <v>557</v>
      </c>
      <c r="BF23" s="237" t="s">
        <v>13</v>
      </c>
      <c r="BG23" s="243" t="s">
        <v>559</v>
      </c>
      <c r="BH23" s="237" t="s">
        <v>66</v>
      </c>
    </row>
    <row r="24" spans="1:60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81"/>
      <c r="Y24" s="261" t="s">
        <v>598</v>
      </c>
      <c r="Z24" s="88">
        <v>1</v>
      </c>
      <c r="AA24" s="230" t="s">
        <v>67</v>
      </c>
      <c r="AB24" s="231">
        <v>2</v>
      </c>
      <c r="AC24" s="93">
        <f t="shared" si="0"/>
        <v>10</v>
      </c>
      <c r="AD24" s="93">
        <f t="shared" si="1"/>
        <v>1</v>
      </c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79"/>
      <c r="AR24" s="79"/>
      <c r="AS24" s="79"/>
      <c r="AT24" s="79"/>
      <c r="AU24" s="79"/>
      <c r="AV24" s="79"/>
      <c r="AW24" s="79"/>
      <c r="AX24" s="79"/>
      <c r="AY24" s="232">
        <v>16</v>
      </c>
      <c r="AZ24" s="234">
        <v>29</v>
      </c>
      <c r="BA24" s="227" t="s">
        <v>63</v>
      </c>
      <c r="BB24" s="234" t="s">
        <v>11</v>
      </c>
      <c r="BC24" s="227" t="s">
        <v>67</v>
      </c>
      <c r="BD24" s="234">
        <v>22</v>
      </c>
      <c r="BE24" s="235" t="s">
        <v>553</v>
      </c>
      <c r="BF24" s="227" t="s">
        <v>13</v>
      </c>
      <c r="BG24" s="235" t="s">
        <v>560</v>
      </c>
      <c r="BH24" s="227" t="s">
        <v>49</v>
      </c>
    </row>
    <row r="25" spans="1:60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81"/>
      <c r="Y25" s="261" t="s">
        <v>598</v>
      </c>
      <c r="Z25" s="88">
        <v>1</v>
      </c>
      <c r="AA25" s="239" t="s">
        <v>68</v>
      </c>
      <c r="AB25" s="240">
        <v>2</v>
      </c>
      <c r="AC25" s="93">
        <f t="shared" si="0"/>
        <v>10</v>
      </c>
      <c r="AD25" s="93">
        <f t="shared" si="1"/>
        <v>1</v>
      </c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79"/>
      <c r="AR25" s="79"/>
      <c r="AS25" s="79"/>
      <c r="AT25" s="79"/>
      <c r="AU25" s="79"/>
      <c r="AV25" s="79"/>
      <c r="AW25" s="79"/>
      <c r="AX25" s="79"/>
      <c r="AY25" s="232">
        <v>16</v>
      </c>
      <c r="AZ25" s="242">
        <v>30</v>
      </c>
      <c r="BA25" s="237" t="s">
        <v>63</v>
      </c>
      <c r="BB25" s="242" t="s">
        <v>11</v>
      </c>
      <c r="BC25" s="237" t="s">
        <v>68</v>
      </c>
      <c r="BD25" s="242">
        <v>22</v>
      </c>
      <c r="BE25" s="243" t="s">
        <v>561</v>
      </c>
      <c r="BF25" s="237" t="s">
        <v>13</v>
      </c>
      <c r="BG25" s="243" t="s">
        <v>562</v>
      </c>
      <c r="BH25" s="237" t="s">
        <v>66</v>
      </c>
    </row>
    <row r="26" spans="1:60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81"/>
      <c r="Y26" s="261" t="s">
        <v>598</v>
      </c>
      <c r="Z26" s="88">
        <v>1</v>
      </c>
      <c r="AA26" s="230" t="s">
        <v>69</v>
      </c>
      <c r="AB26" s="231">
        <v>2</v>
      </c>
      <c r="AC26" s="93">
        <f t="shared" si="0"/>
        <v>10</v>
      </c>
      <c r="AD26" s="93">
        <f t="shared" si="1"/>
        <v>1</v>
      </c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79"/>
      <c r="AR26" s="79"/>
      <c r="AS26" s="79"/>
      <c r="AT26" s="79"/>
      <c r="AU26" s="79"/>
      <c r="AV26" s="79"/>
      <c r="AW26" s="79"/>
      <c r="AX26" s="79"/>
      <c r="AY26" s="232">
        <v>16</v>
      </c>
      <c r="AZ26" s="234">
        <v>31</v>
      </c>
      <c r="BA26" s="227" t="s">
        <v>63</v>
      </c>
      <c r="BB26" s="234" t="s">
        <v>11</v>
      </c>
      <c r="BC26" s="227" t="s">
        <v>69</v>
      </c>
      <c r="BD26" s="234">
        <v>22</v>
      </c>
      <c r="BE26" s="235" t="s">
        <v>561</v>
      </c>
      <c r="BF26" s="227" t="s">
        <v>13</v>
      </c>
      <c r="BG26" s="235" t="s">
        <v>563</v>
      </c>
      <c r="BH26" s="227" t="s">
        <v>54</v>
      </c>
    </row>
    <row r="27" spans="1:60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81"/>
      <c r="Y27" s="261" t="s">
        <v>598</v>
      </c>
      <c r="Z27" s="88">
        <v>1</v>
      </c>
      <c r="AA27" s="239" t="s">
        <v>70</v>
      </c>
      <c r="AB27" s="240">
        <v>2</v>
      </c>
      <c r="AC27" s="93">
        <f t="shared" si="0"/>
        <v>10</v>
      </c>
      <c r="AD27" s="93">
        <f t="shared" si="1"/>
        <v>1</v>
      </c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79"/>
      <c r="AR27" s="79"/>
      <c r="AS27" s="79"/>
      <c r="AT27" s="79"/>
      <c r="AU27" s="79"/>
      <c r="AV27" s="79"/>
      <c r="AW27" s="79"/>
      <c r="AX27" s="79"/>
      <c r="AY27" s="232">
        <v>16</v>
      </c>
      <c r="AZ27" s="242">
        <v>32</v>
      </c>
      <c r="BA27" s="237" t="s">
        <v>63</v>
      </c>
      <c r="BB27" s="242" t="s">
        <v>11</v>
      </c>
      <c r="BC27" s="237" t="s">
        <v>70</v>
      </c>
      <c r="BD27" s="242">
        <v>22</v>
      </c>
      <c r="BE27" s="243" t="s">
        <v>564</v>
      </c>
      <c r="BF27" s="237" t="s">
        <v>13</v>
      </c>
      <c r="BG27" s="243" t="s">
        <v>565</v>
      </c>
      <c r="BH27" s="237" t="s">
        <v>24</v>
      </c>
    </row>
    <row r="28" spans="1:60" s="256" customFormat="1" ht="38.25" customHeight="1" x14ac:dyDescent="0.25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85"/>
      <c r="V28" s="252" t="s">
        <v>47</v>
      </c>
      <c r="W28" s="81" t="s">
        <v>398</v>
      </c>
      <c r="X28" s="81"/>
      <c r="Y28" s="261" t="s">
        <v>598</v>
      </c>
      <c r="Z28" s="88">
        <v>1</v>
      </c>
      <c r="AA28" s="230" t="s">
        <v>71</v>
      </c>
      <c r="AB28" s="231">
        <v>2</v>
      </c>
      <c r="AC28" s="93">
        <f t="shared" si="0"/>
        <v>10</v>
      </c>
      <c r="AD28" s="93">
        <f t="shared" si="1"/>
        <v>1</v>
      </c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79"/>
      <c r="AR28" s="79"/>
      <c r="AS28" s="79"/>
      <c r="AT28" s="79"/>
      <c r="AU28" s="79"/>
      <c r="AV28" s="79"/>
      <c r="AW28" s="79"/>
      <c r="AX28" s="79"/>
      <c r="AY28" s="232">
        <v>16</v>
      </c>
      <c r="AZ28" s="234">
        <v>33</v>
      </c>
      <c r="BA28" s="227" t="s">
        <v>63</v>
      </c>
      <c r="BB28" s="234" t="s">
        <v>11</v>
      </c>
      <c r="BC28" s="227" t="s">
        <v>71</v>
      </c>
      <c r="BD28" s="234">
        <v>22</v>
      </c>
      <c r="BE28" s="235" t="s">
        <v>555</v>
      </c>
      <c r="BF28" s="227" t="s">
        <v>13</v>
      </c>
      <c r="BG28" s="235" t="s">
        <v>566</v>
      </c>
      <c r="BH28" s="227" t="s">
        <v>47</v>
      </c>
    </row>
    <row r="29" spans="1:60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338" t="s">
        <v>523</v>
      </c>
      <c r="R29" s="83"/>
      <c r="S29" s="85"/>
      <c r="T29" s="83"/>
      <c r="U29" s="85"/>
      <c r="V29" s="253" t="s">
        <v>54</v>
      </c>
      <c r="W29" s="81" t="s">
        <v>398</v>
      </c>
      <c r="X29" s="81"/>
      <c r="Y29" s="259" t="s">
        <v>598</v>
      </c>
      <c r="Z29" s="88">
        <v>1</v>
      </c>
      <c r="AA29" s="239" t="s">
        <v>72</v>
      </c>
      <c r="AB29" s="240">
        <v>2</v>
      </c>
      <c r="AC29" s="93">
        <f t="shared" si="0"/>
        <v>10</v>
      </c>
      <c r="AD29" s="93">
        <f t="shared" si="1"/>
        <v>1</v>
      </c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79"/>
      <c r="AR29" s="79"/>
      <c r="AS29" s="79"/>
      <c r="AT29" s="79"/>
      <c r="AU29" s="79"/>
      <c r="AV29" s="79"/>
      <c r="AW29" s="79"/>
      <c r="AX29" s="79"/>
      <c r="AY29" s="232">
        <v>16</v>
      </c>
      <c r="AZ29" s="242">
        <v>34</v>
      </c>
      <c r="BA29" s="237" t="s">
        <v>63</v>
      </c>
      <c r="BB29" s="242" t="s">
        <v>11</v>
      </c>
      <c r="BC29" s="237" t="s">
        <v>72</v>
      </c>
      <c r="BD29" s="242">
        <v>22</v>
      </c>
      <c r="BE29" s="243" t="s">
        <v>555</v>
      </c>
      <c r="BF29" s="237" t="s">
        <v>13</v>
      </c>
      <c r="BG29" s="243" t="s">
        <v>567</v>
      </c>
      <c r="BH29" s="237" t="s">
        <v>54</v>
      </c>
    </row>
    <row r="30" spans="1:60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85"/>
      <c r="V30" s="252" t="s">
        <v>49</v>
      </c>
      <c r="W30" s="81" t="s">
        <v>398</v>
      </c>
      <c r="X30" s="81"/>
      <c r="Y30" s="259" t="s">
        <v>598</v>
      </c>
      <c r="Z30" s="88">
        <v>1</v>
      </c>
      <c r="AA30" s="230" t="s">
        <v>73</v>
      </c>
      <c r="AB30" s="231">
        <v>2</v>
      </c>
      <c r="AC30" s="93">
        <f t="shared" si="0"/>
        <v>10</v>
      </c>
      <c r="AD30" s="93">
        <f t="shared" si="1"/>
        <v>1</v>
      </c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79"/>
      <c r="AR30" s="79"/>
      <c r="AS30" s="79"/>
      <c r="AT30" s="79"/>
      <c r="AU30" s="79"/>
      <c r="AV30" s="79"/>
      <c r="AW30" s="79"/>
      <c r="AX30" s="79"/>
      <c r="AY30" s="232">
        <v>16</v>
      </c>
      <c r="AZ30" s="234">
        <v>35</v>
      </c>
      <c r="BA30" s="227" t="s">
        <v>63</v>
      </c>
      <c r="BB30" s="234" t="s">
        <v>11</v>
      </c>
      <c r="BC30" s="227" t="s">
        <v>73</v>
      </c>
      <c r="BD30" s="234">
        <v>22</v>
      </c>
      <c r="BE30" s="235" t="s">
        <v>555</v>
      </c>
      <c r="BF30" s="227" t="s">
        <v>13</v>
      </c>
      <c r="BG30" s="235" t="s">
        <v>568</v>
      </c>
      <c r="BH30" s="227" t="s">
        <v>49</v>
      </c>
    </row>
    <row r="31" spans="1:60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81"/>
      <c r="Y31" s="255" t="s">
        <v>598</v>
      </c>
      <c r="Z31" s="88">
        <v>1</v>
      </c>
      <c r="AA31" s="239" t="s">
        <v>95</v>
      </c>
      <c r="AB31" s="240">
        <v>2</v>
      </c>
      <c r="AC31" s="93">
        <f t="shared" si="0"/>
        <v>10</v>
      </c>
      <c r="AD31" s="93">
        <f t="shared" si="1"/>
        <v>1</v>
      </c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79"/>
      <c r="AR31" s="79"/>
      <c r="AS31" s="79"/>
      <c r="AT31" s="79"/>
      <c r="AU31" s="79"/>
      <c r="AV31" s="79"/>
      <c r="AW31" s="79"/>
      <c r="AX31" s="79"/>
      <c r="AY31" s="232">
        <v>17</v>
      </c>
      <c r="AZ31" s="242">
        <v>2</v>
      </c>
      <c r="BA31" s="237" t="s">
        <v>94</v>
      </c>
      <c r="BB31" s="242" t="s">
        <v>11</v>
      </c>
      <c r="BC31" s="237" t="s">
        <v>95</v>
      </c>
      <c r="BD31" s="242">
        <v>25</v>
      </c>
      <c r="BE31" s="243" t="s">
        <v>557</v>
      </c>
      <c r="BF31" s="237" t="s">
        <v>13</v>
      </c>
      <c r="BG31" s="243" t="s">
        <v>569</v>
      </c>
      <c r="BH31" s="237" t="s">
        <v>96</v>
      </c>
    </row>
    <row r="32" spans="1:60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 t="s">
        <v>403</v>
      </c>
      <c r="O32" s="263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81"/>
      <c r="Y32" s="79" t="s">
        <v>598</v>
      </c>
      <c r="Z32" s="88">
        <v>1</v>
      </c>
      <c r="AA32" s="230" t="s">
        <v>97</v>
      </c>
      <c r="AB32" s="231">
        <v>2</v>
      </c>
      <c r="AC32" s="93">
        <f t="shared" si="0"/>
        <v>10</v>
      </c>
      <c r="AD32" s="93">
        <f t="shared" si="1"/>
        <v>1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79"/>
      <c r="AR32" s="79"/>
      <c r="AS32" s="79"/>
      <c r="AT32" s="79"/>
      <c r="AU32" s="79"/>
      <c r="AV32" s="79"/>
      <c r="AW32" s="79"/>
      <c r="AX32" s="79"/>
      <c r="AY32" s="232">
        <v>17</v>
      </c>
      <c r="AZ32" s="234">
        <v>3</v>
      </c>
      <c r="BA32" s="227" t="s">
        <v>94</v>
      </c>
      <c r="BB32" s="234" t="s">
        <v>11</v>
      </c>
      <c r="BC32" s="227" t="s">
        <v>97</v>
      </c>
      <c r="BD32" s="234">
        <v>25</v>
      </c>
      <c r="BE32" s="235" t="s">
        <v>564</v>
      </c>
      <c r="BF32" s="227" t="s">
        <v>13</v>
      </c>
      <c r="BG32" s="235" t="s">
        <v>570</v>
      </c>
      <c r="BH32" s="227" t="s">
        <v>98</v>
      </c>
    </row>
    <row r="33" spans="1:60" s="256" customFormat="1" ht="41.25" hidden="1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81"/>
      <c r="Y33" s="79" t="s">
        <v>598</v>
      </c>
      <c r="Z33" s="88">
        <v>1</v>
      </c>
      <c r="AA33" s="230" t="s">
        <v>110</v>
      </c>
      <c r="AB33" s="231">
        <v>3</v>
      </c>
      <c r="AC33" s="93">
        <f t="shared" si="0"/>
        <v>15</v>
      </c>
      <c r="AD33" s="93">
        <f t="shared" si="1"/>
        <v>1</v>
      </c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79"/>
      <c r="AR33" s="79"/>
      <c r="AS33" s="79"/>
      <c r="AT33" s="79"/>
      <c r="AU33" s="79"/>
      <c r="AV33" s="79"/>
      <c r="AW33" s="79"/>
      <c r="AX33" s="79"/>
      <c r="AY33" s="232">
        <v>17</v>
      </c>
      <c r="AZ33" s="234">
        <v>9</v>
      </c>
      <c r="BA33" s="227" t="s">
        <v>109</v>
      </c>
      <c r="BB33" s="234" t="s">
        <v>33</v>
      </c>
      <c r="BC33" s="227" t="s">
        <v>110</v>
      </c>
      <c r="BD33" s="234">
        <v>35</v>
      </c>
      <c r="BE33" s="235" t="s">
        <v>543</v>
      </c>
      <c r="BF33" s="227" t="s">
        <v>13</v>
      </c>
      <c r="BG33" s="235" t="s">
        <v>571</v>
      </c>
      <c r="BH33" s="227" t="s">
        <v>62</v>
      </c>
    </row>
    <row r="34" spans="1:60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81"/>
      <c r="Y34" s="79" t="s">
        <v>598</v>
      </c>
      <c r="Z34" s="88">
        <v>1</v>
      </c>
      <c r="AA34" s="239" t="s">
        <v>112</v>
      </c>
      <c r="AB34" s="240">
        <v>2</v>
      </c>
      <c r="AC34" s="93">
        <f t="shared" si="0"/>
        <v>10</v>
      </c>
      <c r="AD34" s="93">
        <f t="shared" si="1"/>
        <v>1</v>
      </c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79"/>
      <c r="AR34" s="79"/>
      <c r="AS34" s="79"/>
      <c r="AT34" s="79"/>
      <c r="AU34" s="79"/>
      <c r="AV34" s="79"/>
      <c r="AW34" s="79"/>
      <c r="AX34" s="79"/>
      <c r="AY34" s="232">
        <v>17</v>
      </c>
      <c r="AZ34" s="242">
        <v>10</v>
      </c>
      <c r="BA34" s="237" t="s">
        <v>111</v>
      </c>
      <c r="BB34" s="242" t="s">
        <v>11</v>
      </c>
      <c r="BC34" s="237" t="s">
        <v>112</v>
      </c>
      <c r="BD34" s="242">
        <v>30</v>
      </c>
      <c r="BE34" s="243" t="s">
        <v>553</v>
      </c>
      <c r="BF34" s="237" t="s">
        <v>13</v>
      </c>
      <c r="BG34" s="243" t="s">
        <v>572</v>
      </c>
      <c r="BH34" s="237" t="s">
        <v>113</v>
      </c>
    </row>
    <row r="35" spans="1:60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81"/>
      <c r="Y35" s="259" t="s">
        <v>598</v>
      </c>
      <c r="Z35" s="88">
        <v>1</v>
      </c>
      <c r="AA35" s="230" t="s">
        <v>114</v>
      </c>
      <c r="AB35" s="231">
        <v>2</v>
      </c>
      <c r="AC35" s="93">
        <f t="shared" si="0"/>
        <v>10</v>
      </c>
      <c r="AD35" s="93">
        <f t="shared" si="1"/>
        <v>1</v>
      </c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79"/>
      <c r="AR35" s="79"/>
      <c r="AS35" s="79"/>
      <c r="AT35" s="79"/>
      <c r="AU35" s="79"/>
      <c r="AV35" s="79"/>
      <c r="AW35" s="79"/>
      <c r="AX35" s="79"/>
      <c r="AY35" s="232">
        <v>17</v>
      </c>
      <c r="AZ35" s="234">
        <v>11</v>
      </c>
      <c r="BA35" s="227" t="s">
        <v>111</v>
      </c>
      <c r="BB35" s="234" t="s">
        <v>11</v>
      </c>
      <c r="BC35" s="227" t="s">
        <v>114</v>
      </c>
      <c r="BD35" s="234">
        <v>30</v>
      </c>
      <c r="BE35" s="235" t="s">
        <v>564</v>
      </c>
      <c r="BF35" s="227" t="s">
        <v>13</v>
      </c>
      <c r="BG35" s="235" t="s">
        <v>573</v>
      </c>
      <c r="BH35" s="227" t="s">
        <v>113</v>
      </c>
    </row>
    <row r="36" spans="1:60" s="256" customFormat="1" ht="41.25" hidden="1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81"/>
      <c r="Y36" s="79" t="s">
        <v>598</v>
      </c>
      <c r="Z36" s="88">
        <v>1</v>
      </c>
      <c r="AA36" s="239" t="s">
        <v>115</v>
      </c>
      <c r="AB36" s="240">
        <v>2</v>
      </c>
      <c r="AC36" s="93">
        <f t="shared" si="0"/>
        <v>10</v>
      </c>
      <c r="AD36" s="93">
        <f t="shared" si="1"/>
        <v>1</v>
      </c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79"/>
      <c r="AR36" s="79"/>
      <c r="AS36" s="79"/>
      <c r="AT36" s="79"/>
      <c r="AU36" s="79"/>
      <c r="AV36" s="79"/>
      <c r="AW36" s="79"/>
      <c r="AX36" s="79"/>
      <c r="AY36" s="232">
        <v>17</v>
      </c>
      <c r="AZ36" s="242">
        <v>12</v>
      </c>
      <c r="BA36" s="237" t="s">
        <v>111</v>
      </c>
      <c r="BB36" s="242" t="s">
        <v>11</v>
      </c>
      <c r="BC36" s="237" t="s">
        <v>115</v>
      </c>
      <c r="BD36" s="242">
        <v>30</v>
      </c>
      <c r="BE36" s="243" t="s">
        <v>553</v>
      </c>
      <c r="BF36" s="237" t="s">
        <v>13</v>
      </c>
      <c r="BG36" s="243" t="s">
        <v>574</v>
      </c>
      <c r="BH36" s="237" t="s">
        <v>62</v>
      </c>
    </row>
    <row r="37" spans="1:60" s="94" customFormat="1" ht="45" hidden="1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81"/>
      <c r="Y37" s="79" t="s">
        <v>598</v>
      </c>
      <c r="Z37" s="88">
        <v>1</v>
      </c>
      <c r="AA37" s="230" t="s">
        <v>116</v>
      </c>
      <c r="AB37" s="231">
        <v>2</v>
      </c>
      <c r="AC37" s="93">
        <f t="shared" si="0"/>
        <v>10</v>
      </c>
      <c r="AD37" s="93">
        <f t="shared" si="1"/>
        <v>1</v>
      </c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79"/>
      <c r="AR37" s="79"/>
      <c r="AS37" s="79"/>
      <c r="AT37" s="79"/>
      <c r="AU37" s="79"/>
      <c r="AV37" s="79"/>
      <c r="AW37" s="79"/>
      <c r="AX37" s="79"/>
      <c r="AY37" s="232">
        <v>17</v>
      </c>
      <c r="AZ37" s="234">
        <v>13</v>
      </c>
      <c r="BA37" s="227" t="s">
        <v>111</v>
      </c>
      <c r="BB37" s="234" t="s">
        <v>11</v>
      </c>
      <c r="BC37" s="227" t="s">
        <v>116</v>
      </c>
      <c r="BD37" s="234">
        <v>30</v>
      </c>
      <c r="BE37" s="235" t="s">
        <v>564</v>
      </c>
      <c r="BF37" s="227" t="s">
        <v>13</v>
      </c>
      <c r="BG37" s="235" t="s">
        <v>575</v>
      </c>
      <c r="BH37" s="227" t="s">
        <v>98</v>
      </c>
    </row>
    <row r="38" spans="1:60" s="94" customFormat="1" ht="39.75" hidden="1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/>
      <c r="M38" s="83"/>
      <c r="N38" s="83"/>
      <c r="O38" s="85"/>
      <c r="P38" s="84"/>
      <c r="Q38" s="83"/>
      <c r="R38" s="83" t="s">
        <v>404</v>
      </c>
      <c r="S38" s="81" t="s">
        <v>667</v>
      </c>
      <c r="T38" s="83"/>
      <c r="U38" s="92"/>
      <c r="V38" s="253" t="s">
        <v>62</v>
      </c>
      <c r="W38" s="81" t="s">
        <v>399</v>
      </c>
      <c r="X38" s="81"/>
      <c r="Y38" s="79" t="s">
        <v>598</v>
      </c>
      <c r="Z38" s="88">
        <v>1</v>
      </c>
      <c r="AA38" s="239" t="s">
        <v>117</v>
      </c>
      <c r="AB38" s="240">
        <v>2</v>
      </c>
      <c r="AC38" s="93">
        <f t="shared" si="0"/>
        <v>10</v>
      </c>
      <c r="AD38" s="93">
        <f t="shared" si="1"/>
        <v>1</v>
      </c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79"/>
      <c r="AR38" s="79"/>
      <c r="AS38" s="79"/>
      <c r="AT38" s="79"/>
      <c r="AU38" s="79"/>
      <c r="AV38" s="79"/>
      <c r="AW38" s="79"/>
      <c r="AX38" s="79"/>
      <c r="AY38" s="232">
        <v>17</v>
      </c>
      <c r="AZ38" s="242">
        <v>14</v>
      </c>
      <c r="BA38" s="237" t="s">
        <v>111</v>
      </c>
      <c r="BB38" s="242" t="s">
        <v>11</v>
      </c>
      <c r="BC38" s="237" t="s">
        <v>117</v>
      </c>
      <c r="BD38" s="242">
        <v>30</v>
      </c>
      <c r="BE38" s="243" t="s">
        <v>576</v>
      </c>
      <c r="BF38" s="237" t="s">
        <v>13</v>
      </c>
      <c r="BG38" s="243" t="s">
        <v>577</v>
      </c>
      <c r="BH38" s="237" t="s">
        <v>62</v>
      </c>
    </row>
    <row r="39" spans="1:60" s="94" customFormat="1" ht="39.75" hidden="1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3"/>
      <c r="U39" s="92"/>
      <c r="V39" s="252" t="s">
        <v>62</v>
      </c>
      <c r="W39" s="81" t="s">
        <v>399</v>
      </c>
      <c r="X39" s="81"/>
      <c r="Y39" s="255" t="s">
        <v>598</v>
      </c>
      <c r="Z39" s="88">
        <v>1</v>
      </c>
      <c r="AA39" s="230" t="s">
        <v>118</v>
      </c>
      <c r="AB39" s="231">
        <v>2</v>
      </c>
      <c r="AC39" s="93">
        <f t="shared" si="0"/>
        <v>10</v>
      </c>
      <c r="AD39" s="93">
        <f t="shared" si="1"/>
        <v>1</v>
      </c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79"/>
      <c r="AR39" s="79"/>
      <c r="AS39" s="79"/>
      <c r="AT39" s="79"/>
      <c r="AU39" s="79"/>
      <c r="AV39" s="79"/>
      <c r="AW39" s="79"/>
      <c r="AX39" s="79"/>
      <c r="AY39" s="232">
        <v>17</v>
      </c>
      <c r="AZ39" s="234">
        <v>15</v>
      </c>
      <c r="BA39" s="227" t="s">
        <v>111</v>
      </c>
      <c r="BB39" s="234" t="s">
        <v>11</v>
      </c>
      <c r="BC39" s="227" t="s">
        <v>118</v>
      </c>
      <c r="BD39" s="234">
        <v>30</v>
      </c>
      <c r="BE39" s="235" t="s">
        <v>576</v>
      </c>
      <c r="BF39" s="227" t="s">
        <v>13</v>
      </c>
      <c r="BG39" s="235" t="s">
        <v>578</v>
      </c>
      <c r="BH39" s="227" t="s">
        <v>62</v>
      </c>
    </row>
    <row r="40" spans="1:60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81"/>
      <c r="Y40" s="79" t="s">
        <v>598</v>
      </c>
      <c r="Z40" s="88">
        <v>1</v>
      </c>
      <c r="AA40" s="239" t="s">
        <v>130</v>
      </c>
      <c r="AB40" s="240">
        <v>3</v>
      </c>
      <c r="AC40" s="93">
        <f t="shared" si="0"/>
        <v>15</v>
      </c>
      <c r="AD40" s="93">
        <f t="shared" si="1"/>
        <v>1</v>
      </c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79"/>
      <c r="AR40" s="79"/>
      <c r="AS40" s="79"/>
      <c r="AT40" s="79"/>
      <c r="AU40" s="79"/>
      <c r="AV40" s="79"/>
      <c r="AW40" s="79"/>
      <c r="AX40" s="79"/>
      <c r="AY40" s="232">
        <v>17</v>
      </c>
      <c r="AZ40" s="242">
        <v>22</v>
      </c>
      <c r="BA40" s="237" t="s">
        <v>129</v>
      </c>
      <c r="BB40" s="242" t="s">
        <v>33</v>
      </c>
      <c r="BC40" s="237" t="s">
        <v>130</v>
      </c>
      <c r="BD40" s="242">
        <v>16</v>
      </c>
      <c r="BE40" s="243" t="s">
        <v>536</v>
      </c>
      <c r="BF40" s="237" t="s">
        <v>13</v>
      </c>
      <c r="BG40" s="243" t="s">
        <v>579</v>
      </c>
      <c r="BH40" s="237" t="s">
        <v>43</v>
      </c>
    </row>
    <row r="41" spans="1:60" s="94" customFormat="1" ht="39.75" hidden="1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81"/>
      <c r="Y41" s="259" t="s">
        <v>598</v>
      </c>
      <c r="Z41" s="88">
        <v>1</v>
      </c>
      <c r="AA41" s="230" t="s">
        <v>131</v>
      </c>
      <c r="AB41" s="231">
        <v>3</v>
      </c>
      <c r="AC41" s="93">
        <f t="shared" si="0"/>
        <v>15</v>
      </c>
      <c r="AD41" s="93">
        <f t="shared" si="1"/>
        <v>1</v>
      </c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79"/>
      <c r="AR41" s="79"/>
      <c r="AS41" s="79"/>
      <c r="AT41" s="79"/>
      <c r="AU41" s="79"/>
      <c r="AV41" s="79"/>
      <c r="AW41" s="79"/>
      <c r="AX41" s="79"/>
      <c r="AY41" s="232">
        <v>17</v>
      </c>
      <c r="AZ41" s="234">
        <v>23</v>
      </c>
      <c r="BA41" s="227" t="s">
        <v>129</v>
      </c>
      <c r="BB41" s="234" t="s">
        <v>33</v>
      </c>
      <c r="BC41" s="227" t="s">
        <v>131</v>
      </c>
      <c r="BD41" s="234">
        <v>16</v>
      </c>
      <c r="BE41" s="235" t="s">
        <v>533</v>
      </c>
      <c r="BF41" s="227" t="s">
        <v>13</v>
      </c>
      <c r="BG41" s="235" t="s">
        <v>580</v>
      </c>
      <c r="BH41" s="227" t="s">
        <v>62</v>
      </c>
    </row>
    <row r="42" spans="1:60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81"/>
      <c r="Y42" s="255" t="s">
        <v>598</v>
      </c>
      <c r="Z42" s="88">
        <v>1</v>
      </c>
      <c r="AA42" s="239" t="s">
        <v>133</v>
      </c>
      <c r="AB42" s="240">
        <v>3</v>
      </c>
      <c r="AC42" s="93">
        <f t="shared" si="0"/>
        <v>15</v>
      </c>
      <c r="AD42" s="93">
        <f t="shared" si="1"/>
        <v>1</v>
      </c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79"/>
      <c r="AR42" s="79"/>
      <c r="AS42" s="79"/>
      <c r="AT42" s="79"/>
      <c r="AU42" s="79"/>
      <c r="AV42" s="79"/>
      <c r="AW42" s="79"/>
      <c r="AX42" s="79"/>
      <c r="AY42" s="232">
        <v>17</v>
      </c>
      <c r="AZ42" s="242">
        <v>24</v>
      </c>
      <c r="BA42" s="237" t="s">
        <v>132</v>
      </c>
      <c r="BB42" s="242" t="s">
        <v>33</v>
      </c>
      <c r="BC42" s="237" t="s">
        <v>133</v>
      </c>
      <c r="BD42" s="242">
        <v>22</v>
      </c>
      <c r="BE42" s="243" t="s">
        <v>539</v>
      </c>
      <c r="BF42" s="237" t="s">
        <v>13</v>
      </c>
      <c r="BG42" s="243" t="s">
        <v>581</v>
      </c>
      <c r="BH42" s="237" t="s">
        <v>47</v>
      </c>
    </row>
    <row r="43" spans="1:60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81"/>
      <c r="Y43" s="255" t="s">
        <v>598</v>
      </c>
      <c r="Z43" s="88">
        <v>1</v>
      </c>
      <c r="AA43" s="230" t="s">
        <v>134</v>
      </c>
      <c r="AB43" s="231">
        <v>3</v>
      </c>
      <c r="AC43" s="93">
        <f t="shared" si="0"/>
        <v>15</v>
      </c>
      <c r="AD43" s="93">
        <f t="shared" si="1"/>
        <v>1</v>
      </c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79"/>
      <c r="AR43" s="79"/>
      <c r="AS43" s="79"/>
      <c r="AT43" s="79"/>
      <c r="AU43" s="79"/>
      <c r="AV43" s="79"/>
      <c r="AW43" s="79"/>
      <c r="AX43" s="79"/>
      <c r="AY43" s="232">
        <v>17</v>
      </c>
      <c r="AZ43" s="234">
        <v>25</v>
      </c>
      <c r="BA43" s="227" t="s">
        <v>132</v>
      </c>
      <c r="BB43" s="234" t="s">
        <v>33</v>
      </c>
      <c r="BC43" s="227" t="s">
        <v>134</v>
      </c>
      <c r="BD43" s="234">
        <v>22</v>
      </c>
      <c r="BE43" s="235" t="s">
        <v>543</v>
      </c>
      <c r="BF43" s="227" t="s">
        <v>13</v>
      </c>
      <c r="BG43" s="235" t="s">
        <v>582</v>
      </c>
      <c r="BH43" s="227" t="s">
        <v>49</v>
      </c>
    </row>
    <row r="44" spans="1:60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338" t="s">
        <v>523</v>
      </c>
      <c r="R44" s="83"/>
      <c r="S44" s="83"/>
      <c r="T44" s="83"/>
      <c r="U44" s="92"/>
      <c r="V44" s="253" t="s">
        <v>54</v>
      </c>
      <c r="W44" s="81" t="s">
        <v>398</v>
      </c>
      <c r="X44" s="81"/>
      <c r="Y44" s="79" t="s">
        <v>598</v>
      </c>
      <c r="Z44" s="88">
        <v>1</v>
      </c>
      <c r="AA44" s="239" t="s">
        <v>135</v>
      </c>
      <c r="AB44" s="240">
        <v>3</v>
      </c>
      <c r="AC44" s="93">
        <f t="shared" si="0"/>
        <v>15</v>
      </c>
      <c r="AD44" s="93">
        <f t="shared" si="1"/>
        <v>1</v>
      </c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79"/>
      <c r="AR44" s="79"/>
      <c r="AS44" s="79"/>
      <c r="AT44" s="79"/>
      <c r="AU44" s="79"/>
      <c r="AV44" s="79"/>
      <c r="AW44" s="79"/>
      <c r="AX44" s="79"/>
      <c r="AY44" s="232">
        <v>17</v>
      </c>
      <c r="AZ44" s="242">
        <v>26</v>
      </c>
      <c r="BA44" s="237" t="s">
        <v>132</v>
      </c>
      <c r="BB44" s="242" t="s">
        <v>33</v>
      </c>
      <c r="BC44" s="237" t="s">
        <v>135</v>
      </c>
      <c r="BD44" s="242">
        <v>22</v>
      </c>
      <c r="BE44" s="243" t="s">
        <v>533</v>
      </c>
      <c r="BF44" s="237" t="s">
        <v>13</v>
      </c>
      <c r="BG44" s="243" t="s">
        <v>583</v>
      </c>
      <c r="BH44" s="237" t="s">
        <v>54</v>
      </c>
    </row>
    <row r="45" spans="1:60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81"/>
      <c r="Y45" s="79" t="s">
        <v>598</v>
      </c>
      <c r="Z45" s="88">
        <v>1</v>
      </c>
      <c r="AA45" s="230" t="s">
        <v>136</v>
      </c>
      <c r="AB45" s="231">
        <v>3</v>
      </c>
      <c r="AC45" s="93">
        <f t="shared" si="0"/>
        <v>15</v>
      </c>
      <c r="AD45" s="93">
        <f t="shared" si="1"/>
        <v>1</v>
      </c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79"/>
      <c r="AR45" s="79"/>
      <c r="AS45" s="79"/>
      <c r="AT45" s="79"/>
      <c r="AU45" s="79"/>
      <c r="AV45" s="79"/>
      <c r="AW45" s="79"/>
      <c r="AX45" s="79"/>
      <c r="AY45" s="232">
        <v>17</v>
      </c>
      <c r="AZ45" s="234">
        <v>27</v>
      </c>
      <c r="BA45" s="227" t="s">
        <v>132</v>
      </c>
      <c r="BB45" s="234" t="s">
        <v>33</v>
      </c>
      <c r="BC45" s="227" t="s">
        <v>136</v>
      </c>
      <c r="BD45" s="234">
        <v>22</v>
      </c>
      <c r="BE45" s="235" t="s">
        <v>539</v>
      </c>
      <c r="BF45" s="227" t="s">
        <v>13</v>
      </c>
      <c r="BG45" s="235" t="s">
        <v>584</v>
      </c>
      <c r="BH45" s="227" t="s">
        <v>14</v>
      </c>
    </row>
    <row r="46" spans="1:60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81"/>
      <c r="Y46" s="79" t="s">
        <v>598</v>
      </c>
      <c r="Z46" s="88">
        <v>1</v>
      </c>
      <c r="AA46" s="239" t="s">
        <v>137</v>
      </c>
      <c r="AB46" s="240">
        <v>3</v>
      </c>
      <c r="AC46" s="93">
        <f t="shared" si="0"/>
        <v>15</v>
      </c>
      <c r="AD46" s="93">
        <f t="shared" si="1"/>
        <v>1</v>
      </c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79"/>
      <c r="AR46" s="79"/>
      <c r="AS46" s="79"/>
      <c r="AT46" s="79"/>
      <c r="AU46" s="79"/>
      <c r="AV46" s="79"/>
      <c r="AW46" s="79"/>
      <c r="AX46" s="79"/>
      <c r="AY46" s="232">
        <v>17</v>
      </c>
      <c r="AZ46" s="242">
        <v>28</v>
      </c>
      <c r="BA46" s="237" t="s">
        <v>132</v>
      </c>
      <c r="BB46" s="242" t="s">
        <v>33</v>
      </c>
      <c r="BC46" s="237" t="s">
        <v>137</v>
      </c>
      <c r="BD46" s="242">
        <v>22</v>
      </c>
      <c r="BE46" s="243" t="s">
        <v>543</v>
      </c>
      <c r="BF46" s="237" t="s">
        <v>13</v>
      </c>
      <c r="BG46" s="243" t="s">
        <v>585</v>
      </c>
      <c r="BH46" s="237" t="s">
        <v>138</v>
      </c>
    </row>
    <row r="47" spans="1:60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92"/>
      <c r="V47" s="252" t="s">
        <v>66</v>
      </c>
      <c r="W47" s="81" t="s">
        <v>398</v>
      </c>
      <c r="X47" s="81"/>
      <c r="Y47" s="259" t="s">
        <v>598</v>
      </c>
      <c r="Z47" s="88">
        <v>1</v>
      </c>
      <c r="AA47" s="230" t="s">
        <v>139</v>
      </c>
      <c r="AB47" s="231">
        <v>3</v>
      </c>
      <c r="AC47" s="93">
        <f t="shared" si="0"/>
        <v>15</v>
      </c>
      <c r="AD47" s="93">
        <f t="shared" si="1"/>
        <v>1</v>
      </c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79"/>
      <c r="AR47" s="79"/>
      <c r="AS47" s="79"/>
      <c r="AT47" s="79"/>
      <c r="AU47" s="79"/>
      <c r="AV47" s="79"/>
      <c r="AW47" s="79"/>
      <c r="AX47" s="79"/>
      <c r="AY47" s="232">
        <v>17</v>
      </c>
      <c r="AZ47" s="234">
        <v>29</v>
      </c>
      <c r="BA47" s="227" t="s">
        <v>132</v>
      </c>
      <c r="BB47" s="234" t="s">
        <v>33</v>
      </c>
      <c r="BC47" s="227" t="s">
        <v>139</v>
      </c>
      <c r="BD47" s="234">
        <v>22</v>
      </c>
      <c r="BE47" s="235" t="s">
        <v>533</v>
      </c>
      <c r="BF47" s="227" t="s">
        <v>13</v>
      </c>
      <c r="BG47" s="235" t="s">
        <v>586</v>
      </c>
      <c r="BH47" s="227" t="s">
        <v>66</v>
      </c>
    </row>
    <row r="48" spans="1:60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81"/>
      <c r="Y48" s="79" t="s">
        <v>598</v>
      </c>
      <c r="Z48" s="88">
        <v>1</v>
      </c>
      <c r="AA48" s="239" t="s">
        <v>140</v>
      </c>
      <c r="AB48" s="240">
        <v>3</v>
      </c>
      <c r="AC48" s="93">
        <f t="shared" si="0"/>
        <v>15</v>
      </c>
      <c r="AD48" s="93">
        <f t="shared" si="1"/>
        <v>1</v>
      </c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79"/>
      <c r="AR48" s="79"/>
      <c r="AS48" s="79"/>
      <c r="AT48" s="79"/>
      <c r="AU48" s="79"/>
      <c r="AV48" s="79"/>
      <c r="AW48" s="79"/>
      <c r="AX48" s="79"/>
      <c r="AY48" s="232">
        <v>17</v>
      </c>
      <c r="AZ48" s="242">
        <v>30</v>
      </c>
      <c r="BA48" s="237" t="s">
        <v>132</v>
      </c>
      <c r="BB48" s="242" t="s">
        <v>33</v>
      </c>
      <c r="BC48" s="237" t="s">
        <v>140</v>
      </c>
      <c r="BD48" s="242">
        <v>22</v>
      </c>
      <c r="BE48" s="243" t="s">
        <v>536</v>
      </c>
      <c r="BF48" s="237" t="s">
        <v>13</v>
      </c>
      <c r="BG48" s="243" t="s">
        <v>587</v>
      </c>
      <c r="BH48" s="237" t="s">
        <v>58</v>
      </c>
    </row>
    <row r="49" spans="1:61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81"/>
      <c r="Y49" s="79" t="s">
        <v>598</v>
      </c>
      <c r="Z49" s="88">
        <v>1</v>
      </c>
      <c r="AA49" s="230" t="s">
        <v>141</v>
      </c>
      <c r="AB49" s="231">
        <v>3</v>
      </c>
      <c r="AC49" s="93">
        <f t="shared" si="0"/>
        <v>15</v>
      </c>
      <c r="AD49" s="93">
        <f t="shared" si="1"/>
        <v>1</v>
      </c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79"/>
      <c r="AR49" s="79"/>
      <c r="AS49" s="79"/>
      <c r="AT49" s="79"/>
      <c r="AU49" s="79"/>
      <c r="AV49" s="79"/>
      <c r="AW49" s="79"/>
      <c r="AX49" s="79"/>
      <c r="AY49" s="232">
        <v>17</v>
      </c>
      <c r="AZ49" s="234">
        <v>31</v>
      </c>
      <c r="BA49" s="227" t="s">
        <v>132</v>
      </c>
      <c r="BB49" s="234" t="s">
        <v>33</v>
      </c>
      <c r="BC49" s="227" t="s">
        <v>141</v>
      </c>
      <c r="BD49" s="234">
        <v>22</v>
      </c>
      <c r="BE49" s="235" t="s">
        <v>545</v>
      </c>
      <c r="BF49" s="227" t="s">
        <v>13</v>
      </c>
      <c r="BG49" s="235" t="s">
        <v>588</v>
      </c>
      <c r="BH49" s="227" t="s">
        <v>142</v>
      </c>
    </row>
    <row r="50" spans="1:61" s="94" customFormat="1" ht="54" hidden="1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278"/>
      <c r="Y50" s="79" t="s">
        <v>598</v>
      </c>
      <c r="Z50" s="88">
        <v>1</v>
      </c>
      <c r="AA50" s="239" t="s">
        <v>144</v>
      </c>
      <c r="AB50" s="240">
        <v>3</v>
      </c>
      <c r="AC50" s="93">
        <f t="shared" si="0"/>
        <v>15</v>
      </c>
      <c r="AD50" s="93">
        <f t="shared" si="1"/>
        <v>1</v>
      </c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79"/>
      <c r="AR50" s="79"/>
      <c r="AS50" s="79"/>
      <c r="AT50" s="79"/>
      <c r="AU50" s="79"/>
      <c r="AV50" s="79"/>
      <c r="AW50" s="79"/>
      <c r="AX50" s="79"/>
      <c r="AY50" s="232">
        <v>17</v>
      </c>
      <c r="AZ50" s="242">
        <v>32</v>
      </c>
      <c r="BA50" s="237" t="s">
        <v>143</v>
      </c>
      <c r="BB50" s="242" t="s">
        <v>33</v>
      </c>
      <c r="BC50" s="237" t="s">
        <v>144</v>
      </c>
      <c r="BD50" s="242">
        <v>22</v>
      </c>
      <c r="BE50" s="243" t="s">
        <v>543</v>
      </c>
      <c r="BF50" s="237" t="s">
        <v>13</v>
      </c>
      <c r="BG50" s="243" t="s">
        <v>589</v>
      </c>
      <c r="BH50" s="237" t="s">
        <v>56</v>
      </c>
    </row>
    <row r="51" spans="1:61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524</v>
      </c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278"/>
      <c r="Y51" s="79" t="s">
        <v>598</v>
      </c>
      <c r="Z51" s="88">
        <v>1</v>
      </c>
      <c r="AA51" s="230" t="s">
        <v>145</v>
      </c>
      <c r="AB51" s="231">
        <v>3</v>
      </c>
      <c r="AC51" s="93">
        <f t="shared" si="0"/>
        <v>15</v>
      </c>
      <c r="AD51" s="93">
        <f t="shared" si="1"/>
        <v>1</v>
      </c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79"/>
      <c r="AR51" s="79"/>
      <c r="AS51" s="79"/>
      <c r="AT51" s="79"/>
      <c r="AU51" s="79"/>
      <c r="AV51" s="79"/>
      <c r="AW51" s="79"/>
      <c r="AX51" s="79"/>
      <c r="AY51" s="232">
        <v>17</v>
      </c>
      <c r="AZ51" s="234">
        <v>33</v>
      </c>
      <c r="BA51" s="227" t="s">
        <v>143</v>
      </c>
      <c r="BB51" s="234" t="s">
        <v>33</v>
      </c>
      <c r="BC51" s="227" t="s">
        <v>145</v>
      </c>
      <c r="BD51" s="234">
        <v>22</v>
      </c>
      <c r="BE51" s="235" t="s">
        <v>545</v>
      </c>
      <c r="BF51" s="227" t="s">
        <v>13</v>
      </c>
      <c r="BG51" s="235" t="s">
        <v>590</v>
      </c>
      <c r="BH51" s="227" t="s">
        <v>56</v>
      </c>
    </row>
    <row r="52" spans="1:61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223" t="s">
        <v>527</v>
      </c>
      <c r="T52" s="84"/>
      <c r="U52" s="85"/>
      <c r="V52" s="253" t="s">
        <v>29</v>
      </c>
      <c r="W52" s="81" t="s">
        <v>400</v>
      </c>
      <c r="X52" s="278"/>
      <c r="Y52" s="79" t="s">
        <v>598</v>
      </c>
      <c r="Z52" s="88">
        <v>1</v>
      </c>
      <c r="AA52" s="239" t="s">
        <v>146</v>
      </c>
      <c r="AB52" s="240">
        <v>3</v>
      </c>
      <c r="AC52" s="93">
        <f t="shared" si="0"/>
        <v>15</v>
      </c>
      <c r="AD52" s="93">
        <f t="shared" si="1"/>
        <v>1</v>
      </c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79"/>
      <c r="AR52" s="79"/>
      <c r="AS52" s="79"/>
      <c r="AT52" s="79"/>
      <c r="AU52" s="79"/>
      <c r="AV52" s="79"/>
      <c r="AW52" s="79"/>
      <c r="AX52" s="79"/>
      <c r="AY52" s="232">
        <v>17</v>
      </c>
      <c r="AZ52" s="242">
        <v>34</v>
      </c>
      <c r="BA52" s="237" t="s">
        <v>143</v>
      </c>
      <c r="BB52" s="242" t="s">
        <v>33</v>
      </c>
      <c r="BC52" s="237" t="s">
        <v>146</v>
      </c>
      <c r="BD52" s="242">
        <v>22</v>
      </c>
      <c r="BE52" s="243" t="s">
        <v>550</v>
      </c>
      <c r="BF52" s="237" t="s">
        <v>13</v>
      </c>
      <c r="BG52" s="243" t="s">
        <v>591</v>
      </c>
      <c r="BH52" s="237" t="s">
        <v>29</v>
      </c>
    </row>
    <row r="53" spans="1:61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524</v>
      </c>
      <c r="T53" s="83"/>
      <c r="U53" s="92"/>
      <c r="V53" s="252" t="s">
        <v>138</v>
      </c>
      <c r="W53" s="81" t="s">
        <v>400</v>
      </c>
      <c r="X53" s="278"/>
      <c r="Y53" s="79" t="s">
        <v>598</v>
      </c>
      <c r="Z53" s="88">
        <v>1</v>
      </c>
      <c r="AA53" s="230" t="s">
        <v>147</v>
      </c>
      <c r="AB53" s="231">
        <v>3</v>
      </c>
      <c r="AC53" s="93">
        <f t="shared" si="0"/>
        <v>15</v>
      </c>
      <c r="AD53" s="93">
        <f t="shared" si="1"/>
        <v>1</v>
      </c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79"/>
      <c r="AR53" s="79"/>
      <c r="AS53" s="79"/>
      <c r="AT53" s="79"/>
      <c r="AU53" s="79"/>
      <c r="AV53" s="79"/>
      <c r="AW53" s="79"/>
      <c r="AX53" s="79"/>
      <c r="AY53" s="232">
        <v>17</v>
      </c>
      <c r="AZ53" s="234">
        <v>35</v>
      </c>
      <c r="BA53" s="227" t="s">
        <v>143</v>
      </c>
      <c r="BB53" s="234" t="s">
        <v>33</v>
      </c>
      <c r="BC53" s="227" t="s">
        <v>147</v>
      </c>
      <c r="BD53" s="234">
        <v>22</v>
      </c>
      <c r="BE53" s="235" t="s">
        <v>550</v>
      </c>
      <c r="BF53" s="227" t="s">
        <v>13</v>
      </c>
      <c r="BG53" s="235" t="s">
        <v>592</v>
      </c>
      <c r="BH53" s="227" t="s">
        <v>138</v>
      </c>
    </row>
    <row r="54" spans="1:61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223" t="s">
        <v>527</v>
      </c>
      <c r="T54" s="83"/>
      <c r="U54" s="92"/>
      <c r="V54" s="253" t="s">
        <v>29</v>
      </c>
      <c r="W54" s="81" t="s">
        <v>400</v>
      </c>
      <c r="X54" s="278"/>
      <c r="Y54" s="79" t="s">
        <v>598</v>
      </c>
      <c r="Z54" s="88">
        <v>1</v>
      </c>
      <c r="AA54" s="239" t="s">
        <v>148</v>
      </c>
      <c r="AB54" s="240">
        <v>3</v>
      </c>
      <c r="AC54" s="93">
        <f t="shared" si="0"/>
        <v>15</v>
      </c>
      <c r="AD54" s="93">
        <f t="shared" si="1"/>
        <v>1</v>
      </c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79"/>
      <c r="AR54" s="79"/>
      <c r="AS54" s="79"/>
      <c r="AT54" s="79"/>
      <c r="AU54" s="79"/>
      <c r="AV54" s="79"/>
      <c r="AW54" s="79"/>
      <c r="AX54" s="79"/>
      <c r="AY54" s="232">
        <v>17</v>
      </c>
      <c r="AZ54" s="242">
        <v>36</v>
      </c>
      <c r="BA54" s="237" t="s">
        <v>143</v>
      </c>
      <c r="BB54" s="242" t="s">
        <v>33</v>
      </c>
      <c r="BC54" s="237" t="s">
        <v>148</v>
      </c>
      <c r="BD54" s="242">
        <v>22</v>
      </c>
      <c r="BE54" s="243" t="s">
        <v>550</v>
      </c>
      <c r="BF54" s="237" t="s">
        <v>13</v>
      </c>
      <c r="BG54" s="243" t="s">
        <v>593</v>
      </c>
      <c r="BH54" s="237" t="s">
        <v>29</v>
      </c>
    </row>
    <row r="55" spans="1:61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303" t="s">
        <v>404</v>
      </c>
      <c r="S55" s="303" t="s">
        <v>401</v>
      </c>
      <c r="T55" s="95"/>
      <c r="U55" s="90"/>
      <c r="V55" s="252" t="s">
        <v>41</v>
      </c>
      <c r="W55" s="81" t="s">
        <v>400</v>
      </c>
      <c r="X55" s="278"/>
      <c r="Y55" s="79" t="s">
        <v>598</v>
      </c>
      <c r="Z55" s="88">
        <v>1</v>
      </c>
      <c r="AA55" s="230" t="s">
        <v>149</v>
      </c>
      <c r="AB55" s="231">
        <v>3</v>
      </c>
      <c r="AC55" s="93">
        <f t="shared" si="0"/>
        <v>15</v>
      </c>
      <c r="AD55" s="93">
        <f t="shared" si="1"/>
        <v>1</v>
      </c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79"/>
      <c r="AR55" s="79"/>
      <c r="AS55" s="79"/>
      <c r="AT55" s="79"/>
      <c r="AU55" s="79"/>
      <c r="AV55" s="79"/>
      <c r="AW55" s="79"/>
      <c r="AX55" s="79"/>
      <c r="AY55" s="232">
        <v>17</v>
      </c>
      <c r="AZ55" s="234">
        <v>37</v>
      </c>
      <c r="BA55" s="227" t="s">
        <v>143</v>
      </c>
      <c r="BB55" s="234" t="s">
        <v>33</v>
      </c>
      <c r="BC55" s="227" t="s">
        <v>149</v>
      </c>
      <c r="BD55" s="234">
        <v>22</v>
      </c>
      <c r="BE55" s="235" t="s">
        <v>550</v>
      </c>
      <c r="BF55" s="227" t="s">
        <v>13</v>
      </c>
      <c r="BG55" s="235" t="s">
        <v>594</v>
      </c>
      <c r="BH55" s="227" t="s">
        <v>41</v>
      </c>
    </row>
    <row r="56" spans="1:61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278"/>
      <c r="Y56" s="79" t="s">
        <v>598</v>
      </c>
      <c r="Z56" s="88">
        <v>1</v>
      </c>
      <c r="AA56" s="239" t="s">
        <v>150</v>
      </c>
      <c r="AB56" s="240">
        <v>3</v>
      </c>
      <c r="AC56" s="93">
        <f t="shared" si="0"/>
        <v>15</v>
      </c>
      <c r="AD56" s="93">
        <f t="shared" si="1"/>
        <v>1</v>
      </c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79"/>
      <c r="AR56" s="79"/>
      <c r="AS56" s="79"/>
      <c r="AT56" s="79"/>
      <c r="AU56" s="79"/>
      <c r="AV56" s="79"/>
      <c r="AW56" s="79"/>
      <c r="AX56" s="79"/>
      <c r="AY56" s="232">
        <v>17</v>
      </c>
      <c r="AZ56" s="242">
        <v>38</v>
      </c>
      <c r="BA56" s="237" t="s">
        <v>143</v>
      </c>
      <c r="BB56" s="242" t="s">
        <v>33</v>
      </c>
      <c r="BC56" s="237" t="s">
        <v>150</v>
      </c>
      <c r="BD56" s="242">
        <v>22</v>
      </c>
      <c r="BE56" s="243" t="s">
        <v>539</v>
      </c>
      <c r="BF56" s="237" t="s">
        <v>13</v>
      </c>
      <c r="BG56" s="243" t="s">
        <v>595</v>
      </c>
      <c r="BH56" s="237" t="s">
        <v>138</v>
      </c>
    </row>
    <row r="57" spans="1:61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278"/>
      <c r="Y57" s="79" t="s">
        <v>598</v>
      </c>
      <c r="Z57" s="88">
        <v>1</v>
      </c>
      <c r="AA57" s="230" t="s">
        <v>151</v>
      </c>
      <c r="AB57" s="231">
        <v>3</v>
      </c>
      <c r="AC57" s="93">
        <f t="shared" si="0"/>
        <v>15</v>
      </c>
      <c r="AD57" s="93">
        <f t="shared" si="1"/>
        <v>1</v>
      </c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79"/>
      <c r="AR57" s="79"/>
      <c r="AS57" s="79"/>
      <c r="AT57" s="79"/>
      <c r="AU57" s="79"/>
      <c r="AV57" s="79"/>
      <c r="AW57" s="79"/>
      <c r="AX57" s="79"/>
      <c r="AY57" s="232">
        <v>17</v>
      </c>
      <c r="AZ57" s="234">
        <v>39</v>
      </c>
      <c r="BA57" s="227" t="s">
        <v>143</v>
      </c>
      <c r="BB57" s="234" t="s">
        <v>33</v>
      </c>
      <c r="BC57" s="227" t="s">
        <v>151</v>
      </c>
      <c r="BD57" s="234">
        <v>22</v>
      </c>
      <c r="BE57" s="235" t="s">
        <v>543</v>
      </c>
      <c r="BF57" s="227" t="s">
        <v>13</v>
      </c>
      <c r="BG57" s="235" t="s">
        <v>596</v>
      </c>
      <c r="BH57" s="227" t="s">
        <v>58</v>
      </c>
    </row>
    <row r="58" spans="1:61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189"/>
      <c r="Y58" s="244" t="s">
        <v>598</v>
      </c>
      <c r="Z58" s="88">
        <v>1</v>
      </c>
      <c r="AA58" s="246" t="s">
        <v>164</v>
      </c>
      <c r="AB58" s="247">
        <v>3</v>
      </c>
      <c r="AC58" s="93">
        <f t="shared" si="0"/>
        <v>15</v>
      </c>
      <c r="AD58" s="93">
        <f t="shared" si="1"/>
        <v>1</v>
      </c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79"/>
      <c r="AR58" s="79"/>
      <c r="AS58" s="79"/>
      <c r="AT58" s="79"/>
      <c r="AU58" s="79"/>
      <c r="AV58" s="79"/>
      <c r="AW58" s="79"/>
      <c r="AX58" s="79"/>
      <c r="AY58" s="232"/>
      <c r="AZ58" s="248">
        <v>6</v>
      </c>
      <c r="BA58" s="245" t="s">
        <v>163</v>
      </c>
      <c r="BB58" s="248" t="s">
        <v>33</v>
      </c>
      <c r="BC58" s="245" t="s">
        <v>164</v>
      </c>
      <c r="BD58" s="248">
        <v>23</v>
      </c>
      <c r="BE58" s="249" t="s">
        <v>533</v>
      </c>
      <c r="BF58" s="245" t="s">
        <v>13</v>
      </c>
      <c r="BG58" s="249" t="s">
        <v>534</v>
      </c>
      <c r="BH58" s="245" t="s">
        <v>98</v>
      </c>
      <c r="BI58" s="245"/>
    </row>
    <row r="59" spans="1:61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83"/>
      <c r="V59" s="245" t="s">
        <v>113</v>
      </c>
      <c r="W59" s="189" t="s">
        <v>400</v>
      </c>
      <c r="X59" s="189"/>
      <c r="Y59" s="79" t="s">
        <v>598</v>
      </c>
      <c r="Z59" s="229">
        <v>1</v>
      </c>
      <c r="AA59" s="246" t="s">
        <v>165</v>
      </c>
      <c r="AB59" s="247">
        <v>3</v>
      </c>
      <c r="AC59" s="93">
        <f t="shared" si="0"/>
        <v>15</v>
      </c>
      <c r="AD59" s="93">
        <f t="shared" si="1"/>
        <v>1</v>
      </c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232"/>
      <c r="AZ59" s="250">
        <v>7</v>
      </c>
      <c r="BA59" s="245" t="s">
        <v>163</v>
      </c>
      <c r="BB59" s="248" t="s">
        <v>33</v>
      </c>
      <c r="BC59" s="245" t="s">
        <v>165</v>
      </c>
      <c r="BD59" s="248">
        <v>23</v>
      </c>
      <c r="BE59" s="249" t="s">
        <v>533</v>
      </c>
      <c r="BF59" s="245" t="s">
        <v>13</v>
      </c>
      <c r="BG59" s="249" t="s">
        <v>535</v>
      </c>
      <c r="BH59" s="245" t="s">
        <v>113</v>
      </c>
      <c r="BI59" s="245"/>
    </row>
    <row r="60" spans="1:61" s="94" customFormat="1" ht="39.75" hidden="1" customHeight="1" x14ac:dyDescent="0.2">
      <c r="A60" s="224">
        <v>52</v>
      </c>
      <c r="B60" s="272" t="s">
        <v>397</v>
      </c>
      <c r="C60" s="339">
        <v>18</v>
      </c>
      <c r="D60" s="163" t="s">
        <v>181</v>
      </c>
      <c r="E60" s="80">
        <v>20</v>
      </c>
      <c r="F60" s="341"/>
      <c r="G60" s="358" t="s">
        <v>180</v>
      </c>
      <c r="H60" s="100"/>
      <c r="I60" s="100"/>
      <c r="J60" s="83" t="s">
        <v>404</v>
      </c>
      <c r="K60" s="303" t="s">
        <v>528</v>
      </c>
      <c r="L60" s="95"/>
      <c r="M60" s="83"/>
      <c r="N60" s="95"/>
      <c r="O60" s="95"/>
      <c r="P60" s="95" t="s">
        <v>404</v>
      </c>
      <c r="Q60" s="277" t="s">
        <v>528</v>
      </c>
      <c r="R60" s="95"/>
      <c r="S60" s="95"/>
      <c r="T60" s="83"/>
      <c r="U60" s="83"/>
      <c r="V60" s="227" t="s">
        <v>14</v>
      </c>
      <c r="W60" s="189" t="s">
        <v>398</v>
      </c>
      <c r="X60" s="278" t="s">
        <v>670</v>
      </c>
      <c r="Y60" s="79" t="s">
        <v>598</v>
      </c>
      <c r="Z60" s="229">
        <v>2</v>
      </c>
      <c r="AA60" s="230" t="s">
        <v>181</v>
      </c>
      <c r="AB60" s="231">
        <v>4</v>
      </c>
      <c r="AC60" s="93">
        <f t="shared" si="0"/>
        <v>20</v>
      </c>
      <c r="AD60" s="93">
        <f t="shared" si="1"/>
        <v>2</v>
      </c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232"/>
      <c r="AZ60" s="233">
        <v>15</v>
      </c>
      <c r="BA60" s="227" t="s">
        <v>180</v>
      </c>
      <c r="BB60" s="234" t="s">
        <v>75</v>
      </c>
      <c r="BC60" s="227" t="s">
        <v>181</v>
      </c>
      <c r="BD60" s="227" t="s">
        <v>287</v>
      </c>
      <c r="BE60" s="235" t="s">
        <v>529</v>
      </c>
      <c r="BF60" s="227" t="s">
        <v>13</v>
      </c>
      <c r="BG60" s="235" t="s">
        <v>512</v>
      </c>
      <c r="BH60" s="227" t="s">
        <v>14</v>
      </c>
      <c r="BI60" s="236"/>
    </row>
    <row r="61" spans="1:61" s="94" customFormat="1" ht="48.75" hidden="1" customHeight="1" x14ac:dyDescent="0.2">
      <c r="A61" s="224">
        <v>53</v>
      </c>
      <c r="B61" s="272" t="s">
        <v>397</v>
      </c>
      <c r="C61" s="339">
        <v>18</v>
      </c>
      <c r="D61" s="281" t="s">
        <v>182</v>
      </c>
      <c r="E61" s="80">
        <v>20</v>
      </c>
      <c r="F61" s="341"/>
      <c r="G61" s="359" t="s">
        <v>180</v>
      </c>
      <c r="H61" s="89">
        <v>2</v>
      </c>
      <c r="I61" s="100" t="s">
        <v>523</v>
      </c>
      <c r="J61" s="83"/>
      <c r="K61" s="83"/>
      <c r="L61" s="95"/>
      <c r="M61" s="83"/>
      <c r="N61" s="292" t="s">
        <v>404</v>
      </c>
      <c r="O61" s="270" t="s">
        <v>522</v>
      </c>
      <c r="P61" s="95"/>
      <c r="Q61" s="95"/>
      <c r="R61" s="95"/>
      <c r="S61" s="95"/>
      <c r="T61" s="83"/>
      <c r="U61" s="83"/>
      <c r="V61" s="237" t="s">
        <v>24</v>
      </c>
      <c r="W61" s="189" t="s">
        <v>673</v>
      </c>
      <c r="X61" s="278" t="s">
        <v>670</v>
      </c>
      <c r="Y61" s="79" t="s">
        <v>598</v>
      </c>
      <c r="Z61" s="229">
        <v>2</v>
      </c>
      <c r="AA61" s="239" t="s">
        <v>182</v>
      </c>
      <c r="AB61" s="240">
        <v>4</v>
      </c>
      <c r="AC61" s="93">
        <f t="shared" si="0"/>
        <v>20</v>
      </c>
      <c r="AD61" s="93">
        <f t="shared" si="1"/>
        <v>2</v>
      </c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232"/>
      <c r="AZ61" s="241">
        <v>16</v>
      </c>
      <c r="BA61" s="237" t="s">
        <v>180</v>
      </c>
      <c r="BB61" s="242" t="s">
        <v>75</v>
      </c>
      <c r="BC61" s="237" t="s">
        <v>182</v>
      </c>
      <c r="BD61" s="227" t="s">
        <v>287</v>
      </c>
      <c r="BE61" s="243" t="s">
        <v>530</v>
      </c>
      <c r="BF61" s="237" t="s">
        <v>13</v>
      </c>
      <c r="BG61" s="243" t="s">
        <v>513</v>
      </c>
      <c r="BH61" s="237" t="s">
        <v>24</v>
      </c>
      <c r="BI61" s="236"/>
    </row>
    <row r="62" spans="1:61" s="94" customFormat="1" ht="86.25" hidden="1" customHeight="1" x14ac:dyDescent="0.2">
      <c r="A62" s="75">
        <v>54</v>
      </c>
      <c r="B62" s="272" t="s">
        <v>397</v>
      </c>
      <c r="C62" s="339">
        <v>18</v>
      </c>
      <c r="D62" s="163" t="s">
        <v>183</v>
      </c>
      <c r="E62" s="80">
        <v>21</v>
      </c>
      <c r="F62" s="341"/>
      <c r="G62" s="35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95" t="s">
        <v>521</v>
      </c>
      <c r="T62" s="83"/>
      <c r="U62" s="83"/>
      <c r="V62" s="227" t="s">
        <v>142</v>
      </c>
      <c r="W62" s="189" t="s">
        <v>398</v>
      </c>
      <c r="X62" s="278" t="s">
        <v>670</v>
      </c>
      <c r="Y62" s="79">
        <v>412</v>
      </c>
      <c r="Z62" s="229">
        <v>2</v>
      </c>
      <c r="AA62" s="230" t="s">
        <v>183</v>
      </c>
      <c r="AB62" s="231">
        <v>4</v>
      </c>
      <c r="AC62" s="93">
        <f t="shared" si="0"/>
        <v>20</v>
      </c>
      <c r="AD62" s="93">
        <f t="shared" si="1"/>
        <v>2</v>
      </c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232"/>
      <c r="AZ62" s="233">
        <v>17</v>
      </c>
      <c r="BA62" s="234" t="s">
        <v>180</v>
      </c>
      <c r="BB62" s="234" t="s">
        <v>75</v>
      </c>
      <c r="BC62" s="227" t="s">
        <v>183</v>
      </c>
      <c r="BD62" s="227" t="s">
        <v>287</v>
      </c>
      <c r="BE62" s="235" t="s">
        <v>531</v>
      </c>
      <c r="BF62" s="227" t="s">
        <v>13</v>
      </c>
      <c r="BG62" s="235" t="s">
        <v>518</v>
      </c>
      <c r="BH62" s="227" t="s">
        <v>142</v>
      </c>
      <c r="BI62" s="236"/>
    </row>
    <row r="63" spans="1:61" s="94" customFormat="1" ht="39.75" hidden="1" customHeight="1" x14ac:dyDescent="0.2">
      <c r="A63" s="75">
        <v>55</v>
      </c>
      <c r="B63" s="272" t="s">
        <v>397</v>
      </c>
      <c r="C63" s="339">
        <v>18</v>
      </c>
      <c r="D63" s="281" t="s">
        <v>184</v>
      </c>
      <c r="E63" s="80">
        <v>20</v>
      </c>
      <c r="F63" s="341"/>
      <c r="G63" s="359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278" t="s">
        <v>670</v>
      </c>
      <c r="Y63" s="79" t="s">
        <v>598</v>
      </c>
      <c r="Z63" s="229">
        <v>2</v>
      </c>
      <c r="AA63" s="239" t="s">
        <v>184</v>
      </c>
      <c r="AB63" s="240">
        <v>4</v>
      </c>
      <c r="AC63" s="93">
        <f t="shared" si="0"/>
        <v>20</v>
      </c>
      <c r="AD63" s="93">
        <f t="shared" si="1"/>
        <v>2</v>
      </c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232"/>
      <c r="AZ63" s="241">
        <v>18</v>
      </c>
      <c r="BA63" s="237" t="s">
        <v>180</v>
      </c>
      <c r="BB63" s="242" t="s">
        <v>75</v>
      </c>
      <c r="BC63" s="237" t="s">
        <v>184</v>
      </c>
      <c r="BD63" s="227" t="s">
        <v>287</v>
      </c>
      <c r="BE63" s="243" t="s">
        <v>529</v>
      </c>
      <c r="BF63" s="237" t="s">
        <v>13</v>
      </c>
      <c r="BG63" s="243" t="s">
        <v>517</v>
      </c>
      <c r="BH63" s="237" t="s">
        <v>66</v>
      </c>
      <c r="BI63" s="236"/>
    </row>
    <row r="64" spans="1:61" s="94" customFormat="1" ht="39.75" hidden="1" customHeight="1" x14ac:dyDescent="0.2">
      <c r="A64" s="75">
        <v>56</v>
      </c>
      <c r="B64" s="272" t="s">
        <v>397</v>
      </c>
      <c r="C64" s="339">
        <v>18</v>
      </c>
      <c r="D64" s="163" t="s">
        <v>185</v>
      </c>
      <c r="E64" s="80">
        <v>21</v>
      </c>
      <c r="F64" s="341"/>
      <c r="G64" s="35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403</v>
      </c>
      <c r="O64" s="100" t="s">
        <v>522</v>
      </c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278" t="s">
        <v>670</v>
      </c>
      <c r="Y64" s="79" t="s">
        <v>598</v>
      </c>
      <c r="Z64" s="229">
        <v>2</v>
      </c>
      <c r="AA64" s="230" t="s">
        <v>185</v>
      </c>
      <c r="AB64" s="231">
        <v>4</v>
      </c>
      <c r="AC64" s="93">
        <f t="shared" si="0"/>
        <v>20</v>
      </c>
      <c r="AD64" s="93">
        <f t="shared" si="1"/>
        <v>2</v>
      </c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232"/>
      <c r="AZ64" s="233">
        <v>19</v>
      </c>
      <c r="BA64" s="227" t="s">
        <v>180</v>
      </c>
      <c r="BB64" s="234" t="s">
        <v>75</v>
      </c>
      <c r="BC64" s="227" t="s">
        <v>185</v>
      </c>
      <c r="BD64" s="227" t="s">
        <v>287</v>
      </c>
      <c r="BE64" s="235" t="s">
        <v>530</v>
      </c>
      <c r="BF64" s="227" t="s">
        <v>13</v>
      </c>
      <c r="BG64" s="235" t="s">
        <v>514</v>
      </c>
      <c r="BH64" s="227" t="s">
        <v>54</v>
      </c>
      <c r="BI64" s="236"/>
    </row>
    <row r="65" spans="1:61" s="94" customFormat="1" ht="39.75" hidden="1" customHeight="1" x14ac:dyDescent="0.2">
      <c r="A65" s="75">
        <v>57</v>
      </c>
      <c r="B65" s="272" t="s">
        <v>397</v>
      </c>
      <c r="C65" s="339">
        <v>18</v>
      </c>
      <c r="D65" s="281" t="s">
        <v>186</v>
      </c>
      <c r="E65" s="80">
        <v>20</v>
      </c>
      <c r="F65" s="341"/>
      <c r="G65" s="359" t="s">
        <v>180</v>
      </c>
      <c r="H65" s="100"/>
      <c r="I65" s="100"/>
      <c r="J65" s="223" t="s">
        <v>641</v>
      </c>
      <c r="K65" s="83"/>
      <c r="L65" s="95"/>
      <c r="M65" s="83"/>
      <c r="N65" s="95" t="s">
        <v>643</v>
      </c>
      <c r="O65" s="270" t="s">
        <v>523</v>
      </c>
      <c r="P65" s="95"/>
      <c r="Q65" s="95"/>
      <c r="R65" s="95"/>
      <c r="S65" s="95"/>
      <c r="T65" s="83"/>
      <c r="U65" s="83"/>
      <c r="V65" s="237" t="s">
        <v>138</v>
      </c>
      <c r="W65" s="189" t="s">
        <v>398</v>
      </c>
      <c r="X65" s="278" t="s">
        <v>671</v>
      </c>
      <c r="Y65" s="291" t="s">
        <v>598</v>
      </c>
      <c r="Z65" s="229">
        <v>2</v>
      </c>
      <c r="AA65" s="239" t="s">
        <v>186</v>
      </c>
      <c r="AB65" s="240">
        <v>4</v>
      </c>
      <c r="AC65" s="93">
        <f t="shared" si="0"/>
        <v>20</v>
      </c>
      <c r="AD65" s="93">
        <f t="shared" si="1"/>
        <v>2</v>
      </c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232"/>
      <c r="AZ65" s="241">
        <v>20</v>
      </c>
      <c r="BA65" s="237" t="s">
        <v>180</v>
      </c>
      <c r="BB65" s="242" t="s">
        <v>75</v>
      </c>
      <c r="BC65" s="237" t="s">
        <v>186</v>
      </c>
      <c r="BD65" s="227" t="s">
        <v>287</v>
      </c>
      <c r="BE65" s="243" t="s">
        <v>532</v>
      </c>
      <c r="BF65" s="237" t="s">
        <v>13</v>
      </c>
      <c r="BG65" s="243" t="s">
        <v>516</v>
      </c>
      <c r="BH65" s="237" t="s">
        <v>138</v>
      </c>
      <c r="BI65" s="236"/>
    </row>
    <row r="66" spans="1:61" s="94" customFormat="1" ht="39.75" hidden="1" customHeight="1" x14ac:dyDescent="0.2">
      <c r="A66" s="75">
        <v>58</v>
      </c>
      <c r="B66" s="272" t="s">
        <v>397</v>
      </c>
      <c r="C66" s="339">
        <v>18</v>
      </c>
      <c r="D66" s="163" t="s">
        <v>187</v>
      </c>
      <c r="E66" s="80">
        <v>21</v>
      </c>
      <c r="F66" s="341"/>
      <c r="G66" s="358" t="s">
        <v>180</v>
      </c>
      <c r="H66" s="100"/>
      <c r="I66" s="100"/>
      <c r="J66" s="83"/>
      <c r="K66" s="83"/>
      <c r="L66" s="95" t="s">
        <v>403</v>
      </c>
      <c r="M66" s="83" t="s">
        <v>523</v>
      </c>
      <c r="N66" s="95"/>
      <c r="O66" s="95"/>
      <c r="P66" s="95" t="s">
        <v>403</v>
      </c>
      <c r="Q66" s="277" t="s">
        <v>528</v>
      </c>
      <c r="R66" s="95"/>
      <c r="S66" s="95"/>
      <c r="T66" s="83"/>
      <c r="U66" s="83"/>
      <c r="V66" s="227" t="s">
        <v>58</v>
      </c>
      <c r="W66" s="189" t="s">
        <v>398</v>
      </c>
      <c r="X66" s="278" t="s">
        <v>670</v>
      </c>
      <c r="Y66" s="79" t="s">
        <v>598</v>
      </c>
      <c r="Z66" s="229">
        <v>2</v>
      </c>
      <c r="AA66" s="230" t="s">
        <v>187</v>
      </c>
      <c r="AB66" s="231">
        <v>4</v>
      </c>
      <c r="AC66" s="93">
        <f t="shared" si="0"/>
        <v>20</v>
      </c>
      <c r="AD66" s="93">
        <f t="shared" si="1"/>
        <v>2</v>
      </c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232"/>
      <c r="AZ66" s="233">
        <v>21</v>
      </c>
      <c r="BA66" s="227" t="s">
        <v>180</v>
      </c>
      <c r="BB66" s="234" t="s">
        <v>75</v>
      </c>
      <c r="BC66" s="227" t="s">
        <v>187</v>
      </c>
      <c r="BD66" s="227" t="s">
        <v>287</v>
      </c>
      <c r="BE66" s="235" t="s">
        <v>531</v>
      </c>
      <c r="BF66" s="227" t="s">
        <v>13</v>
      </c>
      <c r="BG66" s="235" t="s">
        <v>515</v>
      </c>
      <c r="BH66" s="227" t="s">
        <v>58</v>
      </c>
      <c r="BI66" s="236"/>
    </row>
    <row r="67" spans="1:61" s="355" customFormat="1" ht="39.75" customHeight="1" x14ac:dyDescent="0.2">
      <c r="A67" s="271"/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343"/>
      <c r="I67" s="343"/>
      <c r="J67" s="277"/>
      <c r="K67" s="277"/>
      <c r="L67" s="338"/>
      <c r="M67" s="277"/>
      <c r="N67" s="338"/>
      <c r="O67" s="338"/>
      <c r="P67" s="277" t="s">
        <v>404</v>
      </c>
      <c r="Q67" s="280" t="s">
        <v>520</v>
      </c>
      <c r="R67" s="277" t="s">
        <v>403</v>
      </c>
      <c r="S67" s="277" t="s">
        <v>661</v>
      </c>
      <c r="T67" s="277"/>
      <c r="U67" s="338"/>
      <c r="V67" s="163" t="s">
        <v>47</v>
      </c>
      <c r="W67" s="344" t="s">
        <v>398</v>
      </c>
      <c r="X67" s="344"/>
      <c r="Y67" s="80" t="s">
        <v>598</v>
      </c>
      <c r="Z67" s="345">
        <v>2</v>
      </c>
      <c r="AA67" s="346"/>
      <c r="AB67" s="347"/>
      <c r="AC67" s="348"/>
      <c r="AD67" s="348">
        <f t="shared" si="1"/>
        <v>2</v>
      </c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349"/>
      <c r="AZ67" s="350"/>
      <c r="BA67" s="351"/>
      <c r="BB67" s="352"/>
      <c r="BC67" s="351"/>
      <c r="BD67" s="351"/>
      <c r="BE67" s="353"/>
      <c r="BF67" s="351"/>
      <c r="BG67" s="353"/>
      <c r="BH67" s="351"/>
      <c r="BI67" s="354"/>
    </row>
    <row r="68" spans="1:61" s="312" customFormat="1" ht="39.75" customHeight="1" x14ac:dyDescent="0.2">
      <c r="A68" s="296"/>
      <c r="B68" s="297"/>
      <c r="C68" s="298"/>
      <c r="D68" s="316"/>
      <c r="E68" s="78"/>
      <c r="F68" s="300"/>
      <c r="G68" s="317"/>
      <c r="H68" s="302"/>
      <c r="I68" s="302"/>
      <c r="J68" s="303"/>
      <c r="K68" s="303"/>
      <c r="L68" s="304"/>
      <c r="M68" s="303"/>
      <c r="N68" s="304"/>
      <c r="O68" s="304"/>
      <c r="P68" s="304"/>
      <c r="Q68" s="304"/>
      <c r="R68" s="304"/>
      <c r="S68" s="83"/>
      <c r="T68" s="303"/>
      <c r="U68" s="303"/>
      <c r="V68" s="190"/>
      <c r="W68" s="305"/>
      <c r="X68" s="344"/>
      <c r="Y68" s="78"/>
      <c r="Z68" s="306"/>
      <c r="AA68" s="318"/>
      <c r="AB68" s="319"/>
      <c r="AC68" s="309"/>
      <c r="AD68" s="309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310"/>
      <c r="AZ68" s="320"/>
      <c r="BA68" s="190"/>
      <c r="BB68" s="103"/>
      <c r="BC68" s="190"/>
      <c r="BD68" s="190"/>
      <c r="BE68" s="191"/>
      <c r="BF68" s="190"/>
      <c r="BG68" s="191"/>
      <c r="BH68" s="190"/>
      <c r="BI68" s="311"/>
    </row>
    <row r="69" spans="1:61" s="82" customFormat="1" ht="39.75" customHeight="1" x14ac:dyDescent="0.2">
      <c r="A69" s="75"/>
      <c r="B69" s="104"/>
      <c r="C69" s="105"/>
      <c r="D69" s="163"/>
      <c r="E69" s="77"/>
      <c r="F69" s="68"/>
      <c r="G69" s="228"/>
      <c r="H69" s="98"/>
      <c r="I69" s="98"/>
      <c r="J69" s="83"/>
      <c r="K69" s="83"/>
      <c r="L69" s="95"/>
      <c r="M69" s="83"/>
      <c r="N69" s="95"/>
      <c r="O69" s="95"/>
      <c r="P69" s="95"/>
      <c r="Q69" s="95"/>
      <c r="R69" s="95"/>
      <c r="S69" s="95"/>
      <c r="T69" s="83"/>
      <c r="U69" s="83"/>
      <c r="V69" s="163"/>
      <c r="W69" s="81"/>
      <c r="X69" s="278"/>
      <c r="Y69" s="80"/>
      <c r="Z69" s="196"/>
      <c r="AA69" s="214"/>
      <c r="AB69" s="220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8"/>
      <c r="AU69" s="78"/>
      <c r="AV69" s="78"/>
      <c r="AW69" s="79"/>
      <c r="AX69" s="78"/>
      <c r="AY69" s="76"/>
      <c r="AZ69" s="103"/>
      <c r="BA69" s="190"/>
      <c r="BB69" s="103"/>
      <c r="BC69" s="190"/>
      <c r="BD69" s="190"/>
      <c r="BE69" s="191"/>
      <c r="BF69" s="190"/>
      <c r="BG69" s="191"/>
      <c r="BH69" s="190"/>
      <c r="BI69" s="192"/>
    </row>
    <row r="70" spans="1:61" s="122" customFormat="1" ht="30" customHeight="1" x14ac:dyDescent="0.3">
      <c r="A70" s="111"/>
      <c r="B70" s="112"/>
      <c r="C70" s="113"/>
      <c r="D70" s="114"/>
      <c r="E70" s="698"/>
      <c r="F70" s="698"/>
      <c r="G70" s="699"/>
      <c r="H70" s="698"/>
      <c r="I70" s="698"/>
      <c r="J70" s="698"/>
      <c r="K70" s="698"/>
      <c r="L70" s="698"/>
      <c r="M70" s="698"/>
      <c r="N70" s="698"/>
      <c r="O70" s="698"/>
      <c r="P70" s="698"/>
      <c r="Q70" s="698"/>
      <c r="R70" s="698"/>
      <c r="S70" s="112"/>
      <c r="T70" s="720" t="s">
        <v>405</v>
      </c>
      <c r="U70" s="720"/>
      <c r="V70" s="720"/>
      <c r="W70" s="720"/>
      <c r="X70" s="720"/>
      <c r="Y70" s="117"/>
      <c r="Z70" s="117"/>
      <c r="AA70" s="215"/>
      <c r="AB70" s="221"/>
      <c r="AC70" s="198"/>
      <c r="AD70" s="118"/>
      <c r="AE70" s="118"/>
      <c r="AF70" s="118"/>
      <c r="AG70" s="198"/>
      <c r="AH70" s="11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200"/>
      <c r="AV70" s="200"/>
      <c r="AW70" s="199"/>
      <c r="AX70" s="200"/>
      <c r="AY70" s="199"/>
      <c r="AZ70" s="201"/>
      <c r="BA70" s="202"/>
      <c r="BB70" s="201"/>
      <c r="BC70" s="202"/>
      <c r="BD70" s="203"/>
      <c r="BE70" s="204"/>
      <c r="BF70" s="202"/>
      <c r="BG70" s="204"/>
      <c r="BH70" s="202"/>
    </row>
    <row r="71" spans="1:61" s="122" customFormat="1" ht="30" customHeight="1" x14ac:dyDescent="0.3">
      <c r="A71" s="721" t="s">
        <v>674</v>
      </c>
      <c r="B71" s="721"/>
      <c r="C71" s="721"/>
      <c r="D71" s="367" t="s">
        <v>675</v>
      </c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115"/>
      <c r="U71" s="115"/>
      <c r="V71" s="115"/>
      <c r="W71" s="116"/>
      <c r="X71" s="362"/>
      <c r="Y71" s="117"/>
      <c r="Z71" s="117"/>
      <c r="AA71" s="215"/>
      <c r="AB71" s="221"/>
      <c r="AC71" s="198"/>
      <c r="AD71" s="118"/>
      <c r="AE71" s="118"/>
      <c r="AF71" s="118"/>
      <c r="AG71" s="198"/>
      <c r="AH71" s="11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200"/>
      <c r="AV71" s="200"/>
      <c r="AW71" s="199"/>
      <c r="AX71" s="200"/>
      <c r="AY71" s="199"/>
      <c r="AZ71" s="201"/>
      <c r="BA71" s="202"/>
      <c r="BB71" s="201"/>
      <c r="BC71" s="202"/>
      <c r="BD71" s="203"/>
      <c r="BE71" s="204"/>
      <c r="BF71" s="202"/>
      <c r="BG71" s="204"/>
      <c r="BH71" s="202"/>
    </row>
    <row r="72" spans="1:61" s="122" customFormat="1" ht="30" customHeight="1" x14ac:dyDescent="0.3">
      <c r="A72" s="111"/>
      <c r="B72" s="112"/>
      <c r="C72" s="113"/>
      <c r="D72" s="114"/>
      <c r="E72" s="356"/>
      <c r="F72" s="356"/>
      <c r="G72" s="357"/>
      <c r="H72" s="356"/>
      <c r="I72" s="356"/>
      <c r="J72" s="356"/>
      <c r="K72" s="356"/>
      <c r="L72" s="356"/>
      <c r="M72" s="356"/>
      <c r="N72" s="356"/>
      <c r="O72" s="356"/>
      <c r="P72" s="356"/>
      <c r="Q72" s="356"/>
      <c r="R72" s="356"/>
      <c r="S72" s="112"/>
      <c r="T72" s="115"/>
      <c r="U72" s="115"/>
      <c r="V72" s="115"/>
      <c r="W72" s="116"/>
      <c r="X72" s="362"/>
      <c r="Y72" s="117"/>
      <c r="Z72" s="117"/>
      <c r="AA72" s="215"/>
      <c r="AB72" s="221"/>
      <c r="AC72" s="198"/>
      <c r="AD72" s="118"/>
      <c r="AE72" s="118"/>
      <c r="AF72" s="118"/>
      <c r="AG72" s="198"/>
      <c r="AH72" s="11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200"/>
      <c r="AV72" s="200"/>
      <c r="AW72" s="199"/>
      <c r="AX72" s="200"/>
      <c r="AY72" s="199"/>
      <c r="AZ72" s="201"/>
      <c r="BA72" s="202"/>
      <c r="BB72" s="201"/>
      <c r="BC72" s="202"/>
      <c r="BD72" s="203"/>
      <c r="BE72" s="204"/>
      <c r="BF72" s="202"/>
      <c r="BG72" s="204"/>
      <c r="BH72" s="202"/>
    </row>
    <row r="73" spans="1:61" s="132" customFormat="1" ht="15.75" customHeight="1" x14ac:dyDescent="0.25">
      <c r="A73" s="123"/>
      <c r="B73" s="124"/>
      <c r="C73" s="113"/>
      <c r="D73" s="114"/>
      <c r="E73" s="118"/>
      <c r="F73" s="125"/>
      <c r="G73" s="168"/>
      <c r="H73" s="126"/>
      <c r="I73" s="127"/>
      <c r="J73" s="128"/>
      <c r="K73" s="127"/>
      <c r="L73" s="127"/>
      <c r="M73" s="127"/>
      <c r="N73" s="127"/>
      <c r="O73" s="129"/>
      <c r="P73" s="127"/>
      <c r="Q73" s="127"/>
      <c r="R73" s="127"/>
      <c r="S73" s="127"/>
      <c r="T73" s="115"/>
      <c r="U73" s="115"/>
      <c r="V73" s="670" t="s">
        <v>413</v>
      </c>
      <c r="W73" s="670"/>
      <c r="X73" s="670"/>
      <c r="Y73" s="131"/>
      <c r="Z73" s="119"/>
      <c r="AA73" s="215"/>
      <c r="AB73" s="221"/>
      <c r="AC73" s="198"/>
      <c r="AD73" s="118"/>
      <c r="AE73" s="118"/>
      <c r="AF73" s="118"/>
      <c r="AG73" s="198"/>
      <c r="AH73" s="11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200"/>
      <c r="AV73" s="200"/>
      <c r="AW73" s="199"/>
      <c r="AX73" s="200"/>
      <c r="AY73" s="199"/>
      <c r="AZ73" s="205"/>
      <c r="BA73" s="206"/>
      <c r="BB73" s="205"/>
      <c r="BC73" s="206"/>
      <c r="BD73" s="206"/>
      <c r="BE73" s="207"/>
      <c r="BF73" s="206"/>
      <c r="BG73" s="207"/>
      <c r="BH73" s="206"/>
    </row>
    <row r="74" spans="1:61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709" t="s">
        <v>407</v>
      </c>
      <c r="H74" s="710"/>
      <c r="I74" s="710"/>
      <c r="J74" s="710"/>
      <c r="K74" s="710" t="s">
        <v>408</v>
      </c>
      <c r="L74" s="710"/>
      <c r="M74" s="710"/>
      <c r="N74" s="710"/>
      <c r="O74" s="710"/>
      <c r="P74" s="711" t="s">
        <v>407</v>
      </c>
      <c r="Q74" s="711"/>
      <c r="R74" s="711"/>
      <c r="S74" s="136"/>
      <c r="T74" s="115"/>
      <c r="U74" s="115"/>
      <c r="V74" s="183"/>
      <c r="W74" s="130"/>
      <c r="X74" s="363"/>
      <c r="Y74" s="131"/>
      <c r="AA74" s="215"/>
      <c r="AB74" s="221"/>
      <c r="AC74" s="198"/>
      <c r="AD74" s="118"/>
      <c r="AE74" s="118"/>
      <c r="AF74" s="118"/>
      <c r="AG74" s="198"/>
      <c r="AH74" s="11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200"/>
      <c r="AV74" s="200"/>
      <c r="AW74" s="199"/>
      <c r="AX74" s="200"/>
      <c r="AY74" s="199"/>
      <c r="AZ74" s="208"/>
      <c r="BA74" s="203"/>
      <c r="BB74" s="208"/>
      <c r="BC74" s="203"/>
      <c r="BD74" s="203"/>
      <c r="BE74" s="209"/>
      <c r="BF74" s="203"/>
      <c r="BG74" s="209"/>
      <c r="BH74" s="203"/>
    </row>
    <row r="75" spans="1:61" s="132" customFormat="1" ht="30.75" customHeight="1" x14ac:dyDescent="0.25">
      <c r="A75" s="123"/>
      <c r="B75" s="124"/>
      <c r="C75" s="113"/>
      <c r="D75" s="114"/>
      <c r="E75" s="712" t="s">
        <v>401</v>
      </c>
      <c r="F75" s="713"/>
      <c r="G75" s="135" t="s">
        <v>409</v>
      </c>
      <c r="H75" s="138">
        <v>307</v>
      </c>
      <c r="I75" s="138" t="s">
        <v>410</v>
      </c>
      <c r="J75" s="139"/>
      <c r="K75" s="138">
        <v>11</v>
      </c>
      <c r="L75" s="138" t="s">
        <v>411</v>
      </c>
      <c r="M75" s="138">
        <v>405</v>
      </c>
      <c r="N75" s="140" t="s">
        <v>412</v>
      </c>
      <c r="O75" s="140"/>
      <c r="P75" s="138" t="s">
        <v>411</v>
      </c>
      <c r="Q75" s="141">
        <v>405</v>
      </c>
      <c r="R75" s="140" t="s">
        <v>412</v>
      </c>
      <c r="S75" s="127"/>
      <c r="T75" s="670"/>
      <c r="U75" s="670"/>
      <c r="V75" s="670"/>
      <c r="W75" s="142"/>
      <c r="X75" s="364"/>
      <c r="Y75" s="143"/>
      <c r="Z75" s="137"/>
      <c r="AA75" s="215"/>
      <c r="AB75" s="222"/>
      <c r="AC75" s="198"/>
      <c r="AD75" s="118"/>
      <c r="AE75" s="118"/>
      <c r="AF75" s="118"/>
      <c r="AG75" s="198"/>
      <c r="AH75" s="11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200"/>
      <c r="AV75" s="200"/>
      <c r="AW75" s="199"/>
      <c r="AX75" s="200"/>
      <c r="AY75" s="199"/>
      <c r="AZ75" s="193"/>
      <c r="BA75" s="179"/>
      <c r="BB75" s="195"/>
    </row>
    <row r="76" spans="1:61" s="132" customFormat="1" ht="30.75" customHeight="1" x14ac:dyDescent="0.25">
      <c r="A76" s="123"/>
      <c r="B76" s="124"/>
      <c r="C76" s="113"/>
      <c r="D76" s="114"/>
      <c r="E76" s="712" t="s">
        <v>414</v>
      </c>
      <c r="F76" s="713"/>
      <c r="G76" s="135" t="s">
        <v>409</v>
      </c>
      <c r="H76" s="138">
        <v>308</v>
      </c>
      <c r="I76" s="138" t="s">
        <v>415</v>
      </c>
      <c r="J76" s="139"/>
      <c r="K76" s="138">
        <v>12</v>
      </c>
      <c r="L76" s="138" t="s">
        <v>411</v>
      </c>
      <c r="M76" s="138">
        <v>502</v>
      </c>
      <c r="N76" s="140" t="s">
        <v>416</v>
      </c>
      <c r="O76" s="140"/>
      <c r="P76" s="138" t="s">
        <v>411</v>
      </c>
      <c r="Q76" s="141">
        <v>402</v>
      </c>
      <c r="R76" s="140" t="s">
        <v>416</v>
      </c>
      <c r="S76" s="127"/>
      <c r="T76" s="127"/>
      <c r="U76" s="144"/>
      <c r="V76" s="184"/>
      <c r="W76" s="174"/>
      <c r="X76" s="365"/>
      <c r="Y76" s="131"/>
      <c r="Z76" s="119"/>
      <c r="AA76" s="215"/>
      <c r="AB76" s="221"/>
      <c r="AC76" s="198"/>
      <c r="AD76" s="118"/>
      <c r="AE76" s="118"/>
      <c r="AF76" s="118"/>
      <c r="AG76" s="198"/>
      <c r="AH76" s="11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200"/>
      <c r="AV76" s="200"/>
      <c r="AW76" s="199"/>
      <c r="AX76" s="200"/>
      <c r="AY76" s="199"/>
      <c r="AZ76" s="193"/>
      <c r="BA76" s="179"/>
      <c r="BB76" s="195"/>
    </row>
    <row r="77" spans="1:61" s="132" customFormat="1" ht="30.75" customHeight="1" x14ac:dyDescent="0.25">
      <c r="A77" s="123"/>
      <c r="B77" s="124"/>
      <c r="C77" s="113"/>
      <c r="D77" s="114"/>
      <c r="E77" s="712" t="s">
        <v>417</v>
      </c>
      <c r="F77" s="713"/>
      <c r="G77" s="135" t="s">
        <v>409</v>
      </c>
      <c r="H77" s="138">
        <v>403</v>
      </c>
      <c r="I77" s="138" t="s">
        <v>418</v>
      </c>
      <c r="J77" s="139"/>
      <c r="K77" s="138">
        <v>13</v>
      </c>
      <c r="L77" s="138" t="s">
        <v>411</v>
      </c>
      <c r="M77" s="138">
        <v>503</v>
      </c>
      <c r="N77" s="140" t="s">
        <v>419</v>
      </c>
      <c r="O77" s="140"/>
      <c r="P77" s="138" t="s">
        <v>411</v>
      </c>
      <c r="Q77" s="141">
        <v>403</v>
      </c>
      <c r="R77" s="140" t="s">
        <v>419</v>
      </c>
      <c r="S77" s="127"/>
      <c r="T77" s="127"/>
      <c r="U77" s="144"/>
      <c r="V77" s="184"/>
      <c r="W77" s="174"/>
      <c r="X77" s="365"/>
      <c r="Y77" s="131"/>
      <c r="Z77" s="119"/>
      <c r="AA77" s="215"/>
      <c r="AB77" s="221"/>
      <c r="AC77" s="198"/>
      <c r="AD77" s="118"/>
      <c r="AE77" s="118"/>
      <c r="AF77" s="118"/>
      <c r="AG77" s="198"/>
      <c r="AH77" s="11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200"/>
      <c r="AV77" s="200"/>
      <c r="AW77" s="199"/>
      <c r="AX77" s="200"/>
      <c r="AY77" s="199"/>
      <c r="AZ77" s="193"/>
      <c r="BA77" s="179"/>
      <c r="BB77" s="195"/>
    </row>
    <row r="78" spans="1:61" s="132" customFormat="1" ht="30.75" customHeight="1" x14ac:dyDescent="0.25">
      <c r="A78" s="123"/>
      <c r="B78" s="124"/>
      <c r="C78" s="113"/>
      <c r="D78" s="114"/>
      <c r="E78" s="712" t="s">
        <v>420</v>
      </c>
      <c r="F78" s="713"/>
      <c r="G78" s="135" t="s">
        <v>409</v>
      </c>
      <c r="H78" s="138">
        <v>404</v>
      </c>
      <c r="I78" s="138" t="s">
        <v>421</v>
      </c>
      <c r="J78" s="139"/>
      <c r="K78" s="138">
        <v>14</v>
      </c>
      <c r="L78" s="138" t="s">
        <v>411</v>
      </c>
      <c r="M78" s="138">
        <v>505</v>
      </c>
      <c r="N78" s="140" t="s">
        <v>422</v>
      </c>
      <c r="O78" s="140"/>
      <c r="P78" s="138" t="s">
        <v>411</v>
      </c>
      <c r="Q78" s="141">
        <v>404</v>
      </c>
      <c r="R78" s="140" t="s">
        <v>422</v>
      </c>
      <c r="S78" s="127"/>
      <c r="T78" s="127"/>
      <c r="U78" s="144"/>
      <c r="V78" s="184"/>
      <c r="W78" s="174"/>
      <c r="X78" s="365"/>
      <c r="Y78" s="131"/>
      <c r="Z78" s="119"/>
      <c r="AA78" s="215"/>
      <c r="AB78" s="221"/>
      <c r="AC78" s="198"/>
      <c r="AD78" s="118"/>
      <c r="AE78" s="118"/>
      <c r="AF78" s="118"/>
      <c r="AG78" s="118"/>
      <c r="AH78" s="119"/>
      <c r="AI78" s="199"/>
      <c r="AJ78" s="199"/>
      <c r="AK78" s="199"/>
      <c r="AL78" s="199"/>
      <c r="AM78" s="199"/>
      <c r="AN78" s="199"/>
      <c r="AP78" s="199"/>
      <c r="AQ78" s="199"/>
      <c r="AR78" s="199"/>
      <c r="AS78" s="199"/>
      <c r="AT78" s="199"/>
      <c r="AU78" s="200"/>
      <c r="AV78" s="200"/>
      <c r="AW78" s="199"/>
      <c r="AX78" s="200"/>
      <c r="AY78" s="199"/>
      <c r="AZ78" s="193"/>
      <c r="BA78" s="179"/>
      <c r="BB78" s="195"/>
    </row>
    <row r="79" spans="1:61" s="132" customFormat="1" ht="30.75" customHeight="1" x14ac:dyDescent="0.25">
      <c r="A79" s="123"/>
      <c r="B79" s="124"/>
      <c r="C79" s="113"/>
      <c r="D79" s="114"/>
      <c r="E79" s="712" t="s">
        <v>423</v>
      </c>
      <c r="F79" s="713"/>
      <c r="G79" s="135" t="s">
        <v>409</v>
      </c>
      <c r="H79" s="138">
        <v>405</v>
      </c>
      <c r="I79" s="138" t="s">
        <v>424</v>
      </c>
      <c r="J79" s="139"/>
      <c r="K79" s="138">
        <v>15</v>
      </c>
      <c r="L79" s="138" t="s">
        <v>411</v>
      </c>
      <c r="M79" s="138">
        <v>302</v>
      </c>
      <c r="N79" s="138" t="s">
        <v>425</v>
      </c>
      <c r="O79" s="140"/>
      <c r="P79" s="138" t="s">
        <v>409</v>
      </c>
      <c r="Q79" s="138">
        <v>314</v>
      </c>
      <c r="R79" s="138" t="s">
        <v>425</v>
      </c>
      <c r="S79" s="145" t="s">
        <v>426</v>
      </c>
      <c r="T79" s="145"/>
      <c r="U79" s="144"/>
      <c r="V79" s="184"/>
      <c r="W79" s="174"/>
      <c r="X79" s="365"/>
      <c r="Y79" s="131"/>
      <c r="Z79" s="119"/>
      <c r="AA79" s="215"/>
      <c r="AB79" s="221"/>
      <c r="AC79" s="198"/>
      <c r="AD79" s="118"/>
      <c r="AE79" s="118"/>
      <c r="AF79" s="118"/>
      <c r="AG79" s="198"/>
      <c r="AH79" s="11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200"/>
      <c r="AV79" s="200"/>
      <c r="AW79" s="199"/>
      <c r="AX79" s="200"/>
      <c r="AY79" s="199"/>
      <c r="AZ79" s="194"/>
      <c r="BA79" s="180"/>
      <c r="BB79" s="194"/>
    </row>
    <row r="80" spans="1:61" s="132" customFormat="1" ht="30.75" customHeight="1" x14ac:dyDescent="0.25">
      <c r="A80" s="123"/>
      <c r="B80" s="124"/>
      <c r="C80" s="113"/>
      <c r="D80" s="114"/>
      <c r="E80" s="712" t="s">
        <v>402</v>
      </c>
      <c r="F80" s="713"/>
      <c r="G80" s="135" t="s">
        <v>409</v>
      </c>
      <c r="H80" s="138">
        <v>406</v>
      </c>
      <c r="I80" s="138" t="s">
        <v>427</v>
      </c>
      <c r="J80" s="146" t="s">
        <v>428</v>
      </c>
      <c r="K80" s="138">
        <v>16</v>
      </c>
      <c r="L80" s="138" t="s">
        <v>411</v>
      </c>
      <c r="M80" s="138">
        <v>304</v>
      </c>
      <c r="N80" s="138" t="s">
        <v>429</v>
      </c>
      <c r="O80" s="140"/>
      <c r="P80" s="294" t="s">
        <v>409</v>
      </c>
      <c r="Q80" s="294">
        <v>312</v>
      </c>
      <c r="R80" s="294" t="s">
        <v>429</v>
      </c>
      <c r="S80" s="145" t="s">
        <v>430</v>
      </c>
      <c r="T80" s="714" t="s">
        <v>645</v>
      </c>
      <c r="U80" s="714"/>
      <c r="V80" s="714"/>
      <c r="W80" s="174"/>
      <c r="X80" s="365"/>
      <c r="Y80" s="131"/>
      <c r="Z80" s="119"/>
      <c r="AA80" s="215"/>
      <c r="AB80" s="221"/>
      <c r="AC80" s="198"/>
      <c r="AD80" s="118"/>
      <c r="AE80" s="118"/>
      <c r="AF80" s="118"/>
      <c r="AG80" s="198"/>
      <c r="AH80" s="11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200"/>
      <c r="AV80" s="200"/>
      <c r="AW80" s="199"/>
      <c r="AX80" s="200"/>
      <c r="AY80" s="199"/>
      <c r="AZ80" s="194"/>
      <c r="BA80" s="180"/>
      <c r="BB80" s="194"/>
    </row>
    <row r="81" spans="1:54" s="127" customFormat="1" ht="30.75" customHeight="1" x14ac:dyDescent="0.25">
      <c r="A81" s="123"/>
      <c r="B81" s="124"/>
      <c r="C81" s="113"/>
      <c r="D81" s="114"/>
      <c r="E81" s="715"/>
      <c r="F81" s="716"/>
      <c r="G81" s="135" t="s">
        <v>409</v>
      </c>
      <c r="H81" s="138">
        <v>409</v>
      </c>
      <c r="I81" s="138" t="s">
        <v>431</v>
      </c>
      <c r="J81" s="139"/>
      <c r="K81" s="138">
        <v>17</v>
      </c>
      <c r="L81" s="138" t="s">
        <v>411</v>
      </c>
      <c r="M81" s="138">
        <v>305</v>
      </c>
      <c r="N81" s="138" t="s">
        <v>432</v>
      </c>
      <c r="O81" s="140"/>
      <c r="P81" s="138" t="s">
        <v>409</v>
      </c>
      <c r="Q81" s="138">
        <v>313</v>
      </c>
      <c r="R81" s="138" t="s">
        <v>432</v>
      </c>
      <c r="S81" s="717" t="s">
        <v>433</v>
      </c>
      <c r="T81" s="718"/>
      <c r="U81" s="144"/>
      <c r="V81" s="184"/>
      <c r="W81" s="174"/>
      <c r="X81" s="365"/>
      <c r="Y81" s="131"/>
      <c r="Z81" s="145"/>
      <c r="AA81" s="215"/>
      <c r="AB81" s="221"/>
      <c r="AC81" s="198"/>
      <c r="AD81" s="118"/>
      <c r="AE81" s="118"/>
      <c r="AF81" s="118"/>
      <c r="AG81" s="198"/>
      <c r="AH81" s="11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200"/>
      <c r="AV81" s="200"/>
      <c r="AW81" s="199"/>
      <c r="AX81" s="200"/>
      <c r="AY81" s="199"/>
      <c r="AZ81" s="145"/>
      <c r="BA81" s="178"/>
      <c r="BB81" s="145"/>
    </row>
    <row r="82" spans="1:54" s="127" customFormat="1" ht="30.75" customHeight="1" x14ac:dyDescent="0.25">
      <c r="A82" s="123"/>
      <c r="B82" s="124"/>
      <c r="C82" s="113"/>
      <c r="D82" s="114"/>
      <c r="E82" s="712" t="s">
        <v>434</v>
      </c>
      <c r="F82" s="713"/>
      <c r="G82" s="135" t="s">
        <v>409</v>
      </c>
      <c r="H82" s="138">
        <v>410</v>
      </c>
      <c r="I82" s="138" t="s">
        <v>435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74"/>
      <c r="X82" s="365"/>
      <c r="Y82" s="131"/>
      <c r="Z82" s="145"/>
      <c r="AA82" s="215"/>
      <c r="AB82" s="221"/>
      <c r="AC82" s="198"/>
      <c r="AD82" s="118"/>
      <c r="AE82" s="118"/>
      <c r="AF82" s="118"/>
      <c r="AG82" s="198"/>
      <c r="AH82" s="11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200"/>
      <c r="AV82" s="200"/>
      <c r="AW82" s="199"/>
      <c r="AX82" s="200"/>
      <c r="AY82" s="199"/>
      <c r="AZ82" s="145"/>
      <c r="BA82" s="178"/>
      <c r="BB82" s="145"/>
    </row>
    <row r="83" spans="1:54" s="127" customFormat="1" ht="30.75" customHeight="1" x14ac:dyDescent="0.25">
      <c r="A83" s="123"/>
      <c r="B83" s="124"/>
      <c r="C83" s="113"/>
      <c r="D83" s="114"/>
      <c r="E83" s="712" t="s">
        <v>436</v>
      </c>
      <c r="F83" s="713"/>
      <c r="G83" s="135" t="s">
        <v>409</v>
      </c>
      <c r="H83" s="138">
        <v>411</v>
      </c>
      <c r="I83" s="138" t="s">
        <v>437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74"/>
      <c r="X83" s="365"/>
      <c r="Y83" s="131"/>
      <c r="Z83" s="145"/>
      <c r="AA83" s="215"/>
      <c r="AB83" s="221"/>
      <c r="AC83" s="198"/>
      <c r="AD83" s="118"/>
      <c r="AE83" s="118"/>
      <c r="AF83" s="118"/>
      <c r="AG83" s="198"/>
      <c r="AH83" s="11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200"/>
      <c r="AV83" s="200"/>
      <c r="AW83" s="199"/>
      <c r="AX83" s="200"/>
      <c r="AY83" s="199"/>
      <c r="AZ83" s="145"/>
      <c r="BA83" s="178"/>
      <c r="BB83" s="145"/>
    </row>
    <row r="84" spans="1:54" s="127" customFormat="1" ht="30.75" customHeight="1" x14ac:dyDescent="0.25">
      <c r="A84" s="123"/>
      <c r="B84" s="124"/>
      <c r="C84" s="113"/>
      <c r="D84" s="114"/>
      <c r="E84" s="712" t="s">
        <v>438</v>
      </c>
      <c r="F84" s="713"/>
      <c r="G84" s="135" t="s">
        <v>409</v>
      </c>
      <c r="H84" s="138">
        <v>412</v>
      </c>
      <c r="I84" s="138" t="s">
        <v>439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74"/>
      <c r="X84" s="365"/>
      <c r="Y84" s="131"/>
      <c r="Z84" s="145"/>
      <c r="AA84" s="215"/>
      <c r="AB84" s="221"/>
      <c r="AC84" s="198"/>
      <c r="AD84" s="118"/>
      <c r="AE84" s="118"/>
      <c r="AF84" s="118"/>
      <c r="AG84" s="198"/>
      <c r="AH84" s="11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200"/>
      <c r="AV84" s="200"/>
      <c r="AW84" s="199"/>
      <c r="AX84" s="200"/>
      <c r="AY84" s="199"/>
      <c r="AZ84" s="145"/>
      <c r="BA84" s="178"/>
      <c r="BB84" s="145"/>
    </row>
    <row r="85" spans="1:54" s="132" customFormat="1" x14ac:dyDescent="0.25">
      <c r="A85" s="123"/>
      <c r="B85" s="124"/>
      <c r="C85" s="113"/>
      <c r="D85" s="114"/>
      <c r="E85" s="118"/>
      <c r="F85" s="125"/>
      <c r="G85" s="168"/>
      <c r="H85" s="126"/>
      <c r="I85" s="127"/>
      <c r="J85" s="128"/>
      <c r="K85" s="127"/>
      <c r="L85" s="127"/>
      <c r="M85" s="127"/>
      <c r="N85" s="127"/>
      <c r="O85" s="129"/>
      <c r="P85" s="127"/>
      <c r="Q85" s="127"/>
      <c r="R85" s="127"/>
      <c r="S85" s="127"/>
      <c r="T85" s="127"/>
      <c r="U85" s="144"/>
      <c r="V85" s="184"/>
      <c r="W85" s="174"/>
      <c r="X85" s="365"/>
      <c r="Y85" s="131"/>
      <c r="Z85" s="119"/>
      <c r="AA85" s="215"/>
      <c r="AB85" s="221"/>
      <c r="AC85" s="198"/>
      <c r="AD85" s="118"/>
      <c r="AE85" s="118"/>
      <c r="AF85" s="118"/>
      <c r="AG85" s="198"/>
      <c r="AH85" s="11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200"/>
      <c r="AV85" s="200"/>
      <c r="AW85" s="199"/>
      <c r="AX85" s="200"/>
      <c r="AY85" s="199"/>
      <c r="AZ85" s="194"/>
      <c r="BA85" s="180"/>
      <c r="BB85" s="194"/>
    </row>
    <row r="86" spans="1:54" s="151" customFormat="1" ht="19.5" customHeight="1" x14ac:dyDescent="0.25">
      <c r="A86" s="147"/>
      <c r="B86" s="148"/>
      <c r="C86" s="113"/>
      <c r="D86" s="114"/>
      <c r="E86" s="118"/>
      <c r="F86" s="120"/>
      <c r="G86" s="719" t="s">
        <v>440</v>
      </c>
      <c r="H86" s="719"/>
      <c r="I86" s="719"/>
      <c r="J86" s="719"/>
      <c r="K86" s="149"/>
      <c r="L86" s="719" t="s">
        <v>657</v>
      </c>
      <c r="M86" s="719"/>
      <c r="N86" s="719"/>
      <c r="O86" s="719"/>
      <c r="P86" s="719"/>
      <c r="Q86" s="150"/>
      <c r="R86" s="725" t="s">
        <v>656</v>
      </c>
      <c r="S86" s="725"/>
      <c r="T86" s="725"/>
      <c r="U86" s="725"/>
      <c r="V86" s="184"/>
      <c r="W86" s="174"/>
      <c r="X86" s="365"/>
      <c r="Y86" s="131"/>
      <c r="Z86" s="120"/>
      <c r="AA86" s="215"/>
      <c r="AB86" s="221"/>
      <c r="AC86" s="198"/>
      <c r="AD86" s="118"/>
      <c r="AE86" s="118"/>
      <c r="AF86" s="118"/>
      <c r="AG86" s="198"/>
      <c r="AH86" s="11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200"/>
      <c r="AV86" s="200"/>
      <c r="AW86" s="199"/>
      <c r="AX86" s="200"/>
      <c r="AY86" s="199"/>
      <c r="AZ86" s="118"/>
      <c r="BA86" s="121"/>
      <c r="BB86" s="118"/>
    </row>
    <row r="87" spans="1:54" s="151" customFormat="1" ht="19.5" customHeight="1" x14ac:dyDescent="0.25">
      <c r="A87" s="147"/>
      <c r="B87" s="148"/>
      <c r="C87" s="113"/>
      <c r="D87" s="114"/>
      <c r="E87" s="118"/>
      <c r="F87" s="120"/>
      <c r="G87" s="719" t="s">
        <v>442</v>
      </c>
      <c r="H87" s="719"/>
      <c r="I87" s="719"/>
      <c r="J87" s="152"/>
      <c r="K87" s="153"/>
      <c r="L87" s="719" t="s">
        <v>658</v>
      </c>
      <c r="M87" s="719"/>
      <c r="N87" s="719"/>
      <c r="O87" s="719"/>
      <c r="P87" s="719"/>
      <c r="Q87" s="150"/>
      <c r="R87" s="725"/>
      <c r="S87" s="725"/>
      <c r="T87" s="725"/>
      <c r="U87" s="725"/>
      <c r="V87" s="722" t="s">
        <v>664</v>
      </c>
      <c r="W87" s="722"/>
      <c r="X87" s="366"/>
      <c r="Y87" s="131"/>
      <c r="Z87" s="120"/>
      <c r="AA87" s="215"/>
      <c r="AB87" s="221"/>
      <c r="AC87" s="198"/>
      <c r="AD87" s="118"/>
      <c r="AE87" s="118"/>
      <c r="AF87" s="118"/>
      <c r="AG87" s="198"/>
      <c r="AH87" s="11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200"/>
      <c r="AV87" s="200"/>
      <c r="AW87" s="199"/>
      <c r="AX87" s="200"/>
      <c r="AY87" s="199"/>
      <c r="AZ87" s="118"/>
      <c r="BA87" s="121"/>
      <c r="BB87" s="118"/>
    </row>
    <row r="88" spans="1:54" s="127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54"/>
      <c r="J88" s="155"/>
      <c r="K88" s="154"/>
      <c r="L88" s="154"/>
      <c r="M88" s="154"/>
      <c r="N88" s="154"/>
      <c r="O88" s="156"/>
      <c r="P88" s="154"/>
      <c r="U88" s="144"/>
      <c r="V88" s="184"/>
      <c r="W88" s="174"/>
      <c r="X88" s="365"/>
      <c r="Y88" s="131"/>
      <c r="Z88" s="145"/>
      <c r="AA88" s="215"/>
      <c r="AB88" s="221"/>
      <c r="AC88" s="198"/>
      <c r="AD88" s="118"/>
      <c r="AE88" s="118"/>
      <c r="AF88" s="118"/>
      <c r="AG88" s="198"/>
      <c r="AH88" s="11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200"/>
      <c r="AV88" s="200"/>
      <c r="AW88" s="199"/>
      <c r="AX88" s="200"/>
      <c r="AY88" s="199"/>
      <c r="AZ88" s="145"/>
      <c r="BA88" s="178"/>
      <c r="BB88" s="145"/>
    </row>
    <row r="89" spans="1:54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74"/>
      <c r="X89" s="365"/>
      <c r="Y89" s="131"/>
      <c r="Z89" s="119"/>
      <c r="AA89" s="215"/>
      <c r="AB89" s="221"/>
      <c r="AC89" s="198"/>
      <c r="AD89" s="118"/>
      <c r="AE89" s="118"/>
      <c r="AF89" s="118"/>
      <c r="AG89" s="198"/>
      <c r="AH89" s="11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200"/>
      <c r="AV89" s="200"/>
      <c r="AW89" s="199"/>
      <c r="AX89" s="200"/>
      <c r="AY89" s="199"/>
      <c r="AZ89" s="194"/>
      <c r="BA89" s="180"/>
      <c r="BB89" s="194"/>
    </row>
    <row r="90" spans="1:54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74"/>
      <c r="X90" s="365"/>
      <c r="Y90" s="131"/>
      <c r="Z90" s="119"/>
      <c r="AA90" s="215"/>
      <c r="AB90" s="221"/>
      <c r="AC90" s="198"/>
      <c r="AD90" s="118"/>
      <c r="AE90" s="118"/>
      <c r="AF90" s="118"/>
      <c r="AG90" s="198"/>
      <c r="AH90" s="11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200"/>
      <c r="AV90" s="200"/>
      <c r="AW90" s="199"/>
      <c r="AX90" s="200"/>
      <c r="AY90" s="199"/>
      <c r="AZ90" s="194"/>
      <c r="BA90" s="180"/>
      <c r="BB90" s="194"/>
    </row>
    <row r="91" spans="1:54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74"/>
      <c r="X91" s="365"/>
      <c r="Y91" s="131"/>
      <c r="Z91" s="119"/>
      <c r="AA91" s="215"/>
      <c r="AB91" s="221"/>
      <c r="AC91" s="198"/>
      <c r="AD91" s="118"/>
      <c r="AE91" s="118"/>
      <c r="AF91" s="118"/>
      <c r="AG91" s="198"/>
      <c r="AH91" s="11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200"/>
      <c r="AV91" s="200"/>
      <c r="AW91" s="199"/>
      <c r="AX91" s="200"/>
      <c r="AY91" s="199"/>
      <c r="AZ91" s="194"/>
      <c r="BA91" s="180"/>
      <c r="BB91" s="194"/>
    </row>
    <row r="92" spans="1:54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365"/>
      <c r="Y92" s="131"/>
      <c r="Z92" s="119"/>
      <c r="AA92" s="215"/>
      <c r="AB92" s="221"/>
      <c r="AC92" s="198"/>
      <c r="AD92" s="118"/>
      <c r="AE92" s="118"/>
      <c r="AF92" s="118"/>
      <c r="AG92" s="198"/>
      <c r="AH92" s="11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200"/>
      <c r="AV92" s="200"/>
      <c r="AW92" s="199"/>
      <c r="AX92" s="200"/>
      <c r="AY92" s="199"/>
      <c r="AZ92" s="194"/>
      <c r="BA92" s="180"/>
      <c r="BB92" s="194"/>
    </row>
  </sheetData>
  <autoFilter ref="A6:BH67" xr:uid="{5DBE804F-CD4B-418E-B5EA-7F86080F88B3}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>
      <filters>
        <filter val="Phạm Thị Quỳnh Hương (CN M&amp;TKTT)"/>
      </filters>
    </filterColumn>
    <filterColumn colId="22" showButton="0"/>
    <filterColumn colId="23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</autoFilter>
  <mergeCells count="52">
    <mergeCell ref="R86:U87"/>
    <mergeCell ref="E81:F81"/>
    <mergeCell ref="S81:T81"/>
    <mergeCell ref="E82:F82"/>
    <mergeCell ref="E83:F83"/>
    <mergeCell ref="E84:F84"/>
    <mergeCell ref="G86:J86"/>
    <mergeCell ref="L86:P86"/>
    <mergeCell ref="E78:F78"/>
    <mergeCell ref="E79:F79"/>
    <mergeCell ref="E80:F80"/>
    <mergeCell ref="G87:I87"/>
    <mergeCell ref="L87:P87"/>
    <mergeCell ref="P74:R74"/>
    <mergeCell ref="E75:F75"/>
    <mergeCell ref="T75:V75"/>
    <mergeCell ref="E76:F76"/>
    <mergeCell ref="E77:F77"/>
    <mergeCell ref="AX7:AX8"/>
    <mergeCell ref="V6:V8"/>
    <mergeCell ref="W6:Y7"/>
    <mergeCell ref="Z6:Z7"/>
    <mergeCell ref="AD6:AX6"/>
    <mergeCell ref="AA7:AB7"/>
    <mergeCell ref="AC7:AC8"/>
    <mergeCell ref="AW7:AW8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V73:X73"/>
    <mergeCell ref="T70:X70"/>
    <mergeCell ref="A71:C71"/>
    <mergeCell ref="V87:W87"/>
    <mergeCell ref="P7:Q7"/>
    <mergeCell ref="F7:F8"/>
    <mergeCell ref="H7:I7"/>
    <mergeCell ref="J7:K7"/>
    <mergeCell ref="L7:M7"/>
    <mergeCell ref="N7:O7"/>
    <mergeCell ref="R7:S7"/>
    <mergeCell ref="T7:U7"/>
    <mergeCell ref="T80:V80"/>
    <mergeCell ref="E70:R70"/>
    <mergeCell ref="G74:J74"/>
    <mergeCell ref="K74:O74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505D-79A1-4A77-9354-4689D8A80879}">
  <sheetPr filterMode="1">
    <tabColor rgb="FF0000CC"/>
  </sheetPr>
  <dimension ref="A1:BH99"/>
  <sheetViews>
    <sheetView zoomScale="89" zoomScaleNormal="89" workbookViewId="0">
      <pane xSplit="25" ySplit="8" topLeftCell="Z12" activePane="bottomRight" state="frozen"/>
      <selection pane="topRight" activeCell="AB1" sqref="AB1"/>
      <selection pane="bottomLeft" activeCell="A9" sqref="A9"/>
      <selection pane="bottomRight" activeCell="R77" sqref="R77:S77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173" customWidth="1"/>
    <col min="24" max="24" width="8.375" style="24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38" width="4" style="25" customWidth="1"/>
    <col min="3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hidden="1" customWidth="1"/>
    <col min="51" max="51" width="7.75" style="28" hidden="1" customWidth="1"/>
    <col min="52" max="52" width="22.75" style="30" hidden="1" customWidth="1"/>
    <col min="53" max="53" width="6.375" style="28" hidden="1" customWidth="1"/>
    <col min="54" max="54" width="16.625" style="29" hidden="1" customWidth="1"/>
    <col min="55" max="55" width="9" style="29" hidden="1" customWidth="1"/>
    <col min="56" max="56" width="17.75" style="29" hidden="1" customWidth="1"/>
    <col min="57" max="57" width="9.25" style="29" hidden="1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710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23"/>
      <c r="I3" s="23"/>
      <c r="J3" s="674" t="s">
        <v>711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/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79" t="s">
        <v>347</v>
      </c>
      <c r="I6" s="680"/>
      <c r="J6" s="681" t="s">
        <v>348</v>
      </c>
      <c r="K6" s="682"/>
      <c r="L6" s="681" t="s">
        <v>349</v>
      </c>
      <c r="M6" s="682"/>
      <c r="N6" s="681" t="s">
        <v>350</v>
      </c>
      <c r="O6" s="683"/>
      <c r="P6" s="681" t="s">
        <v>351</v>
      </c>
      <c r="Q6" s="683"/>
      <c r="R6" s="684" t="s">
        <v>352</v>
      </c>
      <c r="S6" s="685"/>
      <c r="T6" s="684" t="s">
        <v>353</v>
      </c>
      <c r="U6" s="685"/>
      <c r="V6" s="686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01">
        <v>18</v>
      </c>
      <c r="I7" s="702"/>
      <c r="J7" s="701">
        <v>19</v>
      </c>
      <c r="K7" s="702"/>
      <c r="L7" s="701">
        <v>20</v>
      </c>
      <c r="M7" s="702"/>
      <c r="N7" s="701">
        <v>21</v>
      </c>
      <c r="O7" s="702"/>
      <c r="P7" s="701">
        <v>22</v>
      </c>
      <c r="Q7" s="702"/>
      <c r="R7" s="701">
        <v>23</v>
      </c>
      <c r="S7" s="702"/>
      <c r="T7" s="701">
        <v>24</v>
      </c>
      <c r="U7" s="702"/>
      <c r="V7" s="686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69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686"/>
      <c r="W8" s="101" t="s">
        <v>390</v>
      </c>
      <c r="X8" s="67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87"/>
      <c r="I9" s="86"/>
      <c r="J9" s="223" t="s">
        <v>403</v>
      </c>
      <c r="K9" s="29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85"/>
      <c r="V9" s="253" t="s">
        <v>41</v>
      </c>
      <c r="W9" s="81" t="s">
        <v>398</v>
      </c>
      <c r="X9" s="25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/>
      <c r="AW9" s="79"/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5" t="s">
        <v>524</v>
      </c>
      <c r="R10" s="84"/>
      <c r="S10" s="83"/>
      <c r="T10" s="83"/>
      <c r="U10" s="85"/>
      <c r="V10" s="252" t="s">
        <v>43</v>
      </c>
      <c r="W10" s="81" t="s">
        <v>400</v>
      </c>
      <c r="X10" s="25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8" si="1">Y10</f>
        <v>1</v>
      </c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/>
      <c r="AW10" s="79"/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87">
        <v>1</v>
      </c>
      <c r="I11" s="85" t="s">
        <v>527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85"/>
      <c r="V11" s="253" t="s">
        <v>16</v>
      </c>
      <c r="W11" s="81" t="s">
        <v>400</v>
      </c>
      <c r="X11" s="255" t="s">
        <v>598</v>
      </c>
      <c r="Y11" s="88">
        <v>0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0</v>
      </c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/>
      <c r="AW11" s="79"/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84"/>
      <c r="O12" s="85"/>
      <c r="P12" s="84"/>
      <c r="Q12" s="85"/>
      <c r="R12" s="83"/>
      <c r="S12" s="83"/>
      <c r="T12" s="83"/>
      <c r="U12" s="85"/>
      <c r="V12" s="252" t="s">
        <v>47</v>
      </c>
      <c r="W12" s="81" t="s">
        <v>400</v>
      </c>
      <c r="X12" s="25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/>
      <c r="AW12" s="79"/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87"/>
      <c r="I13" s="86"/>
      <c r="J13" s="83" t="s">
        <v>404</v>
      </c>
      <c r="K13" s="85" t="s">
        <v>520</v>
      </c>
      <c r="L13" s="83"/>
      <c r="M13" s="99"/>
      <c r="N13" s="83"/>
      <c r="O13" s="86"/>
      <c r="P13" s="84"/>
      <c r="Q13" s="85"/>
      <c r="R13" s="84"/>
      <c r="S13" s="85"/>
      <c r="T13" s="83"/>
      <c r="U13" s="85"/>
      <c r="V13" s="253" t="s">
        <v>49</v>
      </c>
      <c r="W13" s="81" t="s">
        <v>400</v>
      </c>
      <c r="X13" s="25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/>
      <c r="AW13" s="79"/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87"/>
      <c r="I14" s="86"/>
      <c r="J14" s="257"/>
      <c r="K14" s="257"/>
      <c r="L14" s="83" t="s">
        <v>403</v>
      </c>
      <c r="M14" s="85" t="s">
        <v>527</v>
      </c>
      <c r="N14" s="84"/>
      <c r="O14" s="85"/>
      <c r="P14" s="84"/>
      <c r="Q14" s="85"/>
      <c r="R14" s="83"/>
      <c r="S14" s="85"/>
      <c r="T14" s="83"/>
      <c r="U14" s="85"/>
      <c r="V14" s="252" t="s">
        <v>47</v>
      </c>
      <c r="W14" s="81" t="s">
        <v>400</v>
      </c>
      <c r="X14" s="25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/>
      <c r="AW14" s="79"/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87"/>
      <c r="I15" s="86"/>
      <c r="J15" s="83"/>
      <c r="K15" s="85"/>
      <c r="L15" s="83"/>
      <c r="M15" s="86"/>
      <c r="N15" s="87">
        <v>0</v>
      </c>
      <c r="O15" s="85"/>
      <c r="P15" s="84"/>
      <c r="Q15" s="85"/>
      <c r="R15" s="83"/>
      <c r="S15" s="85"/>
      <c r="T15" s="83"/>
      <c r="U15" s="85"/>
      <c r="V15" s="253" t="s">
        <v>16</v>
      </c>
      <c r="W15" s="81" t="s">
        <v>400</v>
      </c>
      <c r="X15" s="291" t="s">
        <v>721</v>
      </c>
      <c r="Y15" s="88">
        <v>0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0</v>
      </c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/>
      <c r="AW15" s="79"/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5" t="s">
        <v>527</v>
      </c>
      <c r="R16" s="83"/>
      <c r="S16" s="85"/>
      <c r="T16" s="83"/>
      <c r="U16" s="85"/>
      <c r="V16" s="252" t="s">
        <v>49</v>
      </c>
      <c r="W16" s="81" t="s">
        <v>400</v>
      </c>
      <c r="X16" s="79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/>
      <c r="AW16" s="79"/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87"/>
      <c r="I17" s="86"/>
      <c r="J17" s="83"/>
      <c r="K17" s="85"/>
      <c r="L17" s="83"/>
      <c r="M17" s="85"/>
      <c r="N17" s="84"/>
      <c r="O17" s="85"/>
      <c r="P17" s="84"/>
      <c r="Q17" s="83"/>
      <c r="R17" s="84" t="s">
        <v>403</v>
      </c>
      <c r="S17" s="85" t="s">
        <v>520</v>
      </c>
      <c r="T17" s="83"/>
      <c r="U17" s="85"/>
      <c r="V17" s="253" t="s">
        <v>54</v>
      </c>
      <c r="W17" s="81" t="s">
        <v>400</v>
      </c>
      <c r="X17" s="255" t="s">
        <v>598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/>
      <c r="AW17" s="79"/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520</v>
      </c>
      <c r="T18" s="83"/>
      <c r="U18" s="85"/>
      <c r="V18" s="252" t="s">
        <v>56</v>
      </c>
      <c r="W18" s="81" t="s">
        <v>400</v>
      </c>
      <c r="X18" s="25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/>
      <c r="AW18" s="79"/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524</v>
      </c>
      <c r="T19" s="83"/>
      <c r="U19" s="85"/>
      <c r="V19" s="253" t="s">
        <v>58</v>
      </c>
      <c r="W19" s="81" t="s">
        <v>400</v>
      </c>
      <c r="X19" s="79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/>
      <c r="AW19" s="79"/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334" customFormat="1" ht="38.25" hidden="1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31" t="s">
        <v>597</v>
      </c>
      <c r="Y20" s="68">
        <v>0</v>
      </c>
      <c r="Z20" s="332" t="s">
        <v>60</v>
      </c>
      <c r="AA20" s="333">
        <v>2</v>
      </c>
      <c r="AB20" s="295">
        <f t="shared" si="0"/>
        <v>10</v>
      </c>
      <c r="AC20" s="295">
        <f t="shared" si="1"/>
        <v>0</v>
      </c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7"/>
      <c r="AW20" s="77"/>
      <c r="AX20" s="76">
        <v>16</v>
      </c>
      <c r="AY20" s="11">
        <v>25</v>
      </c>
      <c r="AZ20" s="12" t="s">
        <v>59</v>
      </c>
      <c r="BA20" s="11" t="s">
        <v>11</v>
      </c>
      <c r="BB20" s="12" t="s">
        <v>60</v>
      </c>
      <c r="BC20" s="11">
        <v>25</v>
      </c>
      <c r="BD20" s="13" t="s">
        <v>252</v>
      </c>
      <c r="BE20" s="12" t="s">
        <v>13</v>
      </c>
      <c r="BF20" s="13" t="s">
        <v>665</v>
      </c>
      <c r="BG20" s="12" t="s">
        <v>41</v>
      </c>
    </row>
    <row r="21" spans="1:59" s="334" customFormat="1" ht="38.25" hidden="1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85"/>
      <c r="R21" s="330"/>
      <c r="S21" s="330"/>
      <c r="T21" s="327"/>
      <c r="U21" s="330"/>
      <c r="V21" s="335" t="s">
        <v>62</v>
      </c>
      <c r="W21" s="328" t="s">
        <v>400</v>
      </c>
      <c r="X21" s="331" t="s">
        <v>597</v>
      </c>
      <c r="Y21" s="68">
        <v>0</v>
      </c>
      <c r="Z21" s="336" t="s">
        <v>61</v>
      </c>
      <c r="AA21" s="337">
        <v>2</v>
      </c>
      <c r="AB21" s="295">
        <f t="shared" si="0"/>
        <v>10</v>
      </c>
      <c r="AC21" s="295">
        <f t="shared" si="1"/>
        <v>0</v>
      </c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7"/>
      <c r="AW21" s="77"/>
      <c r="AX21" s="76">
        <v>16</v>
      </c>
      <c r="AY21" s="8">
        <v>26</v>
      </c>
      <c r="AZ21" s="9" t="s">
        <v>59</v>
      </c>
      <c r="BA21" s="8" t="s">
        <v>11</v>
      </c>
      <c r="BB21" s="9" t="s">
        <v>61</v>
      </c>
      <c r="BC21" s="8">
        <v>25</v>
      </c>
      <c r="BD21" s="10" t="s">
        <v>271</v>
      </c>
      <c r="BE21" s="9" t="s">
        <v>13</v>
      </c>
      <c r="BF21" s="10" t="s">
        <v>666</v>
      </c>
      <c r="BG21" s="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85"/>
      <c r="V22" s="252" t="s">
        <v>14</v>
      </c>
      <c r="W22" s="81" t="s">
        <v>398</v>
      </c>
      <c r="X22" s="79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/>
      <c r="AW22" s="79"/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85"/>
      <c r="V23" s="253" t="s">
        <v>66</v>
      </c>
      <c r="W23" s="81" t="s">
        <v>398</v>
      </c>
      <c r="X23" s="261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/>
      <c r="AW23" s="79"/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85"/>
      <c r="V24" s="252" t="s">
        <v>49</v>
      </c>
      <c r="W24" s="81" t="s">
        <v>398</v>
      </c>
      <c r="X24" s="261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/>
      <c r="AW24" s="79"/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85"/>
      <c r="V25" s="253" t="s">
        <v>66</v>
      </c>
      <c r="W25" s="81" t="s">
        <v>398</v>
      </c>
      <c r="X25" s="261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/>
      <c r="AW25" s="79"/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84"/>
      <c r="O26" s="85"/>
      <c r="P26" s="84"/>
      <c r="Q26" s="85"/>
      <c r="R26" s="83"/>
      <c r="S26" s="85"/>
      <c r="T26" s="83"/>
      <c r="U26" s="85"/>
      <c r="V26" s="252" t="s">
        <v>54</v>
      </c>
      <c r="W26" s="81" t="s">
        <v>398</v>
      </c>
      <c r="X26" s="261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/>
      <c r="AW26" s="79"/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87"/>
      <c r="I27" s="86"/>
      <c r="J27" s="83"/>
      <c r="K27" s="85"/>
      <c r="L27" s="83"/>
      <c r="M27" s="85"/>
      <c r="N27" s="84" t="s">
        <v>403</v>
      </c>
      <c r="O27" s="81" t="s">
        <v>521</v>
      </c>
      <c r="P27" s="84"/>
      <c r="Q27" s="85"/>
      <c r="R27" s="83"/>
      <c r="S27" s="85"/>
      <c r="T27" s="83"/>
      <c r="U27" s="85"/>
      <c r="V27" s="253" t="s">
        <v>24</v>
      </c>
      <c r="W27" s="81" t="s">
        <v>398</v>
      </c>
      <c r="X27" s="261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/>
      <c r="AW27" s="79"/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87"/>
      <c r="I28" s="86"/>
      <c r="J28" s="83"/>
      <c r="K28" s="85"/>
      <c r="L28" s="84"/>
      <c r="M28" s="85"/>
      <c r="N28" s="84"/>
      <c r="O28" s="85"/>
      <c r="P28" s="262" t="s">
        <v>641</v>
      </c>
      <c r="Q28" s="81"/>
      <c r="R28" s="83"/>
      <c r="S28" s="85"/>
      <c r="T28" s="83"/>
      <c r="U28" s="85"/>
      <c r="V28" s="252" t="s">
        <v>47</v>
      </c>
      <c r="W28" s="81" t="s">
        <v>398</v>
      </c>
      <c r="X28" s="80" t="s">
        <v>722</v>
      </c>
      <c r="Y28" s="88">
        <v>0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0</v>
      </c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/>
      <c r="AW28" s="79"/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338" t="s">
        <v>523</v>
      </c>
      <c r="R29" s="83"/>
      <c r="S29" s="85"/>
      <c r="T29" s="83"/>
      <c r="U29" s="85"/>
      <c r="V29" s="253" t="s">
        <v>54</v>
      </c>
      <c r="W29" s="81" t="s">
        <v>398</v>
      </c>
      <c r="X29" s="259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/>
      <c r="AW29" s="79"/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85"/>
      <c r="V30" s="252" t="s">
        <v>49</v>
      </c>
      <c r="W30" s="81" t="s">
        <v>398</v>
      </c>
      <c r="X30" s="259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/>
      <c r="AW30" s="79"/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269">
        <v>1</v>
      </c>
      <c r="I31" s="263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85"/>
      <c r="V31" s="253" t="s">
        <v>96</v>
      </c>
      <c r="W31" s="81" t="s">
        <v>400</v>
      </c>
      <c r="X31" s="25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/>
      <c r="AW31" s="79"/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81" t="s">
        <v>401</v>
      </c>
      <c r="P32" s="84"/>
      <c r="Q32" s="85"/>
      <c r="R32" s="83"/>
      <c r="S32" s="85"/>
      <c r="T32" s="83"/>
      <c r="U32" s="85"/>
      <c r="V32" s="252" t="s">
        <v>98</v>
      </c>
      <c r="W32" s="81" t="s">
        <v>400</v>
      </c>
      <c r="X32" s="79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/>
      <c r="AW32" s="79"/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hidden="1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87"/>
      <c r="I33" s="86"/>
      <c r="J33" s="83"/>
      <c r="K33" s="85"/>
      <c r="L33" s="83" t="s">
        <v>403</v>
      </c>
      <c r="M33" s="81" t="s">
        <v>519</v>
      </c>
      <c r="N33" s="84"/>
      <c r="O33" s="85"/>
      <c r="P33" s="84"/>
      <c r="Q33" s="85"/>
      <c r="R33" s="84"/>
      <c r="S33" s="85"/>
      <c r="T33" s="83"/>
      <c r="U33" s="85"/>
      <c r="V33" s="252" t="s">
        <v>62</v>
      </c>
      <c r="W33" s="81" t="s">
        <v>399</v>
      </c>
      <c r="X33" s="79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/>
      <c r="AW33" s="79"/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85"/>
      <c r="V34" s="253" t="s">
        <v>113</v>
      </c>
      <c r="W34" s="81" t="s">
        <v>399</v>
      </c>
      <c r="X34" s="79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/>
      <c r="AW34" s="79"/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85"/>
      <c r="V35" s="252" t="s">
        <v>113</v>
      </c>
      <c r="W35" s="81" t="s">
        <v>399</v>
      </c>
      <c r="X35" s="259" t="s">
        <v>598</v>
      </c>
      <c r="Y35" s="88">
        <v>1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1</v>
      </c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/>
      <c r="AW35" s="79"/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hidden="1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264"/>
      <c r="U36" s="265"/>
      <c r="V36" s="253" t="s">
        <v>62</v>
      </c>
      <c r="W36" s="81" t="s">
        <v>399</v>
      </c>
      <c r="X36" s="79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/>
      <c r="AW36" s="79"/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92"/>
      <c r="V37" s="252" t="s">
        <v>98</v>
      </c>
      <c r="W37" s="81" t="s">
        <v>399</v>
      </c>
      <c r="X37" s="79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/>
      <c r="AW37" s="79"/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hidden="1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266"/>
      <c r="I38" s="266"/>
      <c r="J38" s="84"/>
      <c r="K38" s="85"/>
      <c r="L38" s="83" t="s">
        <v>404</v>
      </c>
      <c r="M38" s="81" t="s">
        <v>519</v>
      </c>
      <c r="N38" s="83"/>
      <c r="O38" s="85"/>
      <c r="P38" s="84"/>
      <c r="Q38" s="83"/>
      <c r="R38" s="83" t="s">
        <v>641</v>
      </c>
      <c r="S38" s="81"/>
      <c r="T38" s="83"/>
      <c r="U38" s="92"/>
      <c r="V38" s="253" t="s">
        <v>62</v>
      </c>
      <c r="W38" s="81" t="s">
        <v>399</v>
      </c>
      <c r="X38" s="79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/>
      <c r="AW38" s="79"/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hidden="1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3"/>
      <c r="U39" s="92"/>
      <c r="V39" s="252" t="s">
        <v>62</v>
      </c>
      <c r="W39" s="81" t="s">
        <v>399</v>
      </c>
      <c r="X39" s="255" t="s">
        <v>598</v>
      </c>
      <c r="Y39" s="88">
        <v>1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1</v>
      </c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/>
      <c r="AW39" s="79"/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266"/>
      <c r="I40" s="266"/>
      <c r="J40" s="84" t="s">
        <v>403</v>
      </c>
      <c r="K40" s="81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92"/>
      <c r="V40" s="253" t="s">
        <v>43</v>
      </c>
      <c r="W40" s="81" t="s">
        <v>400</v>
      </c>
      <c r="X40" s="79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/>
      <c r="AW40" s="79"/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hidden="1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92"/>
      <c r="V41" s="252" t="s">
        <v>62</v>
      </c>
      <c r="W41" s="81" t="s">
        <v>400</v>
      </c>
      <c r="X41" s="259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/>
      <c r="AW41" s="79"/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92"/>
      <c r="V42" s="253" t="s">
        <v>47</v>
      </c>
      <c r="W42" s="81" t="s">
        <v>398</v>
      </c>
      <c r="X42" s="25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/>
      <c r="AW42" s="79"/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 t="s">
        <v>646</v>
      </c>
      <c r="O43" s="83"/>
      <c r="P43" s="83"/>
      <c r="Q43" s="83"/>
      <c r="R43" s="83"/>
      <c r="S43" s="83"/>
      <c r="T43" s="83"/>
      <c r="U43" s="92"/>
      <c r="V43" s="252" t="s">
        <v>49</v>
      </c>
      <c r="W43" s="81" t="s">
        <v>398</v>
      </c>
      <c r="X43" s="25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/>
      <c r="AW43" s="79"/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338" t="s">
        <v>523</v>
      </c>
      <c r="R44" s="83"/>
      <c r="S44" s="83"/>
      <c r="T44" s="83"/>
      <c r="U44" s="92"/>
      <c r="V44" s="253" t="s">
        <v>54</v>
      </c>
      <c r="W44" s="81" t="s">
        <v>398</v>
      </c>
      <c r="X44" s="79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/>
      <c r="AW44" s="79"/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92"/>
      <c r="V45" s="252" t="s">
        <v>14</v>
      </c>
      <c r="W45" s="81" t="s">
        <v>398</v>
      </c>
      <c r="X45" s="79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/>
      <c r="AW45" s="79"/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92"/>
      <c r="V46" s="253" t="s">
        <v>138</v>
      </c>
      <c r="W46" s="81" t="s">
        <v>398</v>
      </c>
      <c r="X46" s="79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/>
      <c r="AW46" s="79"/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92"/>
      <c r="V47" s="252" t="s">
        <v>66</v>
      </c>
      <c r="W47" s="81" t="s">
        <v>398</v>
      </c>
      <c r="X47" s="259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/>
      <c r="AW47" s="79"/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83"/>
      <c r="V48" s="253" t="s">
        <v>58</v>
      </c>
      <c r="W48" s="81" t="s">
        <v>398</v>
      </c>
      <c r="X48" s="79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/>
      <c r="AW48" s="79"/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92"/>
      <c r="V49" s="252" t="s">
        <v>142</v>
      </c>
      <c r="W49" s="81" t="s">
        <v>398</v>
      </c>
      <c r="X49" s="79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/>
      <c r="AW49" s="79"/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83"/>
      <c r="V50" s="253" t="s">
        <v>56</v>
      </c>
      <c r="W50" s="81" t="s">
        <v>400</v>
      </c>
      <c r="X50" s="79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/>
      <c r="AW50" s="79"/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97"/>
      <c r="I51" s="99"/>
      <c r="J51" s="83"/>
      <c r="K51" s="83"/>
      <c r="L51" s="83"/>
      <c r="M51" s="83"/>
      <c r="N51" s="83" t="s">
        <v>641</v>
      </c>
      <c r="O51" s="83"/>
      <c r="P51" s="83"/>
      <c r="Q51" s="83"/>
      <c r="R51" s="83"/>
      <c r="S51" s="83"/>
      <c r="T51" s="83"/>
      <c r="U51" s="92"/>
      <c r="V51" s="252" t="s">
        <v>56</v>
      </c>
      <c r="W51" s="81" t="s">
        <v>400</v>
      </c>
      <c r="X51" s="291" t="s">
        <v>721</v>
      </c>
      <c r="Y51" s="88">
        <v>0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0</v>
      </c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/>
      <c r="AW51" s="79"/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/>
      <c r="S52" s="223"/>
      <c r="T52" s="84"/>
      <c r="U52" s="85"/>
      <c r="V52" s="253" t="s">
        <v>29</v>
      </c>
      <c r="W52" s="81" t="s">
        <v>400</v>
      </c>
      <c r="X52" s="79" t="s">
        <v>722</v>
      </c>
      <c r="Y52" s="88">
        <v>0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0</v>
      </c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/>
      <c r="AW52" s="79"/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524</v>
      </c>
      <c r="T53" s="83"/>
      <c r="U53" s="92"/>
      <c r="V53" s="252" t="s">
        <v>138</v>
      </c>
      <c r="W53" s="81" t="s">
        <v>400</v>
      </c>
      <c r="X53" s="79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/>
      <c r="AW53" s="79"/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641</v>
      </c>
      <c r="S54" s="223"/>
      <c r="T54" s="83"/>
      <c r="U54" s="92"/>
      <c r="V54" s="253" t="s">
        <v>29</v>
      </c>
      <c r="W54" s="81" t="s">
        <v>400</v>
      </c>
      <c r="X54" s="79" t="s">
        <v>722</v>
      </c>
      <c r="Y54" s="88">
        <v>0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0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/>
      <c r="AW54" s="79"/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303" t="s">
        <v>404</v>
      </c>
      <c r="S55" s="223" t="s">
        <v>527</v>
      </c>
      <c r="T55" s="95"/>
      <c r="U55" s="90"/>
      <c r="V55" s="252" t="s">
        <v>41</v>
      </c>
      <c r="W55" s="81" t="s">
        <v>400</v>
      </c>
      <c r="X55" s="79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/>
      <c r="AW55" s="79"/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92"/>
      <c r="V56" s="253" t="s">
        <v>138</v>
      </c>
      <c r="W56" s="81" t="s">
        <v>400</v>
      </c>
      <c r="X56" s="79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/>
      <c r="AW56" s="79"/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100"/>
      <c r="I57" s="100"/>
      <c r="J57" s="83"/>
      <c r="K57" s="83"/>
      <c r="L57" s="95" t="s">
        <v>404</v>
      </c>
      <c r="M57" s="83" t="s">
        <v>524</v>
      </c>
      <c r="N57" s="95"/>
      <c r="O57" s="95"/>
      <c r="P57" s="95"/>
      <c r="Q57" s="95"/>
      <c r="R57" s="95"/>
      <c r="S57" s="95"/>
      <c r="T57" s="83"/>
      <c r="U57" s="83"/>
      <c r="V57" s="252" t="s">
        <v>58</v>
      </c>
      <c r="W57" s="81" t="s">
        <v>400</v>
      </c>
      <c r="X57" s="79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/>
      <c r="AW57" s="79"/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2</v>
      </c>
      <c r="I58" s="27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83"/>
      <c r="V58" s="245" t="s">
        <v>98</v>
      </c>
      <c r="W58" s="189" t="s">
        <v>400</v>
      </c>
      <c r="X58" s="244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/>
      <c r="AW58" s="79"/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338" t="s">
        <v>403</v>
      </c>
      <c r="Q59" s="338" t="s">
        <v>402</v>
      </c>
      <c r="R59" s="95"/>
      <c r="S59" s="188"/>
      <c r="T59" s="83"/>
      <c r="U59" s="83"/>
      <c r="V59" s="245" t="s">
        <v>113</v>
      </c>
      <c r="W59" s="189" t="s">
        <v>411</v>
      </c>
      <c r="X59" s="79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94" customFormat="1" ht="39.75" hidden="1" customHeight="1" x14ac:dyDescent="0.2">
      <c r="A60" s="224">
        <v>52</v>
      </c>
      <c r="B60" s="272" t="s">
        <v>397</v>
      </c>
      <c r="C60" s="339">
        <v>18</v>
      </c>
      <c r="D60" s="163" t="s">
        <v>181</v>
      </c>
      <c r="E60" s="80">
        <v>20</v>
      </c>
      <c r="F60" s="341"/>
      <c r="G60" s="358" t="s">
        <v>180</v>
      </c>
      <c r="H60" s="100"/>
      <c r="I60" s="100"/>
      <c r="J60" s="83" t="s">
        <v>404</v>
      </c>
      <c r="K60" s="303" t="s">
        <v>528</v>
      </c>
      <c r="L60" s="95"/>
      <c r="M60" s="83"/>
      <c r="N60" s="95"/>
      <c r="O60" s="95"/>
      <c r="P60" s="95" t="s">
        <v>404</v>
      </c>
      <c r="Q60" s="277" t="s">
        <v>528</v>
      </c>
      <c r="R60" s="95"/>
      <c r="S60" s="95"/>
      <c r="T60" s="83"/>
      <c r="U60" s="83"/>
      <c r="V60" s="227" t="s">
        <v>14</v>
      </c>
      <c r="W60" s="189" t="s">
        <v>398</v>
      </c>
      <c r="X60" s="79" t="s">
        <v>598</v>
      </c>
      <c r="Y60" s="229">
        <v>2</v>
      </c>
      <c r="Z60" s="230" t="s">
        <v>181</v>
      </c>
      <c r="AA60" s="231">
        <v>4</v>
      </c>
      <c r="AB60" s="93">
        <f t="shared" si="0"/>
        <v>20</v>
      </c>
      <c r="AC60" s="93">
        <f t="shared" si="1"/>
        <v>2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232"/>
      <c r="AY60" s="233">
        <v>15</v>
      </c>
      <c r="AZ60" s="227" t="s">
        <v>180</v>
      </c>
      <c r="BA60" s="234" t="s">
        <v>75</v>
      </c>
      <c r="BB60" s="227" t="s">
        <v>181</v>
      </c>
      <c r="BC60" s="227" t="s">
        <v>287</v>
      </c>
      <c r="BD60" s="235" t="s">
        <v>529</v>
      </c>
      <c r="BE60" s="227" t="s">
        <v>13</v>
      </c>
      <c r="BF60" s="235" t="s">
        <v>512</v>
      </c>
      <c r="BG60" s="227" t="s">
        <v>14</v>
      </c>
      <c r="BH60" s="236"/>
    </row>
    <row r="61" spans="1:60" s="94" customFormat="1" ht="48.75" hidden="1" customHeight="1" x14ac:dyDescent="0.2">
      <c r="A61" s="224">
        <v>53</v>
      </c>
      <c r="B61" s="272" t="s">
        <v>397</v>
      </c>
      <c r="C61" s="339">
        <v>18</v>
      </c>
      <c r="D61" s="281" t="s">
        <v>182</v>
      </c>
      <c r="E61" s="80">
        <v>20</v>
      </c>
      <c r="F61" s="341"/>
      <c r="G61" s="359" t="s">
        <v>180</v>
      </c>
      <c r="H61" s="89">
        <v>2</v>
      </c>
      <c r="I61" s="100" t="s">
        <v>523</v>
      </c>
      <c r="J61" s="83"/>
      <c r="K61" s="83"/>
      <c r="L61" s="95"/>
      <c r="M61" s="83"/>
      <c r="N61" s="95" t="s">
        <v>404</v>
      </c>
      <c r="O61" s="100" t="s">
        <v>522</v>
      </c>
      <c r="P61" s="95"/>
      <c r="Q61" s="95"/>
      <c r="R61" s="95"/>
      <c r="S61" s="95"/>
      <c r="T61" s="83"/>
      <c r="U61" s="83"/>
      <c r="V61" s="237" t="s">
        <v>24</v>
      </c>
      <c r="W61" s="189" t="s">
        <v>673</v>
      </c>
      <c r="X61" s="79" t="s">
        <v>598</v>
      </c>
      <c r="Y61" s="229">
        <v>2</v>
      </c>
      <c r="Z61" s="239" t="s">
        <v>182</v>
      </c>
      <c r="AA61" s="240">
        <v>4</v>
      </c>
      <c r="AB61" s="93">
        <f t="shared" si="0"/>
        <v>20</v>
      </c>
      <c r="AC61" s="93">
        <f t="shared" si="1"/>
        <v>2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232"/>
      <c r="AY61" s="241">
        <v>16</v>
      </c>
      <c r="AZ61" s="237" t="s">
        <v>180</v>
      </c>
      <c r="BA61" s="242" t="s">
        <v>75</v>
      </c>
      <c r="BB61" s="237" t="s">
        <v>182</v>
      </c>
      <c r="BC61" s="227" t="s">
        <v>287</v>
      </c>
      <c r="BD61" s="243" t="s">
        <v>530</v>
      </c>
      <c r="BE61" s="237" t="s">
        <v>13</v>
      </c>
      <c r="BF61" s="243" t="s">
        <v>513</v>
      </c>
      <c r="BG61" s="237" t="s">
        <v>24</v>
      </c>
      <c r="BH61" s="236"/>
    </row>
    <row r="62" spans="1:60" s="94" customFormat="1" ht="86.25" hidden="1" customHeight="1" x14ac:dyDescent="0.2">
      <c r="A62" s="75">
        <v>54</v>
      </c>
      <c r="B62" s="272" t="s">
        <v>397</v>
      </c>
      <c r="C62" s="339">
        <v>18</v>
      </c>
      <c r="D62" s="163" t="s">
        <v>183</v>
      </c>
      <c r="E62" s="80">
        <v>21</v>
      </c>
      <c r="F62" s="341"/>
      <c r="G62" s="358" t="s">
        <v>180</v>
      </c>
      <c r="H62" s="100"/>
      <c r="I62" s="100"/>
      <c r="J62" s="83"/>
      <c r="K62" s="83"/>
      <c r="L62" s="95" t="s">
        <v>404</v>
      </c>
      <c r="M62" s="83" t="s">
        <v>523</v>
      </c>
      <c r="N62" s="95"/>
      <c r="O62" s="95"/>
      <c r="P62" s="95"/>
      <c r="Q62" s="95"/>
      <c r="R62" s="95" t="s">
        <v>403</v>
      </c>
      <c r="S62" s="95" t="s">
        <v>521</v>
      </c>
      <c r="T62" s="83"/>
      <c r="U62" s="83"/>
      <c r="V62" s="227" t="s">
        <v>142</v>
      </c>
      <c r="W62" s="189" t="s">
        <v>398</v>
      </c>
      <c r="X62" s="79">
        <v>412</v>
      </c>
      <c r="Y62" s="229">
        <v>2</v>
      </c>
      <c r="Z62" s="230" t="s">
        <v>183</v>
      </c>
      <c r="AA62" s="231">
        <v>4</v>
      </c>
      <c r="AB62" s="93">
        <f t="shared" si="0"/>
        <v>20</v>
      </c>
      <c r="AC62" s="93">
        <f t="shared" si="1"/>
        <v>2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232"/>
      <c r="AY62" s="233">
        <v>17</v>
      </c>
      <c r="AZ62" s="234" t="s">
        <v>180</v>
      </c>
      <c r="BA62" s="234" t="s">
        <v>75</v>
      </c>
      <c r="BB62" s="227" t="s">
        <v>183</v>
      </c>
      <c r="BC62" s="227" t="s">
        <v>287</v>
      </c>
      <c r="BD62" s="235" t="s">
        <v>531</v>
      </c>
      <c r="BE62" s="227" t="s">
        <v>13</v>
      </c>
      <c r="BF62" s="235" t="s">
        <v>518</v>
      </c>
      <c r="BG62" s="227" t="s">
        <v>142</v>
      </c>
      <c r="BH62" s="236"/>
    </row>
    <row r="63" spans="1:60" s="94" customFormat="1" ht="39.75" hidden="1" customHeight="1" x14ac:dyDescent="0.2">
      <c r="A63" s="75">
        <v>55</v>
      </c>
      <c r="B63" s="272" t="s">
        <v>397</v>
      </c>
      <c r="C63" s="339">
        <v>18</v>
      </c>
      <c r="D63" s="281" t="s">
        <v>184</v>
      </c>
      <c r="E63" s="80">
        <v>20</v>
      </c>
      <c r="F63" s="341"/>
      <c r="G63" s="359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403</v>
      </c>
      <c r="Q63" s="81" t="s">
        <v>522</v>
      </c>
      <c r="R63" s="95"/>
      <c r="S63" s="95"/>
      <c r="T63" s="83"/>
      <c r="U63" s="83"/>
      <c r="V63" s="237" t="s">
        <v>66</v>
      </c>
      <c r="W63" s="189" t="s">
        <v>398</v>
      </c>
      <c r="X63" s="79" t="s">
        <v>598</v>
      </c>
      <c r="Y63" s="229">
        <v>2</v>
      </c>
      <c r="Z63" s="239" t="s">
        <v>184</v>
      </c>
      <c r="AA63" s="240">
        <v>4</v>
      </c>
      <c r="AB63" s="93">
        <f t="shared" si="0"/>
        <v>20</v>
      </c>
      <c r="AC63" s="93">
        <f t="shared" si="1"/>
        <v>2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232"/>
      <c r="AY63" s="241">
        <v>18</v>
      </c>
      <c r="AZ63" s="237" t="s">
        <v>180</v>
      </c>
      <c r="BA63" s="242" t="s">
        <v>75</v>
      </c>
      <c r="BB63" s="237" t="s">
        <v>184</v>
      </c>
      <c r="BC63" s="227" t="s">
        <v>287</v>
      </c>
      <c r="BD63" s="243" t="s">
        <v>529</v>
      </c>
      <c r="BE63" s="237" t="s">
        <v>13</v>
      </c>
      <c r="BF63" s="243" t="s">
        <v>517</v>
      </c>
      <c r="BG63" s="237" t="s">
        <v>66</v>
      </c>
      <c r="BH63" s="236"/>
    </row>
    <row r="64" spans="1:60" s="94" customFormat="1" ht="39.75" hidden="1" customHeight="1" x14ac:dyDescent="0.2">
      <c r="A64" s="75">
        <v>56</v>
      </c>
      <c r="B64" s="272" t="s">
        <v>397</v>
      </c>
      <c r="C64" s="339">
        <v>18</v>
      </c>
      <c r="D64" s="163" t="s">
        <v>185</v>
      </c>
      <c r="E64" s="80">
        <v>21</v>
      </c>
      <c r="F64" s="341"/>
      <c r="G64" s="358" t="s">
        <v>180</v>
      </c>
      <c r="H64" s="89">
        <v>1</v>
      </c>
      <c r="I64" s="100" t="s">
        <v>523</v>
      </c>
      <c r="J64" s="83"/>
      <c r="K64" s="83"/>
      <c r="L64" s="95"/>
      <c r="M64" s="83"/>
      <c r="N64" s="95" t="s">
        <v>641</v>
      </c>
      <c r="O64" s="100"/>
      <c r="P64" s="95"/>
      <c r="Q64" s="95"/>
      <c r="R64" s="95"/>
      <c r="S64" s="95"/>
      <c r="T64" s="83"/>
      <c r="U64" s="83"/>
      <c r="V64" s="227" t="s">
        <v>54</v>
      </c>
      <c r="W64" s="189" t="s">
        <v>398</v>
      </c>
      <c r="X64" s="291" t="s">
        <v>721</v>
      </c>
      <c r="Y64" s="229">
        <v>1</v>
      </c>
      <c r="Z64" s="230" t="s">
        <v>185</v>
      </c>
      <c r="AA64" s="231">
        <v>4</v>
      </c>
      <c r="AB64" s="93">
        <f t="shared" si="0"/>
        <v>20</v>
      </c>
      <c r="AC64" s="93">
        <f t="shared" si="1"/>
        <v>1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232"/>
      <c r="AY64" s="233">
        <v>19</v>
      </c>
      <c r="AZ64" s="227" t="s">
        <v>180</v>
      </c>
      <c r="BA64" s="234" t="s">
        <v>75</v>
      </c>
      <c r="BB64" s="227" t="s">
        <v>185</v>
      </c>
      <c r="BC64" s="227" t="s">
        <v>287</v>
      </c>
      <c r="BD64" s="235" t="s">
        <v>530</v>
      </c>
      <c r="BE64" s="227" t="s">
        <v>13</v>
      </c>
      <c r="BF64" s="235" t="s">
        <v>514</v>
      </c>
      <c r="BG64" s="227" t="s">
        <v>54</v>
      </c>
      <c r="BH64" s="236"/>
    </row>
    <row r="65" spans="1:60" s="94" customFormat="1" ht="39.75" hidden="1" customHeight="1" x14ac:dyDescent="0.2">
      <c r="A65" s="75">
        <v>57</v>
      </c>
      <c r="B65" s="272" t="s">
        <v>397</v>
      </c>
      <c r="C65" s="339">
        <v>18</v>
      </c>
      <c r="D65" s="281" t="s">
        <v>186</v>
      </c>
      <c r="E65" s="80">
        <v>20</v>
      </c>
      <c r="F65" s="341"/>
      <c r="G65" s="359" t="s">
        <v>180</v>
      </c>
      <c r="H65" s="100"/>
      <c r="I65" s="100"/>
      <c r="J65" s="223" t="s">
        <v>641</v>
      </c>
      <c r="K65" s="83"/>
      <c r="L65" s="95"/>
      <c r="M65" s="83"/>
      <c r="N65" s="95" t="s">
        <v>641</v>
      </c>
      <c r="O65" s="100"/>
      <c r="P65" s="95"/>
      <c r="Q65" s="95"/>
      <c r="R65" s="95"/>
      <c r="S65" s="95"/>
      <c r="T65" s="83"/>
      <c r="U65" s="83"/>
      <c r="V65" s="237" t="s">
        <v>138</v>
      </c>
      <c r="W65" s="189" t="s">
        <v>398</v>
      </c>
      <c r="X65" s="291" t="s">
        <v>721</v>
      </c>
      <c r="Y65" s="229">
        <v>0</v>
      </c>
      <c r="Z65" s="239" t="s">
        <v>186</v>
      </c>
      <c r="AA65" s="240">
        <v>4</v>
      </c>
      <c r="AB65" s="93">
        <f t="shared" si="0"/>
        <v>20</v>
      </c>
      <c r="AC65" s="93">
        <f t="shared" si="1"/>
        <v>0</v>
      </c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232"/>
      <c r="AY65" s="241">
        <v>20</v>
      </c>
      <c r="AZ65" s="237" t="s">
        <v>180</v>
      </c>
      <c r="BA65" s="242" t="s">
        <v>75</v>
      </c>
      <c r="BB65" s="237" t="s">
        <v>186</v>
      </c>
      <c r="BC65" s="227" t="s">
        <v>287</v>
      </c>
      <c r="BD65" s="243" t="s">
        <v>532</v>
      </c>
      <c r="BE65" s="237" t="s">
        <v>13</v>
      </c>
      <c r="BF65" s="243" t="s">
        <v>516</v>
      </c>
      <c r="BG65" s="237" t="s">
        <v>138</v>
      </c>
      <c r="BH65" s="236"/>
    </row>
    <row r="66" spans="1:60" s="94" customFormat="1" ht="39.75" hidden="1" customHeight="1" x14ac:dyDescent="0.2">
      <c r="A66" s="75">
        <v>58</v>
      </c>
      <c r="B66" s="272" t="s">
        <v>397</v>
      </c>
      <c r="C66" s="339">
        <v>18</v>
      </c>
      <c r="D66" s="163" t="s">
        <v>187</v>
      </c>
      <c r="E66" s="80">
        <v>21</v>
      </c>
      <c r="F66" s="341"/>
      <c r="G66" s="358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277" t="s">
        <v>528</v>
      </c>
      <c r="R66" s="95"/>
      <c r="S66" s="95"/>
      <c r="T66" s="83"/>
      <c r="U66" s="83"/>
      <c r="V66" s="227" t="s">
        <v>58</v>
      </c>
      <c r="W66" s="189" t="s">
        <v>398</v>
      </c>
      <c r="X66" s="79" t="s">
        <v>598</v>
      </c>
      <c r="Y66" s="229">
        <v>2</v>
      </c>
      <c r="Z66" s="230" t="s">
        <v>187</v>
      </c>
      <c r="AA66" s="231">
        <v>4</v>
      </c>
      <c r="AB66" s="93">
        <f t="shared" si="0"/>
        <v>20</v>
      </c>
      <c r="AC66" s="93">
        <f t="shared" si="1"/>
        <v>2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232"/>
      <c r="AY66" s="233">
        <v>21</v>
      </c>
      <c r="AZ66" s="227" t="s">
        <v>180</v>
      </c>
      <c r="BA66" s="234" t="s">
        <v>75</v>
      </c>
      <c r="BB66" s="227" t="s">
        <v>187</v>
      </c>
      <c r="BC66" s="227" t="s">
        <v>287</v>
      </c>
      <c r="BD66" s="235" t="s">
        <v>531</v>
      </c>
      <c r="BE66" s="227" t="s">
        <v>13</v>
      </c>
      <c r="BF66" s="235" t="s">
        <v>515</v>
      </c>
      <c r="BG66" s="227" t="s">
        <v>58</v>
      </c>
      <c r="BH66" s="236"/>
    </row>
    <row r="67" spans="1:60" s="355" customFormat="1" ht="39.75" customHeight="1" x14ac:dyDescent="0.2">
      <c r="A67" s="75">
        <v>59</v>
      </c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343"/>
      <c r="I67" s="343"/>
      <c r="J67" s="277"/>
      <c r="K67" s="277"/>
      <c r="L67" s="338"/>
      <c r="M67" s="277"/>
      <c r="N67" s="338"/>
      <c r="O67" s="338"/>
      <c r="P67" s="277" t="s">
        <v>404</v>
      </c>
      <c r="Q67" s="280" t="s">
        <v>525</v>
      </c>
      <c r="R67" s="393" t="s">
        <v>641</v>
      </c>
      <c r="S67" s="280"/>
      <c r="T67" s="277"/>
      <c r="U67" s="338"/>
      <c r="V67" s="163" t="s">
        <v>47</v>
      </c>
      <c r="W67" s="344" t="s">
        <v>398</v>
      </c>
      <c r="X67" s="80" t="s">
        <v>722</v>
      </c>
      <c r="Y67" s="345">
        <v>1</v>
      </c>
      <c r="Z67" s="346"/>
      <c r="AA67" s="347"/>
      <c r="AB67" s="348"/>
      <c r="AC67" s="348">
        <f t="shared" si="1"/>
        <v>1</v>
      </c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349"/>
      <c r="AY67" s="350"/>
      <c r="AZ67" s="351"/>
      <c r="BA67" s="352"/>
      <c r="BB67" s="351"/>
      <c r="BC67" s="351"/>
      <c r="BD67" s="353"/>
      <c r="BE67" s="351"/>
      <c r="BF67" s="353"/>
      <c r="BG67" s="351"/>
      <c r="BH67" s="354"/>
    </row>
    <row r="68" spans="1:60" s="355" customFormat="1" ht="39.75" hidden="1" customHeight="1" x14ac:dyDescent="0.2">
      <c r="A68" s="75">
        <v>60</v>
      </c>
      <c r="B68" s="272"/>
      <c r="C68" s="339"/>
      <c r="D68" s="340" t="s">
        <v>709</v>
      </c>
      <c r="E68" s="80"/>
      <c r="F68" s="341"/>
      <c r="G68" s="342" t="s">
        <v>708</v>
      </c>
      <c r="H68" s="343"/>
      <c r="I68" s="343"/>
      <c r="J68" s="277"/>
      <c r="K68" s="277"/>
      <c r="L68" s="338"/>
      <c r="M68" s="277"/>
      <c r="N68" s="338" t="s">
        <v>713</v>
      </c>
      <c r="O68" s="338" t="s">
        <v>520</v>
      </c>
      <c r="P68" s="277"/>
      <c r="Q68" s="280"/>
      <c r="R68" s="277"/>
      <c r="S68" s="277"/>
      <c r="T68" s="277"/>
      <c r="U68" s="338"/>
      <c r="V68" s="163" t="s">
        <v>712</v>
      </c>
      <c r="W68" s="344"/>
      <c r="X68" s="80"/>
      <c r="Y68" s="345"/>
      <c r="Z68" s="346"/>
      <c r="AA68" s="347"/>
      <c r="AB68" s="348"/>
      <c r="AC68" s="348">
        <f t="shared" si="1"/>
        <v>0</v>
      </c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349"/>
      <c r="AY68" s="350"/>
      <c r="AZ68" s="351"/>
      <c r="BA68" s="352"/>
      <c r="BB68" s="351"/>
      <c r="BC68" s="351"/>
      <c r="BD68" s="353"/>
      <c r="BE68" s="351"/>
      <c r="BF68" s="353"/>
      <c r="BG68" s="351"/>
      <c r="BH68" s="354"/>
    </row>
    <row r="69" spans="1:60" s="312" customFormat="1" ht="39.75" hidden="1" customHeight="1" x14ac:dyDescent="0.2">
      <c r="A69" s="75">
        <v>61</v>
      </c>
      <c r="B69" s="394"/>
      <c r="C69" s="395"/>
      <c r="D69" s="396" t="s">
        <v>709</v>
      </c>
      <c r="E69" s="397"/>
      <c r="F69" s="398"/>
      <c r="G69" s="399" t="s">
        <v>708</v>
      </c>
      <c r="H69" s="400"/>
      <c r="I69" s="400"/>
      <c r="J69" s="401"/>
      <c r="K69" s="401"/>
      <c r="L69" s="314"/>
      <c r="M69" s="401"/>
      <c r="N69" s="314" t="s">
        <v>641</v>
      </c>
      <c r="O69" s="314"/>
      <c r="P69" s="314" t="s">
        <v>713</v>
      </c>
      <c r="Q69" s="402" t="s">
        <v>723</v>
      </c>
      <c r="R69" s="401"/>
      <c r="S69" s="401"/>
      <c r="T69" s="401"/>
      <c r="U69" s="314"/>
      <c r="V69" s="396" t="s">
        <v>714</v>
      </c>
      <c r="W69" s="403" t="s">
        <v>724</v>
      </c>
      <c r="X69" s="397" t="s">
        <v>725</v>
      </c>
      <c r="Y69" s="306"/>
      <c r="Z69" s="318"/>
      <c r="AA69" s="319"/>
      <c r="AB69" s="309"/>
      <c r="AC69" s="309"/>
      <c r="AD69" s="78"/>
      <c r="AE69" s="78"/>
      <c r="AF69" s="78"/>
      <c r="AG69" s="78"/>
      <c r="AH69" s="78"/>
      <c r="AI69" s="78"/>
      <c r="AJ69" s="78"/>
      <c r="AK69" s="78"/>
      <c r="AL69" s="7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349"/>
      <c r="AY69" s="350"/>
      <c r="AZ69" s="351"/>
      <c r="BA69" s="352"/>
      <c r="BB69" s="351"/>
      <c r="BC69" s="351"/>
      <c r="BD69" s="353"/>
      <c r="BE69" s="351"/>
      <c r="BF69" s="191"/>
      <c r="BG69" s="190"/>
      <c r="BH69" s="311"/>
    </row>
    <row r="70" spans="1:60" s="355" customFormat="1" ht="39.75" hidden="1" customHeight="1" x14ac:dyDescent="0.2">
      <c r="A70" s="75">
        <v>62</v>
      </c>
      <c r="B70" s="272"/>
      <c r="C70" s="339"/>
      <c r="D70" s="340" t="s">
        <v>709</v>
      </c>
      <c r="E70" s="80"/>
      <c r="F70" s="341"/>
      <c r="G70" s="342" t="s">
        <v>708</v>
      </c>
      <c r="H70" s="343"/>
      <c r="I70" s="343"/>
      <c r="J70" s="277"/>
      <c r="K70" s="277"/>
      <c r="L70" s="277"/>
      <c r="M70" s="277"/>
      <c r="N70" s="277" t="s">
        <v>713</v>
      </c>
      <c r="O70" s="277" t="s">
        <v>662</v>
      </c>
      <c r="P70" s="277"/>
      <c r="Q70" s="280"/>
      <c r="R70" s="277"/>
      <c r="S70" s="277"/>
      <c r="T70" s="277"/>
      <c r="U70" s="338"/>
      <c r="V70" s="163" t="s">
        <v>715</v>
      </c>
      <c r="W70" s="344"/>
      <c r="X70" s="80"/>
      <c r="Y70" s="345"/>
      <c r="Z70" s="346"/>
      <c r="AA70" s="347"/>
      <c r="AB70" s="348"/>
      <c r="AC70" s="348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349"/>
      <c r="AY70" s="350"/>
      <c r="AZ70" s="351"/>
      <c r="BA70" s="352"/>
      <c r="BB70" s="351"/>
      <c r="BC70" s="351"/>
      <c r="BD70" s="353"/>
      <c r="BE70" s="351"/>
      <c r="BF70" s="353"/>
      <c r="BG70" s="351"/>
      <c r="BH70" s="354"/>
    </row>
    <row r="71" spans="1:60" s="355" customFormat="1" ht="39.75" hidden="1" customHeight="1" x14ac:dyDescent="0.2">
      <c r="A71" s="75">
        <v>63</v>
      </c>
      <c r="B71" s="272"/>
      <c r="C71" s="339"/>
      <c r="D71" s="340" t="s">
        <v>709</v>
      </c>
      <c r="E71" s="80"/>
      <c r="F71" s="341"/>
      <c r="G71" s="342" t="s">
        <v>708</v>
      </c>
      <c r="H71" s="343"/>
      <c r="I71" s="343"/>
      <c r="J71" s="277"/>
      <c r="K71" s="277"/>
      <c r="L71" s="277"/>
      <c r="M71" s="277"/>
      <c r="N71" s="277" t="s">
        <v>713</v>
      </c>
      <c r="O71" s="277" t="s">
        <v>519</v>
      </c>
      <c r="P71" s="277"/>
      <c r="Q71" s="280"/>
      <c r="R71" s="277"/>
      <c r="S71" s="277"/>
      <c r="T71" s="277"/>
      <c r="U71" s="338"/>
      <c r="V71" s="163" t="s">
        <v>716</v>
      </c>
      <c r="W71" s="344"/>
      <c r="X71" s="80"/>
      <c r="Y71" s="345"/>
      <c r="Z71" s="346"/>
      <c r="AA71" s="347"/>
      <c r="AB71" s="348"/>
      <c r="AC71" s="348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349"/>
      <c r="AY71" s="350"/>
      <c r="AZ71" s="351"/>
      <c r="BA71" s="352"/>
      <c r="BB71" s="351"/>
      <c r="BC71" s="351"/>
      <c r="BD71" s="353"/>
      <c r="BE71" s="351"/>
      <c r="BF71" s="353"/>
      <c r="BG71" s="351"/>
      <c r="BH71" s="354"/>
    </row>
    <row r="72" spans="1:60" s="355" customFormat="1" ht="39.75" hidden="1" customHeight="1" x14ac:dyDescent="0.2">
      <c r="A72" s="75">
        <v>64</v>
      </c>
      <c r="B72" s="272"/>
      <c r="C72" s="339"/>
      <c r="D72" s="340" t="s">
        <v>709</v>
      </c>
      <c r="E72" s="80"/>
      <c r="F72" s="341"/>
      <c r="G72" s="342" t="s">
        <v>708</v>
      </c>
      <c r="H72" s="343"/>
      <c r="I72" s="343"/>
      <c r="J72" s="277"/>
      <c r="K72" s="277"/>
      <c r="L72" s="277"/>
      <c r="M72" s="277"/>
      <c r="N72" s="277" t="s">
        <v>713</v>
      </c>
      <c r="O72" s="361" t="s">
        <v>522</v>
      </c>
      <c r="P72" s="277"/>
      <c r="Q72" s="280"/>
      <c r="R72" s="277"/>
      <c r="S72" s="277"/>
      <c r="T72" s="277"/>
      <c r="U72" s="338"/>
      <c r="V72" s="163" t="s">
        <v>717</v>
      </c>
      <c r="W72" s="344"/>
      <c r="X72" s="80"/>
      <c r="Y72" s="345"/>
      <c r="Z72" s="346"/>
      <c r="AA72" s="347"/>
      <c r="AB72" s="348"/>
      <c r="AC72" s="348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349"/>
      <c r="AY72" s="350"/>
      <c r="AZ72" s="351"/>
      <c r="BA72" s="352"/>
      <c r="BB72" s="351"/>
      <c r="BC72" s="351"/>
      <c r="BD72" s="353"/>
      <c r="BE72" s="351"/>
      <c r="BF72" s="353"/>
      <c r="BG72" s="351"/>
      <c r="BH72" s="354"/>
    </row>
    <row r="73" spans="1:60" s="355" customFormat="1" ht="39.75" hidden="1" customHeight="1" x14ac:dyDescent="0.2">
      <c r="A73" s="75">
        <v>65</v>
      </c>
      <c r="B73" s="272"/>
      <c r="C73" s="339"/>
      <c r="D73" s="340" t="s">
        <v>709</v>
      </c>
      <c r="E73" s="80"/>
      <c r="F73" s="341"/>
      <c r="G73" s="342" t="s">
        <v>708</v>
      </c>
      <c r="H73" s="343"/>
      <c r="I73" s="343"/>
      <c r="J73" s="277"/>
      <c r="K73" s="277"/>
      <c r="L73" s="277"/>
      <c r="M73" s="277"/>
      <c r="N73" s="277" t="s">
        <v>713</v>
      </c>
      <c r="O73" s="277" t="s">
        <v>525</v>
      </c>
      <c r="P73" s="277"/>
      <c r="Q73" s="280"/>
      <c r="R73" s="277"/>
      <c r="S73" s="277"/>
      <c r="T73" s="277"/>
      <c r="U73" s="338"/>
      <c r="V73" s="163" t="s">
        <v>718</v>
      </c>
      <c r="W73" s="344"/>
      <c r="X73" s="80"/>
      <c r="Y73" s="345"/>
      <c r="Z73" s="346"/>
      <c r="AA73" s="347"/>
      <c r="AB73" s="348"/>
      <c r="AC73" s="348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349"/>
      <c r="AY73" s="350"/>
      <c r="AZ73" s="351"/>
      <c r="BA73" s="352"/>
      <c r="BB73" s="351"/>
      <c r="BC73" s="351"/>
      <c r="BD73" s="353"/>
      <c r="BE73" s="351"/>
      <c r="BF73" s="353"/>
      <c r="BG73" s="351"/>
      <c r="BH73" s="354"/>
    </row>
    <row r="74" spans="1:60" s="355" customFormat="1" ht="39.75" hidden="1" customHeight="1" x14ac:dyDescent="0.2">
      <c r="A74" s="75">
        <v>66</v>
      </c>
      <c r="B74" s="272"/>
      <c r="C74" s="339"/>
      <c r="D74" s="340" t="s">
        <v>709</v>
      </c>
      <c r="E74" s="80"/>
      <c r="F74" s="341"/>
      <c r="G74" s="342" t="s">
        <v>708</v>
      </c>
      <c r="H74" s="343"/>
      <c r="I74" s="343"/>
      <c r="J74" s="277"/>
      <c r="K74" s="277"/>
      <c r="L74" s="338"/>
      <c r="M74" s="277"/>
      <c r="N74" s="338" t="s">
        <v>699</v>
      </c>
      <c r="O74" s="338" t="s">
        <v>527</v>
      </c>
      <c r="P74" s="338"/>
      <c r="Q74" s="338"/>
      <c r="R74" s="338"/>
      <c r="S74" s="277"/>
      <c r="T74" s="277"/>
      <c r="U74" s="277"/>
      <c r="V74" s="351" t="s">
        <v>719</v>
      </c>
      <c r="W74" s="344"/>
      <c r="X74" s="80"/>
      <c r="Y74" s="345"/>
      <c r="Z74" s="346"/>
      <c r="AA74" s="347"/>
      <c r="AB74" s="348"/>
      <c r="AC74" s="348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349"/>
      <c r="AY74" s="350"/>
      <c r="AZ74" s="351"/>
      <c r="BA74" s="352"/>
      <c r="BB74" s="351"/>
      <c r="BC74" s="351"/>
      <c r="BD74" s="353"/>
      <c r="BE74" s="351"/>
      <c r="BF74" s="353"/>
      <c r="BG74" s="351"/>
      <c r="BH74" s="354"/>
    </row>
    <row r="75" spans="1:60" s="355" customFormat="1" ht="39.75" hidden="1" customHeight="1" x14ac:dyDescent="0.2">
      <c r="A75" s="75">
        <v>67</v>
      </c>
      <c r="B75" s="389"/>
      <c r="C75" s="390"/>
      <c r="D75" s="340" t="s">
        <v>709</v>
      </c>
      <c r="E75" s="80"/>
      <c r="F75" s="341"/>
      <c r="G75" s="342" t="s">
        <v>708</v>
      </c>
      <c r="H75" s="343"/>
      <c r="I75" s="343"/>
      <c r="J75" s="277"/>
      <c r="K75" s="277"/>
      <c r="L75" s="338"/>
      <c r="M75" s="277"/>
      <c r="N75" s="338" t="s">
        <v>713</v>
      </c>
      <c r="O75" s="338" t="s">
        <v>527</v>
      </c>
      <c r="P75" s="338"/>
      <c r="Q75" s="338"/>
      <c r="R75" s="338"/>
      <c r="S75" s="338"/>
      <c r="T75" s="277"/>
      <c r="U75" s="277"/>
      <c r="V75" s="351" t="s">
        <v>720</v>
      </c>
      <c r="W75" s="278"/>
      <c r="X75" s="80"/>
      <c r="Y75" s="345"/>
      <c r="Z75" s="391"/>
      <c r="AA75" s="392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349"/>
      <c r="AY75" s="352"/>
      <c r="AZ75" s="351"/>
      <c r="BA75" s="352"/>
      <c r="BB75" s="351"/>
      <c r="BC75" s="351"/>
      <c r="BD75" s="353"/>
      <c r="BE75" s="351"/>
      <c r="BF75" s="353"/>
      <c r="BG75" s="351"/>
      <c r="BH75" s="354"/>
    </row>
    <row r="76" spans="1:60" s="423" customFormat="1" ht="39.75" customHeight="1" x14ac:dyDescent="0.2">
      <c r="A76" s="75"/>
      <c r="B76" s="389"/>
      <c r="C76" s="390"/>
      <c r="D76" s="340"/>
      <c r="E76" s="80"/>
      <c r="F76" s="341"/>
      <c r="G76" s="342"/>
      <c r="H76" s="343"/>
      <c r="I76" s="343"/>
      <c r="J76" s="277"/>
      <c r="K76" s="277"/>
      <c r="L76" s="338"/>
      <c r="M76" s="277"/>
      <c r="N76" s="338"/>
      <c r="O76" s="338"/>
      <c r="P76" s="338"/>
      <c r="Q76" s="338"/>
      <c r="R76" s="338"/>
      <c r="S76" s="338"/>
      <c r="T76" s="277"/>
      <c r="U76" s="277"/>
      <c r="V76" s="351"/>
      <c r="W76" s="278"/>
      <c r="X76" s="80"/>
      <c r="Y76" s="341"/>
      <c r="Z76" s="391"/>
      <c r="AA76" s="392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418"/>
      <c r="AN76" s="418"/>
      <c r="AO76" s="418"/>
      <c r="AP76" s="418"/>
      <c r="AQ76" s="418"/>
      <c r="AR76" s="418"/>
      <c r="AS76" s="418"/>
      <c r="AT76" s="418"/>
      <c r="AU76" s="418"/>
      <c r="AV76" s="418"/>
      <c r="AW76" s="418"/>
      <c r="AX76" s="419"/>
      <c r="AY76" s="420"/>
      <c r="AZ76" s="421"/>
      <c r="BA76" s="420"/>
      <c r="BB76" s="421"/>
      <c r="BC76" s="421"/>
      <c r="BD76" s="422"/>
      <c r="BE76" s="421"/>
      <c r="BF76" s="422"/>
      <c r="BG76" s="421"/>
      <c r="BH76" s="421"/>
    </row>
    <row r="77" spans="1:60" s="355" customFormat="1" ht="24.75" customHeight="1" x14ac:dyDescent="0.2">
      <c r="A77" s="424"/>
      <c r="B77" s="404"/>
      <c r="C77" s="405"/>
      <c r="D77" s="406"/>
      <c r="E77" s="407"/>
      <c r="F77" s="408"/>
      <c r="G77" s="409"/>
      <c r="H77" s="410"/>
      <c r="I77" s="410"/>
      <c r="J77" s="411"/>
      <c r="K77" s="411"/>
      <c r="L77" s="412"/>
      <c r="M77" s="411"/>
      <c r="N77" s="412"/>
      <c r="O77" s="412"/>
      <c r="P77" s="412"/>
      <c r="Q77" s="412"/>
      <c r="R77" s="412"/>
      <c r="S77" s="412"/>
      <c r="T77" s="411"/>
      <c r="U77" s="411"/>
      <c r="V77" s="354"/>
      <c r="W77" s="425"/>
      <c r="X77" s="407"/>
      <c r="Y77" s="408"/>
      <c r="Z77" s="413"/>
      <c r="AA77" s="414"/>
      <c r="AB77" s="407"/>
      <c r="AC77" s="407"/>
      <c r="AD77" s="407"/>
      <c r="AE77" s="407"/>
      <c r="AF77" s="407"/>
      <c r="AG77" s="407"/>
      <c r="AH77" s="407"/>
      <c r="AI77" s="407"/>
      <c r="AJ77" s="407"/>
      <c r="AK77" s="407"/>
      <c r="AL77" s="407"/>
      <c r="AM77" s="407"/>
      <c r="AN77" s="407"/>
      <c r="AO77" s="407"/>
      <c r="AP77" s="407"/>
      <c r="AQ77" s="407"/>
      <c r="AR77" s="407"/>
      <c r="AS77" s="407"/>
      <c r="AT77" s="407"/>
      <c r="AU77" s="407"/>
      <c r="AV77" s="407"/>
      <c r="AW77" s="407"/>
      <c r="AX77" s="415"/>
      <c r="AY77" s="416"/>
      <c r="AZ77" s="354"/>
      <c r="BA77" s="416"/>
      <c r="BB77" s="354"/>
      <c r="BC77" s="354"/>
      <c r="BD77" s="417"/>
      <c r="BE77" s="354"/>
      <c r="BF77" s="417"/>
      <c r="BG77" s="354"/>
      <c r="BH77" s="354"/>
    </row>
    <row r="78" spans="1:60" s="122" customFormat="1" ht="30" customHeight="1" x14ac:dyDescent="0.3">
      <c r="A78" s="721" t="s">
        <v>674</v>
      </c>
      <c r="B78" s="721"/>
      <c r="C78" s="721"/>
      <c r="D78" s="367"/>
      <c r="E78" s="367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115"/>
      <c r="U78" s="700" t="s">
        <v>405</v>
      </c>
      <c r="V78" s="700"/>
      <c r="W78" s="700"/>
      <c r="X78" s="117"/>
      <c r="Y78" s="117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201"/>
      <c r="AZ78" s="202"/>
      <c r="BA78" s="201"/>
      <c r="BB78" s="202"/>
      <c r="BC78" s="203"/>
      <c r="BD78" s="204"/>
      <c r="BE78" s="202"/>
      <c r="BF78" s="204"/>
      <c r="BG78" s="202"/>
    </row>
    <row r="79" spans="1:60" s="122" customFormat="1" ht="48" customHeight="1" x14ac:dyDescent="0.3">
      <c r="A79" s="111"/>
      <c r="B79" s="112"/>
      <c r="C79" s="113"/>
      <c r="D79" s="114"/>
      <c r="E79" s="356"/>
      <c r="F79" s="356"/>
      <c r="G79" s="357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112"/>
      <c r="T79" s="115"/>
      <c r="U79" s="115"/>
      <c r="V79" s="115"/>
      <c r="W79" s="116"/>
      <c r="X79" s="117"/>
      <c r="Y79" s="117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201"/>
      <c r="AZ79" s="202"/>
      <c r="BA79" s="201"/>
      <c r="BB79" s="202"/>
      <c r="BC79" s="203"/>
      <c r="BD79" s="204"/>
      <c r="BE79" s="202"/>
      <c r="BF79" s="204"/>
      <c r="BG79" s="202"/>
    </row>
    <row r="80" spans="1:60" s="132" customFormat="1" ht="15.75" customHeight="1" x14ac:dyDescent="0.25">
      <c r="A80" s="123"/>
      <c r="B80" s="124"/>
      <c r="C80" s="113"/>
      <c r="D80" s="114"/>
      <c r="E80" s="118"/>
      <c r="F80" s="125"/>
      <c r="G80" s="168"/>
      <c r="H80" s="126"/>
      <c r="I80" s="127"/>
      <c r="J80" s="128"/>
      <c r="K80" s="127"/>
      <c r="L80" s="127"/>
      <c r="M80" s="127"/>
      <c r="N80" s="127"/>
      <c r="O80" s="129"/>
      <c r="P80" s="127"/>
      <c r="Q80" s="127"/>
      <c r="R80" s="127"/>
      <c r="S80" s="127"/>
      <c r="T80" s="670" t="s">
        <v>413</v>
      </c>
      <c r="U80" s="670"/>
      <c r="V80" s="670"/>
      <c r="W80" s="670"/>
      <c r="X80" s="670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205"/>
      <c r="AZ80" s="206"/>
      <c r="BA80" s="205"/>
      <c r="BB80" s="206"/>
      <c r="BC80" s="206"/>
      <c r="BD80" s="207"/>
      <c r="BE80" s="206"/>
      <c r="BF80" s="207"/>
      <c r="BG80" s="206"/>
    </row>
    <row r="81" spans="1:59" s="137" customFormat="1" ht="30.75" customHeight="1" x14ac:dyDescent="0.25">
      <c r="A81" s="118"/>
      <c r="B81" s="133"/>
      <c r="C81" s="113"/>
      <c r="D81" s="114"/>
      <c r="E81" s="134"/>
      <c r="F81" s="134" t="s">
        <v>406</v>
      </c>
      <c r="G81" s="709" t="s">
        <v>407</v>
      </c>
      <c r="H81" s="710"/>
      <c r="I81" s="710"/>
      <c r="J81" s="710"/>
      <c r="K81" s="710" t="s">
        <v>408</v>
      </c>
      <c r="L81" s="710"/>
      <c r="M81" s="710"/>
      <c r="N81" s="710"/>
      <c r="O81" s="710"/>
      <c r="P81" s="711" t="s">
        <v>407</v>
      </c>
      <c r="Q81" s="711"/>
      <c r="R81" s="711"/>
      <c r="S81" s="136"/>
      <c r="T81" s="115"/>
      <c r="U81" s="115"/>
      <c r="V81" s="183"/>
      <c r="W81" s="130"/>
      <c r="X81" s="131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208"/>
      <c r="AZ81" s="203"/>
      <c r="BA81" s="208"/>
      <c r="BB81" s="203"/>
      <c r="BC81" s="203"/>
      <c r="BD81" s="209"/>
      <c r="BE81" s="203"/>
      <c r="BF81" s="209"/>
      <c r="BG81" s="203"/>
    </row>
    <row r="82" spans="1:59" s="132" customFormat="1" ht="30.75" customHeight="1" x14ac:dyDescent="0.25">
      <c r="A82" s="123"/>
      <c r="B82" s="124"/>
      <c r="C82" s="113"/>
      <c r="D82" s="114"/>
      <c r="E82" s="712" t="s">
        <v>401</v>
      </c>
      <c r="F82" s="713"/>
      <c r="G82" s="135" t="s">
        <v>409</v>
      </c>
      <c r="H82" s="138">
        <v>307</v>
      </c>
      <c r="I82" s="138" t="s">
        <v>410</v>
      </c>
      <c r="J82" s="139"/>
      <c r="K82" s="138">
        <v>11</v>
      </c>
      <c r="L82" s="138" t="s">
        <v>411</v>
      </c>
      <c r="M82" s="138">
        <v>405</v>
      </c>
      <c r="N82" s="140" t="s">
        <v>412</v>
      </c>
      <c r="O82" s="140"/>
      <c r="P82" s="138" t="s">
        <v>411</v>
      </c>
      <c r="Q82" s="141">
        <v>405</v>
      </c>
      <c r="R82" s="140" t="s">
        <v>412</v>
      </c>
      <c r="S82" s="127"/>
      <c r="T82" s="670"/>
      <c r="U82" s="670"/>
      <c r="V82" s="670"/>
      <c r="W82" s="142"/>
      <c r="X82" s="143"/>
      <c r="Y82" s="137"/>
      <c r="Z82" s="215"/>
      <c r="AA82" s="222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93"/>
      <c r="AZ82" s="179"/>
      <c r="BA82" s="195"/>
    </row>
    <row r="83" spans="1:59" s="132" customFormat="1" ht="30.75" customHeight="1" x14ac:dyDescent="0.25">
      <c r="A83" s="123"/>
      <c r="B83" s="124"/>
      <c r="C83" s="113"/>
      <c r="D83" s="114"/>
      <c r="E83" s="712" t="s">
        <v>414</v>
      </c>
      <c r="F83" s="713"/>
      <c r="G83" s="135" t="s">
        <v>409</v>
      </c>
      <c r="H83" s="138">
        <v>308</v>
      </c>
      <c r="I83" s="138" t="s">
        <v>415</v>
      </c>
      <c r="J83" s="139"/>
      <c r="K83" s="138">
        <v>12</v>
      </c>
      <c r="L83" s="138" t="s">
        <v>411</v>
      </c>
      <c r="M83" s="138">
        <v>502</v>
      </c>
      <c r="N83" s="140" t="s">
        <v>416</v>
      </c>
      <c r="O83" s="140"/>
      <c r="P83" s="138" t="s">
        <v>411</v>
      </c>
      <c r="Q83" s="141">
        <v>402</v>
      </c>
      <c r="R83" s="140" t="s">
        <v>416</v>
      </c>
      <c r="S83" s="127"/>
      <c r="T83" s="127"/>
      <c r="U83" s="144"/>
      <c r="V83" s="184"/>
      <c r="W83" s="174"/>
      <c r="X83" s="131"/>
      <c r="Y83" s="119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93"/>
      <c r="AZ83" s="179"/>
      <c r="BA83" s="195"/>
    </row>
    <row r="84" spans="1:59" s="132" customFormat="1" ht="30.75" customHeight="1" x14ac:dyDescent="0.25">
      <c r="A84" s="123"/>
      <c r="B84" s="124"/>
      <c r="C84" s="113"/>
      <c r="D84" s="114"/>
      <c r="E84" s="712" t="s">
        <v>417</v>
      </c>
      <c r="F84" s="713"/>
      <c r="G84" s="135" t="s">
        <v>409</v>
      </c>
      <c r="H84" s="138">
        <v>403</v>
      </c>
      <c r="I84" s="138" t="s">
        <v>418</v>
      </c>
      <c r="J84" s="139"/>
      <c r="K84" s="138">
        <v>13</v>
      </c>
      <c r="L84" s="138" t="s">
        <v>411</v>
      </c>
      <c r="M84" s="138">
        <v>503</v>
      </c>
      <c r="N84" s="140" t="s">
        <v>419</v>
      </c>
      <c r="O84" s="140"/>
      <c r="P84" s="138" t="s">
        <v>411</v>
      </c>
      <c r="Q84" s="141">
        <v>403</v>
      </c>
      <c r="R84" s="140" t="s">
        <v>419</v>
      </c>
      <c r="S84" s="127"/>
      <c r="T84" s="127"/>
      <c r="U84" s="144"/>
      <c r="V84" s="184"/>
      <c r="W84" s="174"/>
      <c r="X84" s="131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3"/>
      <c r="AZ84" s="179"/>
      <c r="BA84" s="195"/>
    </row>
    <row r="85" spans="1:59" s="132" customFormat="1" ht="30.75" customHeight="1" x14ac:dyDescent="0.25">
      <c r="A85" s="123"/>
      <c r="B85" s="124"/>
      <c r="C85" s="113"/>
      <c r="D85" s="114"/>
      <c r="E85" s="712" t="s">
        <v>420</v>
      </c>
      <c r="F85" s="713"/>
      <c r="G85" s="135" t="s">
        <v>409</v>
      </c>
      <c r="H85" s="138">
        <v>404</v>
      </c>
      <c r="I85" s="138" t="s">
        <v>421</v>
      </c>
      <c r="J85" s="139"/>
      <c r="K85" s="138">
        <v>14</v>
      </c>
      <c r="L85" s="138" t="s">
        <v>411</v>
      </c>
      <c r="M85" s="138">
        <v>505</v>
      </c>
      <c r="N85" s="140" t="s">
        <v>422</v>
      </c>
      <c r="O85" s="140"/>
      <c r="P85" s="138" t="s">
        <v>411</v>
      </c>
      <c r="Q85" s="141">
        <v>404</v>
      </c>
      <c r="R85" s="140" t="s">
        <v>422</v>
      </c>
      <c r="S85" s="127"/>
      <c r="T85" s="127"/>
      <c r="U85" s="144"/>
      <c r="V85" s="184"/>
      <c r="W85" s="174"/>
      <c r="X85" s="131"/>
      <c r="Y85" s="119"/>
      <c r="Z85" s="215"/>
      <c r="AA85" s="221"/>
      <c r="AB85" s="198"/>
      <c r="AC85" s="118"/>
      <c r="AD85" s="118"/>
      <c r="AE85" s="118"/>
      <c r="AF85" s="118"/>
      <c r="AG85" s="119"/>
      <c r="AH85" s="199"/>
      <c r="AI85" s="199"/>
      <c r="AJ85" s="199"/>
      <c r="AK85" s="199"/>
      <c r="AL85" s="199"/>
      <c r="AM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3"/>
      <c r="AZ85" s="179"/>
      <c r="BA85" s="195"/>
    </row>
    <row r="86" spans="1:59" s="132" customFormat="1" ht="30.75" customHeight="1" x14ac:dyDescent="0.25">
      <c r="A86" s="123"/>
      <c r="B86" s="124"/>
      <c r="C86" s="113"/>
      <c r="D86" s="114"/>
      <c r="E86" s="712" t="s">
        <v>423</v>
      </c>
      <c r="F86" s="713"/>
      <c r="G86" s="135" t="s">
        <v>409</v>
      </c>
      <c r="H86" s="138">
        <v>405</v>
      </c>
      <c r="I86" s="138" t="s">
        <v>424</v>
      </c>
      <c r="J86" s="139"/>
      <c r="K86" s="138">
        <v>15</v>
      </c>
      <c r="L86" s="138" t="s">
        <v>411</v>
      </c>
      <c r="M86" s="138">
        <v>302</v>
      </c>
      <c r="N86" s="138" t="s">
        <v>425</v>
      </c>
      <c r="O86" s="140"/>
      <c r="P86" s="138" t="s">
        <v>409</v>
      </c>
      <c r="Q86" s="138">
        <v>314</v>
      </c>
      <c r="R86" s="138" t="s">
        <v>425</v>
      </c>
      <c r="S86" s="145" t="s">
        <v>426</v>
      </c>
      <c r="T86" s="145"/>
      <c r="U86" s="144"/>
      <c r="V86" s="184"/>
      <c r="W86" s="174"/>
      <c r="X86" s="131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</row>
    <row r="87" spans="1:59" s="132" customFormat="1" ht="30.75" customHeight="1" x14ac:dyDescent="0.25">
      <c r="A87" s="123"/>
      <c r="B87" s="124"/>
      <c r="C87" s="113"/>
      <c r="D87" s="114"/>
      <c r="E87" s="712" t="s">
        <v>402</v>
      </c>
      <c r="F87" s="713"/>
      <c r="G87" s="135" t="s">
        <v>409</v>
      </c>
      <c r="H87" s="138">
        <v>406</v>
      </c>
      <c r="I87" s="138" t="s">
        <v>427</v>
      </c>
      <c r="J87" s="146" t="s">
        <v>428</v>
      </c>
      <c r="K87" s="138">
        <v>16</v>
      </c>
      <c r="L87" s="138" t="s">
        <v>411</v>
      </c>
      <c r="M87" s="138">
        <v>304</v>
      </c>
      <c r="N87" s="138" t="s">
        <v>429</v>
      </c>
      <c r="O87" s="140"/>
      <c r="P87" s="294" t="s">
        <v>409</v>
      </c>
      <c r="Q87" s="294">
        <v>312</v>
      </c>
      <c r="R87" s="294" t="s">
        <v>429</v>
      </c>
      <c r="S87" s="145" t="s">
        <v>430</v>
      </c>
      <c r="T87" s="714" t="s">
        <v>645</v>
      </c>
      <c r="U87" s="714"/>
      <c r="V87" s="714"/>
      <c r="W87" s="174"/>
      <c r="X87" s="131"/>
      <c r="Y87" s="119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94"/>
      <c r="AZ87" s="180"/>
      <c r="BA87" s="194"/>
    </row>
    <row r="88" spans="1:59" s="127" customFormat="1" ht="30.75" customHeight="1" x14ac:dyDescent="0.25">
      <c r="A88" s="123"/>
      <c r="B88" s="124"/>
      <c r="C88" s="113"/>
      <c r="D88" s="114"/>
      <c r="E88" s="715"/>
      <c r="F88" s="716"/>
      <c r="G88" s="135" t="s">
        <v>409</v>
      </c>
      <c r="H88" s="138">
        <v>409</v>
      </c>
      <c r="I88" s="138" t="s">
        <v>431</v>
      </c>
      <c r="J88" s="139"/>
      <c r="K88" s="138">
        <v>17</v>
      </c>
      <c r="L88" s="138" t="s">
        <v>411</v>
      </c>
      <c r="M88" s="138">
        <v>305</v>
      </c>
      <c r="N88" s="138" t="s">
        <v>432</v>
      </c>
      <c r="O88" s="140"/>
      <c r="P88" s="138" t="s">
        <v>409</v>
      </c>
      <c r="Q88" s="138">
        <v>313</v>
      </c>
      <c r="R88" s="138" t="s">
        <v>432</v>
      </c>
      <c r="S88" s="717" t="s">
        <v>433</v>
      </c>
      <c r="T88" s="718"/>
      <c r="U88" s="144"/>
      <c r="V88" s="184"/>
      <c r="W88" s="174"/>
      <c r="X88" s="131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9" s="127" customFormat="1" ht="30.75" customHeight="1" x14ac:dyDescent="0.25">
      <c r="A89" s="123"/>
      <c r="B89" s="124"/>
      <c r="C89" s="113"/>
      <c r="D89" s="114"/>
      <c r="E89" s="712" t="s">
        <v>434</v>
      </c>
      <c r="F89" s="713"/>
      <c r="G89" s="135" t="s">
        <v>409</v>
      </c>
      <c r="H89" s="138">
        <v>410</v>
      </c>
      <c r="I89" s="138" t="s">
        <v>435</v>
      </c>
      <c r="J89" s="139"/>
      <c r="K89" s="138"/>
      <c r="L89" s="138"/>
      <c r="M89" s="138"/>
      <c r="N89" s="138"/>
      <c r="O89" s="140"/>
      <c r="P89" s="141"/>
      <c r="Q89" s="141"/>
      <c r="R89" s="141"/>
      <c r="U89" s="144"/>
      <c r="V89" s="184"/>
      <c r="W89" s="174"/>
      <c r="X89" s="131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9" s="127" customFormat="1" ht="30.75" customHeight="1" x14ac:dyDescent="0.25">
      <c r="A90" s="123"/>
      <c r="B90" s="124"/>
      <c r="C90" s="113"/>
      <c r="D90" s="114"/>
      <c r="E90" s="712" t="s">
        <v>436</v>
      </c>
      <c r="F90" s="713"/>
      <c r="G90" s="135" t="s">
        <v>409</v>
      </c>
      <c r="H90" s="138">
        <v>411</v>
      </c>
      <c r="I90" s="138" t="s">
        <v>437</v>
      </c>
      <c r="J90" s="139"/>
      <c r="K90" s="138"/>
      <c r="L90" s="138"/>
      <c r="M90" s="138"/>
      <c r="N90" s="138"/>
      <c r="O90" s="140"/>
      <c r="P90" s="141"/>
      <c r="Q90" s="141"/>
      <c r="R90" s="141"/>
      <c r="U90" s="144"/>
      <c r="V90" s="184"/>
      <c r="W90" s="174"/>
      <c r="X90" s="131"/>
      <c r="Y90" s="145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45"/>
      <c r="AZ90" s="178"/>
      <c r="BA90" s="145"/>
    </row>
    <row r="91" spans="1:59" s="127" customFormat="1" ht="30.75" customHeight="1" x14ac:dyDescent="0.25">
      <c r="A91" s="123"/>
      <c r="B91" s="124"/>
      <c r="C91" s="113"/>
      <c r="D91" s="114"/>
      <c r="E91" s="712" t="s">
        <v>438</v>
      </c>
      <c r="F91" s="713"/>
      <c r="G91" s="135" t="s">
        <v>409</v>
      </c>
      <c r="H91" s="138">
        <v>412</v>
      </c>
      <c r="I91" s="138" t="s">
        <v>439</v>
      </c>
      <c r="J91" s="139"/>
      <c r="K91" s="138"/>
      <c r="L91" s="138"/>
      <c r="M91" s="138"/>
      <c r="N91" s="138"/>
      <c r="O91" s="140"/>
      <c r="P91" s="141"/>
      <c r="Q91" s="141"/>
      <c r="R91" s="141"/>
      <c r="U91" s="144"/>
      <c r="V91" s="184"/>
      <c r="W91" s="174"/>
      <c r="X91" s="131"/>
      <c r="Y91" s="145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45"/>
      <c r="AZ91" s="178"/>
      <c r="BA91" s="145"/>
    </row>
    <row r="92" spans="1:59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74"/>
      <c r="X92" s="131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  <row r="93" spans="1:59" s="151" customFormat="1" ht="19.5" customHeight="1" x14ac:dyDescent="0.25">
      <c r="A93" s="147"/>
      <c r="B93" s="148"/>
      <c r="C93" s="113"/>
      <c r="D93" s="114"/>
      <c r="E93" s="118"/>
      <c r="F93" s="120"/>
      <c r="G93" s="719" t="s">
        <v>440</v>
      </c>
      <c r="H93" s="719"/>
      <c r="I93" s="719"/>
      <c r="J93" s="719"/>
      <c r="K93" s="149"/>
      <c r="L93" s="719" t="s">
        <v>657</v>
      </c>
      <c r="M93" s="719"/>
      <c r="N93" s="719"/>
      <c r="O93" s="719"/>
      <c r="P93" s="719"/>
      <c r="Q93" s="150"/>
      <c r="R93" s="725" t="s">
        <v>656</v>
      </c>
      <c r="S93" s="725"/>
      <c r="T93" s="725"/>
      <c r="U93" s="725"/>
      <c r="V93" s="184"/>
      <c r="W93" s="174"/>
      <c r="X93" s="131"/>
      <c r="Y93" s="120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18"/>
      <c r="AZ93" s="121"/>
      <c r="BA93" s="118"/>
    </row>
    <row r="94" spans="1:59" s="151" customFormat="1" ht="19.5" customHeight="1" x14ac:dyDescent="0.25">
      <c r="A94" s="147"/>
      <c r="B94" s="148"/>
      <c r="C94" s="113"/>
      <c r="D94" s="114"/>
      <c r="E94" s="118"/>
      <c r="F94" s="120"/>
      <c r="G94" s="719" t="s">
        <v>442</v>
      </c>
      <c r="H94" s="719"/>
      <c r="I94" s="719"/>
      <c r="J94" s="152"/>
      <c r="K94" s="153"/>
      <c r="L94" s="719" t="s">
        <v>658</v>
      </c>
      <c r="M94" s="719"/>
      <c r="N94" s="719"/>
      <c r="O94" s="719"/>
      <c r="P94" s="719"/>
      <c r="Q94" s="150"/>
      <c r="R94" s="725"/>
      <c r="S94" s="725"/>
      <c r="T94" s="725"/>
      <c r="U94" s="725"/>
      <c r="V94" s="722" t="s">
        <v>664</v>
      </c>
      <c r="W94" s="722"/>
      <c r="X94" s="131"/>
      <c r="Y94" s="120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199"/>
      <c r="AW94" s="200"/>
      <c r="AX94" s="199"/>
      <c r="AY94" s="118"/>
      <c r="AZ94" s="121"/>
      <c r="BA94" s="118"/>
    </row>
    <row r="95" spans="1:59" s="127" customFormat="1" x14ac:dyDescent="0.25">
      <c r="A95" s="123"/>
      <c r="B95" s="124"/>
      <c r="C95" s="113"/>
      <c r="D95" s="114"/>
      <c r="E95" s="118"/>
      <c r="F95" s="125"/>
      <c r="G95" s="168"/>
      <c r="H95" s="126"/>
      <c r="I95" s="154"/>
      <c r="J95" s="155"/>
      <c r="K95" s="154"/>
      <c r="L95" s="154"/>
      <c r="M95" s="154"/>
      <c r="N95" s="154"/>
      <c r="O95" s="156"/>
      <c r="P95" s="154"/>
      <c r="U95" s="144"/>
      <c r="V95" s="184"/>
      <c r="W95" s="174"/>
      <c r="X95" s="131"/>
      <c r="Y95" s="145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199"/>
      <c r="AW95" s="200"/>
      <c r="AX95" s="199"/>
      <c r="AY95" s="145"/>
      <c r="AZ95" s="178"/>
      <c r="BA95" s="145"/>
    </row>
    <row r="96" spans="1:59" s="132" customFormat="1" x14ac:dyDescent="0.25">
      <c r="A96" s="123"/>
      <c r="B96" s="124"/>
      <c r="C96" s="113"/>
      <c r="D96" s="114"/>
      <c r="E96" s="118"/>
      <c r="F96" s="125"/>
      <c r="G96" s="168"/>
      <c r="H96" s="126"/>
      <c r="I96" s="127"/>
      <c r="J96" s="128"/>
      <c r="K96" s="127"/>
      <c r="L96" s="127"/>
      <c r="M96" s="127"/>
      <c r="N96" s="127"/>
      <c r="O96" s="129"/>
      <c r="P96" s="127"/>
      <c r="Q96" s="127"/>
      <c r="R96" s="127"/>
      <c r="S96" s="127"/>
      <c r="T96" s="127"/>
      <c r="U96" s="144"/>
      <c r="V96" s="184"/>
      <c r="W96" s="174"/>
      <c r="X96" s="131"/>
      <c r="Y96" s="119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199"/>
      <c r="AW96" s="200"/>
      <c r="AX96" s="199"/>
      <c r="AY96" s="194"/>
      <c r="AZ96" s="180"/>
      <c r="BA96" s="194"/>
    </row>
    <row r="97" spans="1:53" s="132" customFormat="1" x14ac:dyDescent="0.25">
      <c r="A97" s="123"/>
      <c r="B97" s="124"/>
      <c r="C97" s="113"/>
      <c r="D97" s="114"/>
      <c r="E97" s="118"/>
      <c r="F97" s="125"/>
      <c r="G97" s="168"/>
      <c r="H97" s="126"/>
      <c r="I97" s="127"/>
      <c r="J97" s="128"/>
      <c r="K97" s="127"/>
      <c r="L97" s="127"/>
      <c r="M97" s="127"/>
      <c r="N97" s="127"/>
      <c r="O97" s="129"/>
      <c r="P97" s="127"/>
      <c r="Q97" s="127"/>
      <c r="R97" s="127"/>
      <c r="S97" s="127"/>
      <c r="T97" s="127"/>
      <c r="U97" s="144"/>
      <c r="V97" s="184"/>
      <c r="W97" s="174"/>
      <c r="X97" s="131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199"/>
      <c r="AW97" s="200"/>
      <c r="AX97" s="199"/>
      <c r="AY97" s="194"/>
      <c r="AZ97" s="180"/>
      <c r="BA97" s="194"/>
    </row>
    <row r="98" spans="1:53" s="132" customFormat="1" x14ac:dyDescent="0.25">
      <c r="A98" s="123"/>
      <c r="B98" s="124"/>
      <c r="C98" s="113"/>
      <c r="D98" s="114"/>
      <c r="E98" s="118"/>
      <c r="F98" s="125"/>
      <c r="G98" s="168"/>
      <c r="H98" s="126"/>
      <c r="I98" s="127"/>
      <c r="J98" s="128"/>
      <c r="K98" s="127"/>
      <c r="L98" s="127"/>
      <c r="M98" s="127"/>
      <c r="N98" s="127"/>
      <c r="O98" s="129"/>
      <c r="P98" s="127"/>
      <c r="Q98" s="127"/>
      <c r="R98" s="127"/>
      <c r="S98" s="127"/>
      <c r="T98" s="127"/>
      <c r="U98" s="144"/>
      <c r="V98" s="184"/>
      <c r="W98" s="174"/>
      <c r="X98" s="131"/>
      <c r="Y98" s="119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199"/>
      <c r="AW98" s="200"/>
      <c r="AX98" s="199"/>
      <c r="AY98" s="194"/>
      <c r="AZ98" s="180"/>
      <c r="BA98" s="194"/>
    </row>
    <row r="99" spans="1:53" s="132" customFormat="1" x14ac:dyDescent="0.25">
      <c r="A99" s="123"/>
      <c r="B99" s="124"/>
      <c r="C99" s="113"/>
      <c r="D99" s="114"/>
      <c r="E99" s="118"/>
      <c r="F99" s="125"/>
      <c r="G99" s="168"/>
      <c r="H99" s="126"/>
      <c r="I99" s="127"/>
      <c r="J99" s="128"/>
      <c r="K99" s="127"/>
      <c r="L99" s="127"/>
      <c r="M99" s="127"/>
      <c r="N99" s="127"/>
      <c r="O99" s="129"/>
      <c r="P99" s="127"/>
      <c r="Q99" s="127"/>
      <c r="R99" s="127"/>
      <c r="S99" s="127"/>
      <c r="T99" s="127"/>
      <c r="U99" s="144"/>
      <c r="V99" s="184"/>
      <c r="W99" s="174"/>
      <c r="X99" s="131"/>
      <c r="Y99" s="119"/>
      <c r="Z99" s="215"/>
      <c r="AA99" s="221"/>
      <c r="AB99" s="198"/>
      <c r="AC99" s="118"/>
      <c r="AD99" s="118"/>
      <c r="AE99" s="118"/>
      <c r="AF99" s="198"/>
      <c r="AG99" s="11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200"/>
      <c r="AU99" s="200"/>
      <c r="AV99" s="199"/>
      <c r="AW99" s="200"/>
      <c r="AX99" s="199"/>
      <c r="AY99" s="194"/>
      <c r="AZ99" s="180"/>
      <c r="BA99" s="194"/>
    </row>
  </sheetData>
  <autoFilter ref="A8:BH75" xr:uid="{E0B8505D-79A1-4A77-9354-4689D8A80879}">
    <filterColumn colId="21">
      <filters>
        <filter val="Phạm Thị Quỳnh Hương (CN M&amp;TKTT)"/>
      </filters>
    </filterColumn>
  </autoFilter>
  <mergeCells count="51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A78:C78"/>
    <mergeCell ref="G81:J81"/>
    <mergeCell ref="K81:O81"/>
    <mergeCell ref="P81:R81"/>
    <mergeCell ref="R7:S7"/>
    <mergeCell ref="P7:Q7"/>
    <mergeCell ref="F7:F8"/>
    <mergeCell ref="H7:I7"/>
    <mergeCell ref="J7:K7"/>
    <mergeCell ref="L7:M7"/>
    <mergeCell ref="N7:O7"/>
    <mergeCell ref="T82:V82"/>
    <mergeCell ref="E83:F83"/>
    <mergeCell ref="E84:F84"/>
    <mergeCell ref="E85:F85"/>
    <mergeCell ref="E86:F86"/>
    <mergeCell ref="U78:W78"/>
    <mergeCell ref="T80:X80"/>
    <mergeCell ref="V94:W94"/>
    <mergeCell ref="E91:F91"/>
    <mergeCell ref="G93:J93"/>
    <mergeCell ref="L93:P93"/>
    <mergeCell ref="R93:U94"/>
    <mergeCell ref="G94:I94"/>
    <mergeCell ref="L94:P94"/>
    <mergeCell ref="E87:F87"/>
    <mergeCell ref="T87:V87"/>
    <mergeCell ref="E88:F88"/>
    <mergeCell ref="S88:T88"/>
    <mergeCell ref="E89:F89"/>
    <mergeCell ref="E90:F90"/>
    <mergeCell ref="E82:F82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24F9-D6E9-4E01-9B97-FC8CFCA4541C}">
  <sheetPr>
    <tabColor rgb="FF0000CC"/>
  </sheetPr>
  <dimension ref="A1:BH93"/>
  <sheetViews>
    <sheetView zoomScale="89" zoomScaleNormal="89" workbookViewId="0">
      <pane xSplit="25" ySplit="8" topLeftCell="Z12" activePane="bottomRight" state="frozen"/>
      <selection pane="topRight" activeCell="AB1" sqref="AB1"/>
      <selection pane="bottomLeft" activeCell="A9" sqref="A9"/>
      <selection pane="bottomRight" activeCell="X71" sqref="X71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45.625" style="29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726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23"/>
      <c r="I3" s="23"/>
      <c r="J3" s="674" t="s">
        <v>727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740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79" t="s">
        <v>347</v>
      </c>
      <c r="I6" s="680"/>
      <c r="J6" s="681" t="s">
        <v>348</v>
      </c>
      <c r="K6" s="682"/>
      <c r="L6" s="681" t="s">
        <v>349</v>
      </c>
      <c r="M6" s="682"/>
      <c r="N6" s="681" t="s">
        <v>350</v>
      </c>
      <c r="O6" s="683"/>
      <c r="P6" s="681" t="s">
        <v>351</v>
      </c>
      <c r="Q6" s="683"/>
      <c r="R6" s="684" t="s">
        <v>352</v>
      </c>
      <c r="S6" s="685"/>
      <c r="T6" s="684" t="s">
        <v>353</v>
      </c>
      <c r="U6" s="685"/>
      <c r="V6" s="686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01">
        <v>25</v>
      </c>
      <c r="I7" s="702"/>
      <c r="J7" s="701">
        <v>26</v>
      </c>
      <c r="K7" s="702"/>
      <c r="L7" s="701">
        <v>27</v>
      </c>
      <c r="M7" s="702"/>
      <c r="N7" s="701">
        <v>28</v>
      </c>
      <c r="O7" s="702"/>
      <c r="P7" s="701">
        <v>29</v>
      </c>
      <c r="Q7" s="702"/>
      <c r="R7" s="701">
        <v>30</v>
      </c>
      <c r="S7" s="702"/>
      <c r="T7" s="701">
        <v>31</v>
      </c>
      <c r="U7" s="702"/>
      <c r="V7" s="686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69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68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3" t="s">
        <v>40</v>
      </c>
      <c r="E9" s="79">
        <v>23</v>
      </c>
      <c r="F9" s="254"/>
      <c r="G9" s="253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3" t="s">
        <v>41</v>
      </c>
      <c r="W9" s="328" t="s">
        <v>398</v>
      </c>
      <c r="X9" s="445" t="s">
        <v>598</v>
      </c>
      <c r="Y9" s="88">
        <v>1</v>
      </c>
      <c r="Z9" s="239" t="s">
        <v>40</v>
      </c>
      <c r="AA9" s="240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2">
        <v>14</v>
      </c>
      <c r="AZ9" s="237" t="s">
        <v>39</v>
      </c>
      <c r="BA9" s="242" t="s">
        <v>33</v>
      </c>
      <c r="BB9" s="237" t="s">
        <v>40</v>
      </c>
      <c r="BC9" s="242">
        <v>25</v>
      </c>
      <c r="BD9" s="243" t="s">
        <v>536</v>
      </c>
      <c r="BE9" s="237" t="s">
        <v>13</v>
      </c>
      <c r="BF9" s="243" t="s">
        <v>537</v>
      </c>
      <c r="BG9" s="237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2" t="s">
        <v>42</v>
      </c>
      <c r="E10" s="79">
        <v>21</v>
      </c>
      <c r="F10" s="254"/>
      <c r="G10" s="252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330" t="s">
        <v>524</v>
      </c>
      <c r="R10" s="329"/>
      <c r="S10" s="327"/>
      <c r="T10" s="327"/>
      <c r="U10" s="330"/>
      <c r="V10" s="252" t="s">
        <v>43</v>
      </c>
      <c r="W10" s="328" t="s">
        <v>400</v>
      </c>
      <c r="X10" s="445" t="s">
        <v>598</v>
      </c>
      <c r="Y10" s="88">
        <v>1</v>
      </c>
      <c r="Z10" s="230" t="s">
        <v>42</v>
      </c>
      <c r="AA10" s="231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70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70" si="3">SUM(AC10:AU10)</f>
        <v>5</v>
      </c>
      <c r="AW10" s="78">
        <f t="shared" ref="AW10:AW70" si="4">AB10-AV10</f>
        <v>10</v>
      </c>
      <c r="AX10" s="232">
        <v>16</v>
      </c>
      <c r="AY10" s="234">
        <v>15</v>
      </c>
      <c r="AZ10" s="227" t="s">
        <v>39</v>
      </c>
      <c r="BA10" s="234" t="s">
        <v>33</v>
      </c>
      <c r="BB10" s="227" t="s">
        <v>42</v>
      </c>
      <c r="BC10" s="234">
        <v>25</v>
      </c>
      <c r="BD10" s="235" t="s">
        <v>533</v>
      </c>
      <c r="BE10" s="227" t="s">
        <v>13</v>
      </c>
      <c r="BF10" s="235" t="s">
        <v>538</v>
      </c>
      <c r="BG10" s="227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3" t="s">
        <v>45</v>
      </c>
      <c r="E11" s="79">
        <v>20</v>
      </c>
      <c r="F11" s="254"/>
      <c r="G11" s="253" t="s">
        <v>44</v>
      </c>
      <c r="H11" s="325">
        <v>1</v>
      </c>
      <c r="I11" s="330" t="s">
        <v>527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3" t="s">
        <v>16</v>
      </c>
      <c r="W11" s="328" t="s">
        <v>400</v>
      </c>
      <c r="X11" s="445" t="s">
        <v>598</v>
      </c>
      <c r="Y11" s="88">
        <v>1</v>
      </c>
      <c r="Z11" s="239" t="s">
        <v>45</v>
      </c>
      <c r="AA11" s="240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2">
        <v>16</v>
      </c>
      <c r="AZ11" s="237" t="s">
        <v>44</v>
      </c>
      <c r="BA11" s="242" t="s">
        <v>33</v>
      </c>
      <c r="BB11" s="237" t="s">
        <v>45</v>
      </c>
      <c r="BC11" s="242">
        <v>25</v>
      </c>
      <c r="BD11" s="243" t="s">
        <v>539</v>
      </c>
      <c r="BE11" s="237" t="s">
        <v>13</v>
      </c>
      <c r="BF11" s="243" t="s">
        <v>540</v>
      </c>
      <c r="BG11" s="237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2" t="s">
        <v>46</v>
      </c>
      <c r="E12" s="79">
        <v>20</v>
      </c>
      <c r="F12" s="254"/>
      <c r="G12" s="252" t="s">
        <v>44</v>
      </c>
      <c r="H12" s="325"/>
      <c r="I12" s="326"/>
      <c r="J12" s="327" t="s">
        <v>403</v>
      </c>
      <c r="K12" s="330" t="s">
        <v>520</v>
      </c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2" t="s">
        <v>47</v>
      </c>
      <c r="W12" s="328" t="s">
        <v>400</v>
      </c>
      <c r="X12" s="445" t="s">
        <v>598</v>
      </c>
      <c r="Y12" s="88">
        <v>1</v>
      </c>
      <c r="Z12" s="230" t="s">
        <v>46</v>
      </c>
      <c r="AA12" s="231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34">
        <v>17</v>
      </c>
      <c r="AZ12" s="227" t="s">
        <v>44</v>
      </c>
      <c r="BA12" s="234" t="s">
        <v>33</v>
      </c>
      <c r="BB12" s="227" t="s">
        <v>46</v>
      </c>
      <c r="BC12" s="234">
        <v>25</v>
      </c>
      <c r="BD12" s="235" t="s">
        <v>536</v>
      </c>
      <c r="BE12" s="227" t="s">
        <v>13</v>
      </c>
      <c r="BF12" s="235" t="s">
        <v>541</v>
      </c>
      <c r="BG12" s="227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3" t="s">
        <v>48</v>
      </c>
      <c r="E13" s="79">
        <v>21</v>
      </c>
      <c r="F13" s="254"/>
      <c r="G13" s="253" t="s">
        <v>44</v>
      </c>
      <c r="H13" s="325"/>
      <c r="I13" s="326"/>
      <c r="J13" s="327" t="s">
        <v>404</v>
      </c>
      <c r="K13" s="330" t="s">
        <v>520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3" t="s">
        <v>49</v>
      </c>
      <c r="W13" s="328" t="s">
        <v>400</v>
      </c>
      <c r="X13" s="445" t="s">
        <v>598</v>
      </c>
      <c r="Y13" s="88">
        <v>1</v>
      </c>
      <c r="Z13" s="239" t="s">
        <v>48</v>
      </c>
      <c r="AA13" s="240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2">
        <v>18</v>
      </c>
      <c r="AZ13" s="237" t="s">
        <v>44</v>
      </c>
      <c r="BA13" s="242" t="s">
        <v>33</v>
      </c>
      <c r="BB13" s="237" t="s">
        <v>48</v>
      </c>
      <c r="BC13" s="242">
        <v>25</v>
      </c>
      <c r="BD13" s="243" t="s">
        <v>536</v>
      </c>
      <c r="BE13" s="237" t="s">
        <v>13</v>
      </c>
      <c r="BF13" s="243" t="s">
        <v>542</v>
      </c>
      <c r="BG13" s="237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2" t="s">
        <v>50</v>
      </c>
      <c r="E14" s="79">
        <v>20</v>
      </c>
      <c r="F14" s="254"/>
      <c r="G14" s="252" t="s">
        <v>44</v>
      </c>
      <c r="H14" s="325"/>
      <c r="I14" s="326"/>
      <c r="J14" s="428"/>
      <c r="K14" s="428"/>
      <c r="L14" s="327" t="s">
        <v>403</v>
      </c>
      <c r="M14" s="330" t="s">
        <v>527</v>
      </c>
      <c r="N14" s="329"/>
      <c r="O14" s="330"/>
      <c r="P14" s="329"/>
      <c r="Q14" s="330"/>
      <c r="R14" s="327"/>
      <c r="S14" s="330"/>
      <c r="T14" s="327"/>
      <c r="U14" s="330"/>
      <c r="V14" s="252" t="s">
        <v>47</v>
      </c>
      <c r="W14" s="328" t="s">
        <v>400</v>
      </c>
      <c r="X14" s="445" t="s">
        <v>598</v>
      </c>
      <c r="Y14" s="88">
        <v>1</v>
      </c>
      <c r="Z14" s="230" t="s">
        <v>50</v>
      </c>
      <c r="AA14" s="231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34">
        <v>19</v>
      </c>
      <c r="AZ14" s="227" t="s">
        <v>44</v>
      </c>
      <c r="BA14" s="234" t="s">
        <v>33</v>
      </c>
      <c r="BB14" s="227" t="s">
        <v>50</v>
      </c>
      <c r="BC14" s="234">
        <v>25</v>
      </c>
      <c r="BD14" s="235" t="s">
        <v>543</v>
      </c>
      <c r="BE14" s="227" t="s">
        <v>13</v>
      </c>
      <c r="BF14" s="235" t="s">
        <v>544</v>
      </c>
      <c r="BG14" s="227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3" t="s">
        <v>51</v>
      </c>
      <c r="E15" s="79">
        <v>20</v>
      </c>
      <c r="F15" s="254"/>
      <c r="G15" s="253" t="s">
        <v>44</v>
      </c>
      <c r="H15" s="325"/>
      <c r="I15" s="326"/>
      <c r="J15" s="327"/>
      <c r="K15" s="330"/>
      <c r="L15" s="327"/>
      <c r="M15" s="326"/>
      <c r="N15" s="325">
        <v>1</v>
      </c>
      <c r="O15" s="330" t="s">
        <v>520</v>
      </c>
      <c r="P15" s="329"/>
      <c r="Q15" s="330"/>
      <c r="R15" s="327"/>
      <c r="S15" s="330"/>
      <c r="T15" s="327"/>
      <c r="U15" s="330"/>
      <c r="V15" s="253" t="s">
        <v>16</v>
      </c>
      <c r="W15" s="328" t="s">
        <v>400</v>
      </c>
      <c r="X15" s="446" t="s">
        <v>598</v>
      </c>
      <c r="Y15" s="88">
        <v>1</v>
      </c>
      <c r="Z15" s="239" t="s">
        <v>51</v>
      </c>
      <c r="AA15" s="240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2">
        <v>20</v>
      </c>
      <c r="AZ15" s="237" t="s">
        <v>44</v>
      </c>
      <c r="BA15" s="242" t="s">
        <v>33</v>
      </c>
      <c r="BB15" s="237" t="s">
        <v>51</v>
      </c>
      <c r="BC15" s="242">
        <v>25</v>
      </c>
      <c r="BD15" s="243" t="s">
        <v>545</v>
      </c>
      <c r="BE15" s="237" t="s">
        <v>13</v>
      </c>
      <c r="BF15" s="243" t="s">
        <v>546</v>
      </c>
      <c r="BG15" s="237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2" t="s">
        <v>52</v>
      </c>
      <c r="E16" s="79">
        <v>20</v>
      </c>
      <c r="F16" s="254"/>
      <c r="G16" s="252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30" t="s">
        <v>527</v>
      </c>
      <c r="R16" s="327"/>
      <c r="S16" s="330"/>
      <c r="T16" s="327"/>
      <c r="U16" s="330"/>
      <c r="V16" s="252" t="s">
        <v>49</v>
      </c>
      <c r="W16" s="328" t="s">
        <v>400</v>
      </c>
      <c r="X16" s="77" t="s">
        <v>598</v>
      </c>
      <c r="Y16" s="88">
        <v>1</v>
      </c>
      <c r="Z16" s="230" t="s">
        <v>52</v>
      </c>
      <c r="AA16" s="231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34">
        <v>21</v>
      </c>
      <c r="AZ16" s="227" t="s">
        <v>44</v>
      </c>
      <c r="BA16" s="234" t="s">
        <v>33</v>
      </c>
      <c r="BB16" s="227" t="s">
        <v>52</v>
      </c>
      <c r="BC16" s="234">
        <v>25</v>
      </c>
      <c r="BD16" s="235" t="s">
        <v>533</v>
      </c>
      <c r="BE16" s="227" t="s">
        <v>13</v>
      </c>
      <c r="BF16" s="235" t="s">
        <v>547</v>
      </c>
      <c r="BG16" s="227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3" t="s">
        <v>53</v>
      </c>
      <c r="E17" s="79">
        <v>20</v>
      </c>
      <c r="F17" s="254"/>
      <c r="G17" s="253" t="s">
        <v>44</v>
      </c>
      <c r="H17" s="325">
        <v>1</v>
      </c>
      <c r="I17" s="454" t="s">
        <v>520</v>
      </c>
      <c r="J17" s="327"/>
      <c r="K17" s="330"/>
      <c r="L17" s="327"/>
      <c r="M17" s="330"/>
      <c r="N17" s="329"/>
      <c r="O17" s="330"/>
      <c r="P17" s="329"/>
      <c r="Q17" s="327"/>
      <c r="R17" s="431" t="s">
        <v>641</v>
      </c>
      <c r="S17" s="330"/>
      <c r="T17" s="327"/>
      <c r="U17" s="330"/>
      <c r="V17" s="253" t="s">
        <v>54</v>
      </c>
      <c r="W17" s="328" t="s">
        <v>400</v>
      </c>
      <c r="X17" s="455" t="s">
        <v>737</v>
      </c>
      <c r="Y17" s="88">
        <v>1</v>
      </c>
      <c r="Z17" s="239" t="s">
        <v>53</v>
      </c>
      <c r="AA17" s="240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2">
        <v>22</v>
      </c>
      <c r="AZ17" s="237" t="s">
        <v>44</v>
      </c>
      <c r="BA17" s="242" t="s">
        <v>33</v>
      </c>
      <c r="BB17" s="237" t="s">
        <v>53</v>
      </c>
      <c r="BC17" s="242">
        <v>25</v>
      </c>
      <c r="BD17" s="243" t="s">
        <v>548</v>
      </c>
      <c r="BE17" s="237" t="s">
        <v>13</v>
      </c>
      <c r="BF17" s="243" t="s">
        <v>549</v>
      </c>
      <c r="BG17" s="237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2" t="s">
        <v>55</v>
      </c>
      <c r="E18" s="79">
        <v>22</v>
      </c>
      <c r="F18" s="254"/>
      <c r="G18" s="252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2" t="s">
        <v>56</v>
      </c>
      <c r="W18" s="328" t="s">
        <v>400</v>
      </c>
      <c r="X18" s="445" t="s">
        <v>598</v>
      </c>
      <c r="Y18" s="88">
        <v>1</v>
      </c>
      <c r="Z18" s="230" t="s">
        <v>55</v>
      </c>
      <c r="AA18" s="231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34">
        <v>23</v>
      </c>
      <c r="AZ18" s="227" t="s">
        <v>44</v>
      </c>
      <c r="BA18" s="234" t="s">
        <v>33</v>
      </c>
      <c r="BB18" s="227" t="s">
        <v>55</v>
      </c>
      <c r="BC18" s="234">
        <v>25</v>
      </c>
      <c r="BD18" s="235" t="s">
        <v>550</v>
      </c>
      <c r="BE18" s="227" t="s">
        <v>13</v>
      </c>
      <c r="BF18" s="235" t="s">
        <v>551</v>
      </c>
      <c r="BG18" s="227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3" t="s">
        <v>57</v>
      </c>
      <c r="E19" s="79">
        <v>20</v>
      </c>
      <c r="F19" s="254"/>
      <c r="G19" s="253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404</v>
      </c>
      <c r="S19" s="330" t="s">
        <v>524</v>
      </c>
      <c r="T19" s="327"/>
      <c r="U19" s="330"/>
      <c r="V19" s="253" t="s">
        <v>58</v>
      </c>
      <c r="W19" s="328" t="s">
        <v>400</v>
      </c>
      <c r="X19" s="77" t="s">
        <v>598</v>
      </c>
      <c r="Y19" s="88">
        <v>1</v>
      </c>
      <c r="Z19" s="239" t="s">
        <v>57</v>
      </c>
      <c r="AA19" s="240">
        <v>3</v>
      </c>
      <c r="AB19" s="93">
        <f t="shared" si="0"/>
        <v>15</v>
      </c>
      <c r="AC19" s="93">
        <f t="shared" si="1"/>
        <v>1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1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3</v>
      </c>
      <c r="AW19" s="78">
        <f t="shared" si="4"/>
        <v>12</v>
      </c>
      <c r="AX19" s="232">
        <v>16</v>
      </c>
      <c r="AY19" s="242">
        <v>24</v>
      </c>
      <c r="AZ19" s="237" t="s">
        <v>44</v>
      </c>
      <c r="BA19" s="242" t="s">
        <v>33</v>
      </c>
      <c r="BB19" s="237" t="s">
        <v>57</v>
      </c>
      <c r="BC19" s="242">
        <v>22</v>
      </c>
      <c r="BD19" s="243" t="s">
        <v>550</v>
      </c>
      <c r="BE19" s="237" t="s">
        <v>13</v>
      </c>
      <c r="BF19" s="243" t="s">
        <v>552</v>
      </c>
      <c r="BG19" s="237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323" t="s">
        <v>60</v>
      </c>
      <c r="E20" s="77">
        <v>21</v>
      </c>
      <c r="F20" s="324"/>
      <c r="G20" s="323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323" t="s">
        <v>41</v>
      </c>
      <c r="W20" s="328" t="s">
        <v>400</v>
      </c>
      <c r="X20" s="331" t="s">
        <v>597</v>
      </c>
      <c r="Y20" s="68">
        <v>0</v>
      </c>
      <c r="Z20" s="332" t="s">
        <v>60</v>
      </c>
      <c r="AA20" s="333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11">
        <v>25</v>
      </c>
      <c r="AZ20" s="12" t="s">
        <v>59</v>
      </c>
      <c r="BA20" s="11" t="s">
        <v>11</v>
      </c>
      <c r="BB20" s="12" t="s">
        <v>60</v>
      </c>
      <c r="BC20" s="11">
        <v>25</v>
      </c>
      <c r="BD20" s="13" t="s">
        <v>252</v>
      </c>
      <c r="BE20" s="12" t="s">
        <v>13</v>
      </c>
      <c r="BF20" s="13" t="s">
        <v>665</v>
      </c>
      <c r="BG20" s="12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335" t="s">
        <v>61</v>
      </c>
      <c r="E21" s="77">
        <v>22</v>
      </c>
      <c r="F21" s="324"/>
      <c r="G21" s="335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335" t="s">
        <v>62</v>
      </c>
      <c r="W21" s="328" t="s">
        <v>400</v>
      </c>
      <c r="X21" s="331" t="s">
        <v>597</v>
      </c>
      <c r="Y21" s="68">
        <v>0</v>
      </c>
      <c r="Z21" s="336" t="s">
        <v>61</v>
      </c>
      <c r="AA21" s="33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8">
        <v>26</v>
      </c>
      <c r="AZ21" s="9" t="s">
        <v>59</v>
      </c>
      <c r="BA21" s="8" t="s">
        <v>11</v>
      </c>
      <c r="BB21" s="9" t="s">
        <v>61</v>
      </c>
      <c r="BC21" s="8">
        <v>25</v>
      </c>
      <c r="BD21" s="10" t="s">
        <v>271</v>
      </c>
      <c r="BE21" s="9" t="s">
        <v>13</v>
      </c>
      <c r="BF21" s="10" t="s">
        <v>666</v>
      </c>
      <c r="BG21" s="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2" t="s">
        <v>64</v>
      </c>
      <c r="E22" s="79">
        <v>20</v>
      </c>
      <c r="F22" s="254"/>
      <c r="G22" s="252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2" t="s">
        <v>14</v>
      </c>
      <c r="W22" s="328" t="s">
        <v>398</v>
      </c>
      <c r="X22" s="77" t="s">
        <v>598</v>
      </c>
      <c r="Y22" s="88">
        <v>1</v>
      </c>
      <c r="Z22" s="230" t="s">
        <v>64</v>
      </c>
      <c r="AA22" s="231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34">
        <v>27</v>
      </c>
      <c r="AZ22" s="227" t="s">
        <v>63</v>
      </c>
      <c r="BA22" s="234" t="s">
        <v>11</v>
      </c>
      <c r="BB22" s="227" t="s">
        <v>64</v>
      </c>
      <c r="BC22" s="234">
        <v>22</v>
      </c>
      <c r="BD22" s="235" t="s">
        <v>557</v>
      </c>
      <c r="BE22" s="227" t="s">
        <v>13</v>
      </c>
      <c r="BF22" s="235" t="s">
        <v>558</v>
      </c>
      <c r="BG22" s="227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3" t="s">
        <v>65</v>
      </c>
      <c r="E23" s="79">
        <v>20</v>
      </c>
      <c r="F23" s="254"/>
      <c r="G23" s="253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3" t="s">
        <v>66</v>
      </c>
      <c r="W23" s="328" t="s">
        <v>398</v>
      </c>
      <c r="X23" s="447" t="s">
        <v>598</v>
      </c>
      <c r="Y23" s="88">
        <v>1</v>
      </c>
      <c r="Z23" s="239" t="s">
        <v>65</v>
      </c>
      <c r="AA23" s="240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2">
        <v>28</v>
      </c>
      <c r="AZ23" s="237" t="s">
        <v>63</v>
      </c>
      <c r="BA23" s="242" t="s">
        <v>11</v>
      </c>
      <c r="BB23" s="237" t="s">
        <v>65</v>
      </c>
      <c r="BC23" s="242">
        <v>22</v>
      </c>
      <c r="BD23" s="243" t="s">
        <v>557</v>
      </c>
      <c r="BE23" s="237" t="s">
        <v>13</v>
      </c>
      <c r="BF23" s="243" t="s">
        <v>559</v>
      </c>
      <c r="BG23" s="237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2" t="s">
        <v>67</v>
      </c>
      <c r="E24" s="79">
        <v>22</v>
      </c>
      <c r="F24" s="254"/>
      <c r="G24" s="252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2" t="s">
        <v>49</v>
      </c>
      <c r="W24" s="328" t="s">
        <v>398</v>
      </c>
      <c r="X24" s="447" t="s">
        <v>598</v>
      </c>
      <c r="Y24" s="88">
        <v>1</v>
      </c>
      <c r="Z24" s="230" t="s">
        <v>67</v>
      </c>
      <c r="AA24" s="231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34">
        <v>29</v>
      </c>
      <c r="AZ24" s="227" t="s">
        <v>63</v>
      </c>
      <c r="BA24" s="234" t="s">
        <v>11</v>
      </c>
      <c r="BB24" s="227" t="s">
        <v>67</v>
      </c>
      <c r="BC24" s="234">
        <v>22</v>
      </c>
      <c r="BD24" s="235" t="s">
        <v>553</v>
      </c>
      <c r="BE24" s="227" t="s">
        <v>13</v>
      </c>
      <c r="BF24" s="235" t="s">
        <v>560</v>
      </c>
      <c r="BG24" s="227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3" t="s">
        <v>68</v>
      </c>
      <c r="E25" s="79">
        <v>21</v>
      </c>
      <c r="F25" s="254"/>
      <c r="G25" s="253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3" t="s">
        <v>66</v>
      </c>
      <c r="W25" s="328" t="s">
        <v>398</v>
      </c>
      <c r="X25" s="447" t="s">
        <v>598</v>
      </c>
      <c r="Y25" s="88">
        <v>1</v>
      </c>
      <c r="Z25" s="239" t="s">
        <v>68</v>
      </c>
      <c r="AA25" s="240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2">
        <v>30</v>
      </c>
      <c r="AZ25" s="237" t="s">
        <v>63</v>
      </c>
      <c r="BA25" s="242" t="s">
        <v>11</v>
      </c>
      <c r="BB25" s="237" t="s">
        <v>68</v>
      </c>
      <c r="BC25" s="242">
        <v>22</v>
      </c>
      <c r="BD25" s="243" t="s">
        <v>561</v>
      </c>
      <c r="BE25" s="237" t="s">
        <v>13</v>
      </c>
      <c r="BF25" s="243" t="s">
        <v>562</v>
      </c>
      <c r="BG25" s="237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2" t="s">
        <v>69</v>
      </c>
      <c r="E26" s="79">
        <v>20</v>
      </c>
      <c r="F26" s="254"/>
      <c r="G26" s="252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2" t="s">
        <v>54</v>
      </c>
      <c r="W26" s="328" t="s">
        <v>398</v>
      </c>
      <c r="X26" s="447" t="s">
        <v>598</v>
      </c>
      <c r="Y26" s="88">
        <v>1</v>
      </c>
      <c r="Z26" s="230" t="s">
        <v>69</v>
      </c>
      <c r="AA26" s="231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34">
        <v>31</v>
      </c>
      <c r="AZ26" s="227" t="s">
        <v>63</v>
      </c>
      <c r="BA26" s="234" t="s">
        <v>11</v>
      </c>
      <c r="BB26" s="227" t="s">
        <v>69</v>
      </c>
      <c r="BC26" s="234">
        <v>22</v>
      </c>
      <c r="BD26" s="235" t="s">
        <v>561</v>
      </c>
      <c r="BE26" s="227" t="s">
        <v>13</v>
      </c>
      <c r="BF26" s="235" t="s">
        <v>563</v>
      </c>
      <c r="BG26" s="227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3" t="s">
        <v>70</v>
      </c>
      <c r="E27" s="79">
        <v>20</v>
      </c>
      <c r="F27" s="254"/>
      <c r="G27" s="253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3" t="s">
        <v>24</v>
      </c>
      <c r="W27" s="328" t="s">
        <v>398</v>
      </c>
      <c r="X27" s="447" t="s">
        <v>598</v>
      </c>
      <c r="Y27" s="88">
        <v>1</v>
      </c>
      <c r="Z27" s="239" t="s">
        <v>70</v>
      </c>
      <c r="AA27" s="240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2">
        <v>32</v>
      </c>
      <c r="AZ27" s="237" t="s">
        <v>63</v>
      </c>
      <c r="BA27" s="242" t="s">
        <v>11</v>
      </c>
      <c r="BB27" s="237" t="s">
        <v>70</v>
      </c>
      <c r="BC27" s="242">
        <v>22</v>
      </c>
      <c r="BD27" s="243" t="s">
        <v>564</v>
      </c>
      <c r="BE27" s="237" t="s">
        <v>13</v>
      </c>
      <c r="BF27" s="243" t="s">
        <v>565</v>
      </c>
      <c r="BG27" s="237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2" t="s">
        <v>71</v>
      </c>
      <c r="E28" s="79">
        <v>20</v>
      </c>
      <c r="F28" s="254"/>
      <c r="G28" s="252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2" t="s">
        <v>47</v>
      </c>
      <c r="W28" s="328" t="s">
        <v>398</v>
      </c>
      <c r="X28" s="77" t="s">
        <v>598</v>
      </c>
      <c r="Y28" s="88">
        <v>1</v>
      </c>
      <c r="Z28" s="230" t="s">
        <v>71</v>
      </c>
      <c r="AA28" s="231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34">
        <v>33</v>
      </c>
      <c r="AZ28" s="227" t="s">
        <v>63</v>
      </c>
      <c r="BA28" s="234" t="s">
        <v>11</v>
      </c>
      <c r="BB28" s="227" t="s">
        <v>71</v>
      </c>
      <c r="BC28" s="234">
        <v>22</v>
      </c>
      <c r="BD28" s="235" t="s">
        <v>555</v>
      </c>
      <c r="BE28" s="227" t="s">
        <v>13</v>
      </c>
      <c r="BF28" s="235" t="s">
        <v>566</v>
      </c>
      <c r="BG28" s="227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3" t="s">
        <v>72</v>
      </c>
      <c r="E29" s="79">
        <v>21</v>
      </c>
      <c r="F29" s="254"/>
      <c r="G29" s="253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3" t="s">
        <v>54</v>
      </c>
      <c r="W29" s="328" t="s">
        <v>398</v>
      </c>
      <c r="X29" s="331" t="s">
        <v>598</v>
      </c>
      <c r="Y29" s="88">
        <v>1</v>
      </c>
      <c r="Z29" s="239" t="s">
        <v>72</v>
      </c>
      <c r="AA29" s="240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2">
        <v>34</v>
      </c>
      <c r="AZ29" s="237" t="s">
        <v>63</v>
      </c>
      <c r="BA29" s="242" t="s">
        <v>11</v>
      </c>
      <c r="BB29" s="237" t="s">
        <v>72</v>
      </c>
      <c r="BC29" s="242">
        <v>22</v>
      </c>
      <c r="BD29" s="243" t="s">
        <v>555</v>
      </c>
      <c r="BE29" s="237" t="s">
        <v>13</v>
      </c>
      <c r="BF29" s="243" t="s">
        <v>567</v>
      </c>
      <c r="BG29" s="237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2" t="s">
        <v>73</v>
      </c>
      <c r="E30" s="79">
        <v>21</v>
      </c>
      <c r="F30" s="254"/>
      <c r="G30" s="252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2" t="s">
        <v>49</v>
      </c>
      <c r="W30" s="328" t="s">
        <v>398</v>
      </c>
      <c r="X30" s="331" t="s">
        <v>598</v>
      </c>
      <c r="Y30" s="88">
        <v>1</v>
      </c>
      <c r="Z30" s="230" t="s">
        <v>73</v>
      </c>
      <c r="AA30" s="231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34">
        <v>35</v>
      </c>
      <c r="AZ30" s="227" t="s">
        <v>63</v>
      </c>
      <c r="BA30" s="234" t="s">
        <v>11</v>
      </c>
      <c r="BB30" s="227" t="s">
        <v>73</v>
      </c>
      <c r="BC30" s="234">
        <v>22</v>
      </c>
      <c r="BD30" s="235" t="s">
        <v>555</v>
      </c>
      <c r="BE30" s="227" t="s">
        <v>13</v>
      </c>
      <c r="BF30" s="235" t="s">
        <v>568</v>
      </c>
      <c r="BG30" s="227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3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3" t="s">
        <v>96</v>
      </c>
      <c r="W31" s="328" t="s">
        <v>400</v>
      </c>
      <c r="X31" s="445" t="s">
        <v>598</v>
      </c>
      <c r="Y31" s="88">
        <v>1</v>
      </c>
      <c r="Z31" s="239" t="s">
        <v>95</v>
      </c>
      <c r="AA31" s="240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2">
        <v>2</v>
      </c>
      <c r="AZ31" s="237" t="s">
        <v>94</v>
      </c>
      <c r="BA31" s="242" t="s">
        <v>11</v>
      </c>
      <c r="BB31" s="237" t="s">
        <v>95</v>
      </c>
      <c r="BC31" s="242">
        <v>25</v>
      </c>
      <c r="BD31" s="243" t="s">
        <v>557</v>
      </c>
      <c r="BE31" s="237" t="s">
        <v>13</v>
      </c>
      <c r="BF31" s="243" t="s">
        <v>569</v>
      </c>
      <c r="BG31" s="237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2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2" t="s">
        <v>98</v>
      </c>
      <c r="W32" s="328" t="s">
        <v>400</v>
      </c>
      <c r="X32" s="77" t="s">
        <v>598</v>
      </c>
      <c r="Y32" s="88">
        <v>1</v>
      </c>
      <c r="Z32" s="230" t="s">
        <v>97</v>
      </c>
      <c r="AA32" s="231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34">
        <v>3</v>
      </c>
      <c r="AZ32" s="227" t="s">
        <v>94</v>
      </c>
      <c r="BA32" s="234" t="s">
        <v>11</v>
      </c>
      <c r="BB32" s="227" t="s">
        <v>97</v>
      </c>
      <c r="BC32" s="234">
        <v>25</v>
      </c>
      <c r="BD32" s="235" t="s">
        <v>564</v>
      </c>
      <c r="BE32" s="227" t="s">
        <v>13</v>
      </c>
      <c r="BF32" s="235" t="s">
        <v>570</v>
      </c>
      <c r="BG32" s="227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2" t="s">
        <v>110</v>
      </c>
      <c r="E33" s="79">
        <v>34</v>
      </c>
      <c r="F33" s="254"/>
      <c r="G33" s="252" t="s">
        <v>109</v>
      </c>
      <c r="H33" s="325"/>
      <c r="I33" s="326"/>
      <c r="J33" s="327"/>
      <c r="K33" s="330"/>
      <c r="L33" s="327" t="s">
        <v>403</v>
      </c>
      <c r="M33" s="328" t="s">
        <v>662</v>
      </c>
      <c r="N33" s="329"/>
      <c r="O33" s="330"/>
      <c r="P33" s="329"/>
      <c r="Q33" s="330"/>
      <c r="R33" s="329"/>
      <c r="S33" s="330"/>
      <c r="T33" s="327"/>
      <c r="U33" s="330"/>
      <c r="V33" s="252" t="s">
        <v>62</v>
      </c>
      <c r="W33" s="328" t="s">
        <v>399</v>
      </c>
      <c r="X33" s="77" t="s">
        <v>598</v>
      </c>
      <c r="Y33" s="88">
        <v>1</v>
      </c>
      <c r="Z33" s="230" t="s">
        <v>110</v>
      </c>
      <c r="AA33" s="231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34">
        <v>9</v>
      </c>
      <c r="AZ33" s="227" t="s">
        <v>109</v>
      </c>
      <c r="BA33" s="234" t="s">
        <v>33</v>
      </c>
      <c r="BB33" s="227" t="s">
        <v>110</v>
      </c>
      <c r="BC33" s="234">
        <v>35</v>
      </c>
      <c r="BD33" s="235" t="s">
        <v>543</v>
      </c>
      <c r="BE33" s="227" t="s">
        <v>13</v>
      </c>
      <c r="BF33" s="235" t="s">
        <v>571</v>
      </c>
      <c r="BG33" s="227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3" t="s">
        <v>112</v>
      </c>
      <c r="E34" s="79">
        <v>30</v>
      </c>
      <c r="F34" s="254"/>
      <c r="G34" s="253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3" t="s">
        <v>113</v>
      </c>
      <c r="W34" s="328" t="s">
        <v>399</v>
      </c>
      <c r="X34" s="77" t="s">
        <v>598</v>
      </c>
      <c r="Y34" s="88">
        <v>1</v>
      </c>
      <c r="Z34" s="239" t="s">
        <v>112</v>
      </c>
      <c r="AA34" s="240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2">
        <v>10</v>
      </c>
      <c r="AZ34" s="237" t="s">
        <v>111</v>
      </c>
      <c r="BA34" s="242" t="s">
        <v>11</v>
      </c>
      <c r="BB34" s="237" t="s">
        <v>112</v>
      </c>
      <c r="BC34" s="242">
        <v>30</v>
      </c>
      <c r="BD34" s="243" t="s">
        <v>553</v>
      </c>
      <c r="BE34" s="237" t="s">
        <v>13</v>
      </c>
      <c r="BF34" s="243" t="s">
        <v>572</v>
      </c>
      <c r="BG34" s="237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2" t="s">
        <v>114</v>
      </c>
      <c r="E35" s="79">
        <v>30</v>
      </c>
      <c r="F35" s="254"/>
      <c r="G35" s="252" t="s">
        <v>111</v>
      </c>
      <c r="H35" s="325"/>
      <c r="I35" s="326"/>
      <c r="J35" s="327"/>
      <c r="K35" s="330"/>
      <c r="L35" s="329"/>
      <c r="M35" s="433"/>
      <c r="N35" s="431" t="s">
        <v>641</v>
      </c>
      <c r="O35" s="328"/>
      <c r="P35" s="329"/>
      <c r="Q35" s="330"/>
      <c r="R35" s="327"/>
      <c r="S35" s="330"/>
      <c r="T35" s="327"/>
      <c r="U35" s="330"/>
      <c r="V35" s="252" t="s">
        <v>113</v>
      </c>
      <c r="W35" s="328" t="s">
        <v>399</v>
      </c>
      <c r="X35" s="331" t="s">
        <v>736</v>
      </c>
      <c r="Y35" s="88">
        <v>0</v>
      </c>
      <c r="Z35" s="230" t="s">
        <v>114</v>
      </c>
      <c r="AA35" s="231">
        <v>2</v>
      </c>
      <c r="AB35" s="93">
        <f t="shared" si="0"/>
        <v>10</v>
      </c>
      <c r="AC35" s="93">
        <f t="shared" si="1"/>
        <v>0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0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1</v>
      </c>
      <c r="AW35" s="78">
        <f t="shared" si="4"/>
        <v>9</v>
      </c>
      <c r="AX35" s="232">
        <v>17</v>
      </c>
      <c r="AY35" s="234">
        <v>11</v>
      </c>
      <c r="AZ35" s="227" t="s">
        <v>111</v>
      </c>
      <c r="BA35" s="234" t="s">
        <v>11</v>
      </c>
      <c r="BB35" s="227" t="s">
        <v>114</v>
      </c>
      <c r="BC35" s="234">
        <v>30</v>
      </c>
      <c r="BD35" s="235" t="s">
        <v>564</v>
      </c>
      <c r="BE35" s="227" t="s">
        <v>13</v>
      </c>
      <c r="BF35" s="235" t="s">
        <v>573</v>
      </c>
      <c r="BG35" s="227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3" t="s">
        <v>115</v>
      </c>
      <c r="E36" s="79">
        <v>30</v>
      </c>
      <c r="F36" s="254"/>
      <c r="G36" s="253" t="s">
        <v>111</v>
      </c>
      <c r="H36" s="325"/>
      <c r="I36" s="326"/>
      <c r="J36" s="329" t="s">
        <v>404</v>
      </c>
      <c r="K36" s="328" t="s">
        <v>667</v>
      </c>
      <c r="L36" s="327"/>
      <c r="M36" s="326"/>
      <c r="N36" s="329"/>
      <c r="O36" s="330"/>
      <c r="P36" s="329"/>
      <c r="Q36" s="330"/>
      <c r="R36" s="327"/>
      <c r="S36" s="327"/>
      <c r="T36" s="434"/>
      <c r="U36" s="435"/>
      <c r="V36" s="253" t="s">
        <v>62</v>
      </c>
      <c r="W36" s="328" t="s">
        <v>399</v>
      </c>
      <c r="X36" s="77" t="s">
        <v>598</v>
      </c>
      <c r="Y36" s="88">
        <v>1</v>
      </c>
      <c r="Z36" s="239" t="s">
        <v>115</v>
      </c>
      <c r="AA36" s="240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2">
        <v>12</v>
      </c>
      <c r="AZ36" s="237" t="s">
        <v>111</v>
      </c>
      <c r="BA36" s="242" t="s">
        <v>11</v>
      </c>
      <c r="BB36" s="237" t="s">
        <v>115</v>
      </c>
      <c r="BC36" s="242">
        <v>30</v>
      </c>
      <c r="BD36" s="243" t="s">
        <v>553</v>
      </c>
      <c r="BE36" s="237" t="s">
        <v>13</v>
      </c>
      <c r="BF36" s="243" t="s">
        <v>574</v>
      </c>
      <c r="BG36" s="237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2" t="s">
        <v>116</v>
      </c>
      <c r="E37" s="79">
        <v>30</v>
      </c>
      <c r="F37" s="88"/>
      <c r="G37" s="252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2" t="s">
        <v>98</v>
      </c>
      <c r="W37" s="328" t="s">
        <v>399</v>
      </c>
      <c r="X37" s="77" t="s">
        <v>598</v>
      </c>
      <c r="Y37" s="88">
        <v>1</v>
      </c>
      <c r="Z37" s="230" t="s">
        <v>116</v>
      </c>
      <c r="AA37" s="231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34">
        <v>13</v>
      </c>
      <c r="AZ37" s="227" t="s">
        <v>111</v>
      </c>
      <c r="BA37" s="234" t="s">
        <v>11</v>
      </c>
      <c r="BB37" s="227" t="s">
        <v>116</v>
      </c>
      <c r="BC37" s="234">
        <v>30</v>
      </c>
      <c r="BD37" s="235" t="s">
        <v>564</v>
      </c>
      <c r="BE37" s="227" t="s">
        <v>13</v>
      </c>
      <c r="BF37" s="235" t="s">
        <v>575</v>
      </c>
      <c r="BG37" s="227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3" t="s">
        <v>117</v>
      </c>
      <c r="E38" s="79">
        <v>23</v>
      </c>
      <c r="F38" s="88"/>
      <c r="G38" s="253" t="s">
        <v>111</v>
      </c>
      <c r="H38" s="437"/>
      <c r="I38" s="437"/>
      <c r="J38" s="329"/>
      <c r="K38" s="330"/>
      <c r="L38" s="327" t="s">
        <v>404</v>
      </c>
      <c r="M38" s="328" t="s">
        <v>662</v>
      </c>
      <c r="N38" s="327"/>
      <c r="O38" s="330"/>
      <c r="P38" s="329"/>
      <c r="Q38" s="327"/>
      <c r="R38" s="327" t="s">
        <v>641</v>
      </c>
      <c r="S38" s="328"/>
      <c r="T38" s="327"/>
      <c r="U38" s="436"/>
      <c r="V38" s="253" t="s">
        <v>62</v>
      </c>
      <c r="W38" s="328" t="s">
        <v>399</v>
      </c>
      <c r="X38" s="445" t="s">
        <v>598</v>
      </c>
      <c r="Y38" s="88">
        <v>1</v>
      </c>
      <c r="Z38" s="239" t="s">
        <v>117</v>
      </c>
      <c r="AA38" s="240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2">
        <v>14</v>
      </c>
      <c r="AZ38" s="237" t="s">
        <v>111</v>
      </c>
      <c r="BA38" s="242" t="s">
        <v>11</v>
      </c>
      <c r="BB38" s="237" t="s">
        <v>117</v>
      </c>
      <c r="BC38" s="242">
        <v>30</v>
      </c>
      <c r="BD38" s="243" t="s">
        <v>576</v>
      </c>
      <c r="BE38" s="237" t="s">
        <v>13</v>
      </c>
      <c r="BF38" s="243" t="s">
        <v>577</v>
      </c>
      <c r="BG38" s="237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2" t="s">
        <v>118</v>
      </c>
      <c r="E39" s="79">
        <v>24</v>
      </c>
      <c r="F39" s="88"/>
      <c r="G39" s="252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641</v>
      </c>
      <c r="S39" s="328"/>
      <c r="T39" s="327"/>
      <c r="U39" s="436"/>
      <c r="V39" s="252" t="s">
        <v>62</v>
      </c>
      <c r="W39" s="328" t="s">
        <v>399</v>
      </c>
      <c r="X39" s="445" t="s">
        <v>736</v>
      </c>
      <c r="Y39" s="88">
        <v>0</v>
      </c>
      <c r="Z39" s="230" t="s">
        <v>118</v>
      </c>
      <c r="AA39" s="231">
        <v>2</v>
      </c>
      <c r="AB39" s="93">
        <f t="shared" si="0"/>
        <v>10</v>
      </c>
      <c r="AC39" s="93">
        <f t="shared" si="1"/>
        <v>0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0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1</v>
      </c>
      <c r="AW39" s="78">
        <f t="shared" si="4"/>
        <v>9</v>
      </c>
      <c r="AX39" s="232">
        <v>17</v>
      </c>
      <c r="AY39" s="234">
        <v>15</v>
      </c>
      <c r="AZ39" s="227" t="s">
        <v>111</v>
      </c>
      <c r="BA39" s="234" t="s">
        <v>11</v>
      </c>
      <c r="BB39" s="227" t="s">
        <v>118</v>
      </c>
      <c r="BC39" s="234">
        <v>30</v>
      </c>
      <c r="BD39" s="235" t="s">
        <v>576</v>
      </c>
      <c r="BE39" s="227" t="s">
        <v>13</v>
      </c>
      <c r="BF39" s="235" t="s">
        <v>578</v>
      </c>
      <c r="BG39" s="227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3" t="s">
        <v>130</v>
      </c>
      <c r="E40" s="79">
        <v>16</v>
      </c>
      <c r="F40" s="88"/>
      <c r="G40" s="253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3" t="s">
        <v>43</v>
      </c>
      <c r="W40" s="328" t="s">
        <v>400</v>
      </c>
      <c r="X40" s="77" t="s">
        <v>598</v>
      </c>
      <c r="Y40" s="88">
        <v>1</v>
      </c>
      <c r="Z40" s="239" t="s">
        <v>130</v>
      </c>
      <c r="AA40" s="240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2">
        <v>22</v>
      </c>
      <c r="AZ40" s="237" t="s">
        <v>129</v>
      </c>
      <c r="BA40" s="242" t="s">
        <v>33</v>
      </c>
      <c r="BB40" s="237" t="s">
        <v>130</v>
      </c>
      <c r="BC40" s="242">
        <v>16</v>
      </c>
      <c r="BD40" s="243" t="s">
        <v>536</v>
      </c>
      <c r="BE40" s="237" t="s">
        <v>13</v>
      </c>
      <c r="BF40" s="243" t="s">
        <v>579</v>
      </c>
      <c r="BG40" s="237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2" t="s">
        <v>131</v>
      </c>
      <c r="E41" s="79">
        <v>16</v>
      </c>
      <c r="F41" s="88"/>
      <c r="G41" s="252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2" t="s">
        <v>62</v>
      </c>
      <c r="W41" s="328" t="s">
        <v>400</v>
      </c>
      <c r="X41" s="331" t="s">
        <v>598</v>
      </c>
      <c r="Y41" s="88">
        <v>1</v>
      </c>
      <c r="Z41" s="230" t="s">
        <v>131</v>
      </c>
      <c r="AA41" s="231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34">
        <v>23</v>
      </c>
      <c r="AZ41" s="227" t="s">
        <v>129</v>
      </c>
      <c r="BA41" s="234" t="s">
        <v>33</v>
      </c>
      <c r="BB41" s="227" t="s">
        <v>131</v>
      </c>
      <c r="BC41" s="234">
        <v>16</v>
      </c>
      <c r="BD41" s="235" t="s">
        <v>533</v>
      </c>
      <c r="BE41" s="227" t="s">
        <v>13</v>
      </c>
      <c r="BF41" s="235" t="s">
        <v>580</v>
      </c>
      <c r="BG41" s="227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3" t="s">
        <v>133</v>
      </c>
      <c r="E42" s="79">
        <v>20</v>
      </c>
      <c r="F42" s="88"/>
      <c r="G42" s="253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3" t="s">
        <v>47</v>
      </c>
      <c r="W42" s="328" t="s">
        <v>398</v>
      </c>
      <c r="X42" s="445" t="s">
        <v>598</v>
      </c>
      <c r="Y42" s="88">
        <v>1</v>
      </c>
      <c r="Z42" s="239" t="s">
        <v>133</v>
      </c>
      <c r="AA42" s="240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2">
        <v>24</v>
      </c>
      <c r="AZ42" s="237" t="s">
        <v>132</v>
      </c>
      <c r="BA42" s="242" t="s">
        <v>33</v>
      </c>
      <c r="BB42" s="237" t="s">
        <v>133</v>
      </c>
      <c r="BC42" s="242">
        <v>22</v>
      </c>
      <c r="BD42" s="243" t="s">
        <v>539</v>
      </c>
      <c r="BE42" s="237" t="s">
        <v>13</v>
      </c>
      <c r="BF42" s="243" t="s">
        <v>581</v>
      </c>
      <c r="BG42" s="237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2" t="s">
        <v>134</v>
      </c>
      <c r="E43" s="79">
        <v>20</v>
      </c>
      <c r="F43" s="88"/>
      <c r="G43" s="252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2" t="s">
        <v>49</v>
      </c>
      <c r="W43" s="328" t="s">
        <v>398</v>
      </c>
      <c r="X43" s="445" t="s">
        <v>598</v>
      </c>
      <c r="Y43" s="88">
        <v>1</v>
      </c>
      <c r="Z43" s="230" t="s">
        <v>134</v>
      </c>
      <c r="AA43" s="231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34">
        <v>25</v>
      </c>
      <c r="AZ43" s="227" t="s">
        <v>132</v>
      </c>
      <c r="BA43" s="234" t="s">
        <v>33</v>
      </c>
      <c r="BB43" s="227" t="s">
        <v>134</v>
      </c>
      <c r="BC43" s="234">
        <v>22</v>
      </c>
      <c r="BD43" s="235" t="s">
        <v>543</v>
      </c>
      <c r="BE43" s="227" t="s">
        <v>13</v>
      </c>
      <c r="BF43" s="235" t="s">
        <v>582</v>
      </c>
      <c r="BG43" s="227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3" t="s">
        <v>135</v>
      </c>
      <c r="E44" s="79">
        <v>20</v>
      </c>
      <c r="F44" s="88"/>
      <c r="G44" s="253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3" t="s">
        <v>54</v>
      </c>
      <c r="W44" s="328" t="s">
        <v>398</v>
      </c>
      <c r="X44" s="77" t="s">
        <v>598</v>
      </c>
      <c r="Y44" s="88">
        <v>1</v>
      </c>
      <c r="Z44" s="239" t="s">
        <v>135</v>
      </c>
      <c r="AA44" s="240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2">
        <v>26</v>
      </c>
      <c r="AZ44" s="237" t="s">
        <v>132</v>
      </c>
      <c r="BA44" s="242" t="s">
        <v>33</v>
      </c>
      <c r="BB44" s="237" t="s">
        <v>135</v>
      </c>
      <c r="BC44" s="242">
        <v>22</v>
      </c>
      <c r="BD44" s="243" t="s">
        <v>533</v>
      </c>
      <c r="BE44" s="237" t="s">
        <v>13</v>
      </c>
      <c r="BF44" s="243" t="s">
        <v>583</v>
      </c>
      <c r="BG44" s="237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2" t="s">
        <v>136</v>
      </c>
      <c r="E45" s="79">
        <v>20</v>
      </c>
      <c r="F45" s="88"/>
      <c r="G45" s="252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2" t="s">
        <v>14</v>
      </c>
      <c r="W45" s="328" t="s">
        <v>398</v>
      </c>
      <c r="X45" s="77" t="s">
        <v>598</v>
      </c>
      <c r="Y45" s="88">
        <v>1</v>
      </c>
      <c r="Z45" s="230" t="s">
        <v>136</v>
      </c>
      <c r="AA45" s="231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34">
        <v>27</v>
      </c>
      <c r="AZ45" s="227" t="s">
        <v>132</v>
      </c>
      <c r="BA45" s="234" t="s">
        <v>33</v>
      </c>
      <c r="BB45" s="227" t="s">
        <v>136</v>
      </c>
      <c r="BC45" s="234">
        <v>22</v>
      </c>
      <c r="BD45" s="235" t="s">
        <v>539</v>
      </c>
      <c r="BE45" s="227" t="s">
        <v>13</v>
      </c>
      <c r="BF45" s="235" t="s">
        <v>584</v>
      </c>
      <c r="BG45" s="227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3" t="s">
        <v>137</v>
      </c>
      <c r="E46" s="79">
        <v>20</v>
      </c>
      <c r="F46" s="88"/>
      <c r="G46" s="253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3" t="s">
        <v>138</v>
      </c>
      <c r="W46" s="328" t="s">
        <v>398</v>
      </c>
      <c r="X46" s="77" t="s">
        <v>598</v>
      </c>
      <c r="Y46" s="88">
        <v>1</v>
      </c>
      <c r="Z46" s="239" t="s">
        <v>137</v>
      </c>
      <c r="AA46" s="240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2">
        <v>28</v>
      </c>
      <c r="AZ46" s="237" t="s">
        <v>132</v>
      </c>
      <c r="BA46" s="242" t="s">
        <v>33</v>
      </c>
      <c r="BB46" s="237" t="s">
        <v>137</v>
      </c>
      <c r="BC46" s="242">
        <v>22</v>
      </c>
      <c r="BD46" s="243" t="s">
        <v>543</v>
      </c>
      <c r="BE46" s="237" t="s">
        <v>13</v>
      </c>
      <c r="BF46" s="243" t="s">
        <v>585</v>
      </c>
      <c r="BG46" s="237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2" t="s">
        <v>139</v>
      </c>
      <c r="E47" s="79">
        <v>20</v>
      </c>
      <c r="F47" s="88"/>
      <c r="G47" s="252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2" t="s">
        <v>66</v>
      </c>
      <c r="W47" s="328" t="s">
        <v>398</v>
      </c>
      <c r="X47" s="331" t="s">
        <v>598</v>
      </c>
      <c r="Y47" s="88">
        <v>1</v>
      </c>
      <c r="Z47" s="230" t="s">
        <v>139</v>
      </c>
      <c r="AA47" s="231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34">
        <v>29</v>
      </c>
      <c r="AZ47" s="227" t="s">
        <v>132</v>
      </c>
      <c r="BA47" s="234" t="s">
        <v>33</v>
      </c>
      <c r="BB47" s="227" t="s">
        <v>139</v>
      </c>
      <c r="BC47" s="234">
        <v>22</v>
      </c>
      <c r="BD47" s="235" t="s">
        <v>533</v>
      </c>
      <c r="BE47" s="227" t="s">
        <v>13</v>
      </c>
      <c r="BF47" s="235" t="s">
        <v>586</v>
      </c>
      <c r="BG47" s="227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3" t="s">
        <v>140</v>
      </c>
      <c r="E48" s="79">
        <v>21</v>
      </c>
      <c r="F48" s="88"/>
      <c r="G48" s="253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3" t="s">
        <v>58</v>
      </c>
      <c r="W48" s="328" t="s">
        <v>398</v>
      </c>
      <c r="X48" s="77" t="s">
        <v>598</v>
      </c>
      <c r="Y48" s="88">
        <v>1</v>
      </c>
      <c r="Z48" s="239" t="s">
        <v>140</v>
      </c>
      <c r="AA48" s="240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2">
        <v>30</v>
      </c>
      <c r="AZ48" s="237" t="s">
        <v>132</v>
      </c>
      <c r="BA48" s="242" t="s">
        <v>33</v>
      </c>
      <c r="BB48" s="237" t="s">
        <v>140</v>
      </c>
      <c r="BC48" s="242">
        <v>22</v>
      </c>
      <c r="BD48" s="243" t="s">
        <v>536</v>
      </c>
      <c r="BE48" s="237" t="s">
        <v>13</v>
      </c>
      <c r="BF48" s="243" t="s">
        <v>587</v>
      </c>
      <c r="BG48" s="237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2" t="s">
        <v>141</v>
      </c>
      <c r="E49" s="79">
        <v>20</v>
      </c>
      <c r="F49" s="88"/>
      <c r="G49" s="252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2" t="s">
        <v>142</v>
      </c>
      <c r="W49" s="328" t="s">
        <v>398</v>
      </c>
      <c r="X49" s="77" t="s">
        <v>598</v>
      </c>
      <c r="Y49" s="88">
        <v>1</v>
      </c>
      <c r="Z49" s="230" t="s">
        <v>141</v>
      </c>
      <c r="AA49" s="231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34">
        <v>31</v>
      </c>
      <c r="AZ49" s="227" t="s">
        <v>132</v>
      </c>
      <c r="BA49" s="234" t="s">
        <v>33</v>
      </c>
      <c r="BB49" s="227" t="s">
        <v>141</v>
      </c>
      <c r="BC49" s="234">
        <v>22</v>
      </c>
      <c r="BD49" s="235" t="s">
        <v>545</v>
      </c>
      <c r="BE49" s="227" t="s">
        <v>13</v>
      </c>
      <c r="BF49" s="235" t="s">
        <v>588</v>
      </c>
      <c r="BG49" s="227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3" t="s">
        <v>144</v>
      </c>
      <c r="E50" s="79">
        <v>21</v>
      </c>
      <c r="F50" s="88"/>
      <c r="G50" s="253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3" t="s">
        <v>56</v>
      </c>
      <c r="W50" s="328" t="s">
        <v>400</v>
      </c>
      <c r="X50" s="77" t="s">
        <v>598</v>
      </c>
      <c r="Y50" s="88">
        <v>1</v>
      </c>
      <c r="Z50" s="239" t="s">
        <v>144</v>
      </c>
      <c r="AA50" s="240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2">
        <v>32</v>
      </c>
      <c r="AZ50" s="237" t="s">
        <v>143</v>
      </c>
      <c r="BA50" s="242" t="s">
        <v>33</v>
      </c>
      <c r="BB50" s="237" t="s">
        <v>144</v>
      </c>
      <c r="BC50" s="242">
        <v>22</v>
      </c>
      <c r="BD50" s="243" t="s">
        <v>543</v>
      </c>
      <c r="BE50" s="237" t="s">
        <v>13</v>
      </c>
      <c r="BF50" s="243" t="s">
        <v>589</v>
      </c>
      <c r="BG50" s="237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2" t="s">
        <v>145</v>
      </c>
      <c r="E51" s="79">
        <v>21</v>
      </c>
      <c r="F51" s="88"/>
      <c r="G51" s="252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2" t="s">
        <v>56</v>
      </c>
      <c r="W51" s="328" t="s">
        <v>400</v>
      </c>
      <c r="X51" s="446" t="s">
        <v>598</v>
      </c>
      <c r="Y51" s="88">
        <v>1</v>
      </c>
      <c r="Z51" s="230" t="s">
        <v>145</v>
      </c>
      <c r="AA51" s="231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34">
        <v>33</v>
      </c>
      <c r="AZ51" s="227" t="s">
        <v>143</v>
      </c>
      <c r="BA51" s="234" t="s">
        <v>33</v>
      </c>
      <c r="BB51" s="227" t="s">
        <v>145</v>
      </c>
      <c r="BC51" s="234">
        <v>22</v>
      </c>
      <c r="BD51" s="235" t="s">
        <v>545</v>
      </c>
      <c r="BE51" s="227" t="s">
        <v>13</v>
      </c>
      <c r="BF51" s="235" t="s">
        <v>590</v>
      </c>
      <c r="BG51" s="227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3" t="s">
        <v>146</v>
      </c>
      <c r="E52" s="79">
        <v>20</v>
      </c>
      <c r="F52" s="88"/>
      <c r="G52" s="253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27" t="s">
        <v>527</v>
      </c>
      <c r="T52" s="329"/>
      <c r="U52" s="330"/>
      <c r="V52" s="253" t="s">
        <v>29</v>
      </c>
      <c r="W52" s="328" t="s">
        <v>400</v>
      </c>
      <c r="X52" s="77" t="s">
        <v>598</v>
      </c>
      <c r="Y52" s="88">
        <v>1</v>
      </c>
      <c r="Z52" s="239" t="s">
        <v>146</v>
      </c>
      <c r="AA52" s="240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2">
        <v>34</v>
      </c>
      <c r="AZ52" s="237" t="s">
        <v>143</v>
      </c>
      <c r="BA52" s="242" t="s">
        <v>33</v>
      </c>
      <c r="BB52" s="237" t="s">
        <v>146</v>
      </c>
      <c r="BC52" s="242">
        <v>22</v>
      </c>
      <c r="BD52" s="243" t="s">
        <v>550</v>
      </c>
      <c r="BE52" s="237" t="s">
        <v>13</v>
      </c>
      <c r="BF52" s="243" t="s">
        <v>591</v>
      </c>
      <c r="BG52" s="237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2" t="s">
        <v>147</v>
      </c>
      <c r="E53" s="79">
        <v>20</v>
      </c>
      <c r="F53" s="88"/>
      <c r="G53" s="252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2" t="s">
        <v>138</v>
      </c>
      <c r="W53" s="328" t="s">
        <v>411</v>
      </c>
      <c r="X53" s="77" t="s">
        <v>598</v>
      </c>
      <c r="Y53" s="88">
        <v>1</v>
      </c>
      <c r="Z53" s="230" t="s">
        <v>147</v>
      </c>
      <c r="AA53" s="231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34">
        <v>35</v>
      </c>
      <c r="AZ53" s="227" t="s">
        <v>143</v>
      </c>
      <c r="BA53" s="234" t="s">
        <v>33</v>
      </c>
      <c r="BB53" s="227" t="s">
        <v>147</v>
      </c>
      <c r="BC53" s="234">
        <v>22</v>
      </c>
      <c r="BD53" s="235" t="s">
        <v>550</v>
      </c>
      <c r="BE53" s="227" t="s">
        <v>13</v>
      </c>
      <c r="BF53" s="235" t="s">
        <v>592</v>
      </c>
      <c r="BG53" s="227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3" t="s">
        <v>148</v>
      </c>
      <c r="E54" s="79">
        <v>20</v>
      </c>
      <c r="F54" s="88"/>
      <c r="G54" s="253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327" t="s">
        <v>527</v>
      </c>
      <c r="T54" s="327"/>
      <c r="U54" s="436"/>
      <c r="V54" s="253" t="s">
        <v>29</v>
      </c>
      <c r="W54" s="328" t="s">
        <v>400</v>
      </c>
      <c r="X54" s="77" t="s">
        <v>598</v>
      </c>
      <c r="Y54" s="88">
        <v>1</v>
      </c>
      <c r="Z54" s="239" t="s">
        <v>148</v>
      </c>
      <c r="AA54" s="240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2">
        <v>36</v>
      </c>
      <c r="AZ54" s="237" t="s">
        <v>143</v>
      </c>
      <c r="BA54" s="242" t="s">
        <v>33</v>
      </c>
      <c r="BB54" s="237" t="s">
        <v>148</v>
      </c>
      <c r="BC54" s="242">
        <v>22</v>
      </c>
      <c r="BD54" s="243" t="s">
        <v>550</v>
      </c>
      <c r="BE54" s="237" t="s">
        <v>13</v>
      </c>
      <c r="BF54" s="243" t="s">
        <v>593</v>
      </c>
      <c r="BG54" s="237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2" t="s">
        <v>149</v>
      </c>
      <c r="E55" s="79">
        <v>20</v>
      </c>
      <c r="F55" s="88"/>
      <c r="G55" s="252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456" t="s">
        <v>401</v>
      </c>
      <c r="T55" s="432"/>
      <c r="U55" s="442"/>
      <c r="V55" s="252" t="s">
        <v>41</v>
      </c>
      <c r="W55" s="328" t="s">
        <v>411</v>
      </c>
      <c r="X55" s="77" t="s">
        <v>598</v>
      </c>
      <c r="Y55" s="88">
        <v>1</v>
      </c>
      <c r="Z55" s="230" t="s">
        <v>149</v>
      </c>
      <c r="AA55" s="231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34">
        <v>37</v>
      </c>
      <c r="AZ55" s="227" t="s">
        <v>143</v>
      </c>
      <c r="BA55" s="234" t="s">
        <v>33</v>
      </c>
      <c r="BB55" s="227" t="s">
        <v>149</v>
      </c>
      <c r="BC55" s="234">
        <v>22</v>
      </c>
      <c r="BD55" s="235" t="s">
        <v>550</v>
      </c>
      <c r="BE55" s="227" t="s">
        <v>13</v>
      </c>
      <c r="BF55" s="235" t="s">
        <v>594</v>
      </c>
      <c r="BG55" s="227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3" t="s">
        <v>150</v>
      </c>
      <c r="E56" s="79">
        <v>21</v>
      </c>
      <c r="F56" s="88"/>
      <c r="G56" s="253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3" t="s">
        <v>138</v>
      </c>
      <c r="W56" s="328" t="s">
        <v>400</v>
      </c>
      <c r="X56" s="77" t="s">
        <v>598</v>
      </c>
      <c r="Y56" s="88">
        <v>1</v>
      </c>
      <c r="Z56" s="239" t="s">
        <v>150</v>
      </c>
      <c r="AA56" s="240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2">
        <v>38</v>
      </c>
      <c r="AZ56" s="237" t="s">
        <v>143</v>
      </c>
      <c r="BA56" s="242" t="s">
        <v>33</v>
      </c>
      <c r="BB56" s="237" t="s">
        <v>150</v>
      </c>
      <c r="BC56" s="242">
        <v>22</v>
      </c>
      <c r="BD56" s="243" t="s">
        <v>539</v>
      </c>
      <c r="BE56" s="237" t="s">
        <v>13</v>
      </c>
      <c r="BF56" s="243" t="s">
        <v>595</v>
      </c>
      <c r="BG56" s="237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2" t="s">
        <v>151</v>
      </c>
      <c r="E57" s="79">
        <v>20</v>
      </c>
      <c r="F57" s="88"/>
      <c r="G57" s="252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2" t="s">
        <v>58</v>
      </c>
      <c r="W57" s="328" t="s">
        <v>400</v>
      </c>
      <c r="X57" s="77" t="s">
        <v>598</v>
      </c>
      <c r="Y57" s="88">
        <v>1</v>
      </c>
      <c r="Z57" s="230" t="s">
        <v>151</v>
      </c>
      <c r="AA57" s="231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34">
        <v>39</v>
      </c>
      <c r="AZ57" s="227" t="s">
        <v>143</v>
      </c>
      <c r="BA57" s="234" t="s">
        <v>33</v>
      </c>
      <c r="BB57" s="227" t="s">
        <v>151</v>
      </c>
      <c r="BC57" s="234">
        <v>22</v>
      </c>
      <c r="BD57" s="235" t="s">
        <v>543</v>
      </c>
      <c r="BE57" s="227" t="s">
        <v>13</v>
      </c>
      <c r="BF57" s="235" t="s">
        <v>596</v>
      </c>
      <c r="BG57" s="227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2</v>
      </c>
      <c r="I58" s="98" t="s">
        <v>402</v>
      </c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598</v>
      </c>
      <c r="Y58" s="88">
        <v>1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1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1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3</v>
      </c>
      <c r="AW58" s="78">
        <f t="shared" si="4"/>
        <v>12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53" t="s">
        <v>641</v>
      </c>
      <c r="Q59" s="432"/>
      <c r="R59" s="432"/>
      <c r="S59" s="433"/>
      <c r="T59" s="327"/>
      <c r="U59" s="327"/>
      <c r="V59" s="245" t="s">
        <v>113</v>
      </c>
      <c r="W59" s="448" t="s">
        <v>411</v>
      </c>
      <c r="X59" s="331" t="s">
        <v>736</v>
      </c>
      <c r="Y59" s="229">
        <v>0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0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0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1</v>
      </c>
      <c r="AW59" s="78">
        <f t="shared" si="4"/>
        <v>14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323" t="s">
        <v>181</v>
      </c>
      <c r="E60" s="77">
        <v>20</v>
      </c>
      <c r="F60" s="68"/>
      <c r="G60" s="459" t="s">
        <v>180</v>
      </c>
      <c r="H60" s="98"/>
      <c r="I60" s="98"/>
      <c r="J60" s="327" t="s">
        <v>404</v>
      </c>
      <c r="K60" s="327" t="s">
        <v>528</v>
      </c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12" t="s">
        <v>14</v>
      </c>
      <c r="W60" s="448" t="s">
        <v>398</v>
      </c>
      <c r="X60" s="77" t="s">
        <v>598</v>
      </c>
      <c r="Y60" s="196">
        <v>2</v>
      </c>
      <c r="Z60" s="332" t="s">
        <v>181</v>
      </c>
      <c r="AA60" s="333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0">
        <v>15</v>
      </c>
      <c r="AZ60" s="12" t="s">
        <v>180</v>
      </c>
      <c r="BA60" s="11" t="s">
        <v>75</v>
      </c>
      <c r="BB60" s="12" t="s">
        <v>181</v>
      </c>
      <c r="BC60" s="12" t="s">
        <v>287</v>
      </c>
      <c r="BD60" s="13" t="s">
        <v>319</v>
      </c>
      <c r="BE60" s="12" t="s">
        <v>13</v>
      </c>
      <c r="BF60" s="13" t="s">
        <v>512</v>
      </c>
      <c r="BG60" s="12" t="s">
        <v>14</v>
      </c>
      <c r="BH60" s="192"/>
    </row>
    <row r="61" spans="1:60" s="82" customFormat="1" ht="48.75" customHeight="1" x14ac:dyDescent="0.2">
      <c r="A61" s="75">
        <v>53</v>
      </c>
      <c r="B61" s="321" t="s">
        <v>397</v>
      </c>
      <c r="C61" s="458">
        <v>18</v>
      </c>
      <c r="D61" s="335" t="s">
        <v>182</v>
      </c>
      <c r="E61" s="77">
        <v>20</v>
      </c>
      <c r="F61" s="68"/>
      <c r="G61" s="461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9" t="s">
        <v>24</v>
      </c>
      <c r="W61" s="448" t="s">
        <v>673</v>
      </c>
      <c r="X61" s="77" t="s">
        <v>598</v>
      </c>
      <c r="Y61" s="196">
        <v>2</v>
      </c>
      <c r="Z61" s="336" t="s">
        <v>182</v>
      </c>
      <c r="AA61" s="33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2">
        <v>16</v>
      </c>
      <c r="AZ61" s="9" t="s">
        <v>180</v>
      </c>
      <c r="BA61" s="8" t="s">
        <v>75</v>
      </c>
      <c r="BB61" s="9" t="s">
        <v>182</v>
      </c>
      <c r="BC61" s="12" t="s">
        <v>287</v>
      </c>
      <c r="BD61" s="10" t="s">
        <v>738</v>
      </c>
      <c r="BE61" s="9" t="s">
        <v>13</v>
      </c>
      <c r="BF61" s="10" t="s">
        <v>513</v>
      </c>
      <c r="BG61" s="9" t="s">
        <v>24</v>
      </c>
      <c r="BH61" s="192"/>
    </row>
    <row r="62" spans="1:60" s="82" customFormat="1" ht="86.25" customHeight="1" x14ac:dyDescent="0.2">
      <c r="A62" s="75">
        <v>54</v>
      </c>
      <c r="B62" s="321" t="s">
        <v>397</v>
      </c>
      <c r="C62" s="458">
        <v>18</v>
      </c>
      <c r="D62" s="323" t="s">
        <v>183</v>
      </c>
      <c r="E62" s="77">
        <v>21</v>
      </c>
      <c r="F62" s="68"/>
      <c r="G62" s="459" t="s">
        <v>180</v>
      </c>
      <c r="H62" s="98"/>
      <c r="I62" s="98"/>
      <c r="J62" s="327"/>
      <c r="K62" s="327"/>
      <c r="L62" s="432" t="s">
        <v>404</v>
      </c>
      <c r="M62" s="327" t="s">
        <v>523</v>
      </c>
      <c r="N62" s="432"/>
      <c r="O62" s="432"/>
      <c r="P62" s="432"/>
      <c r="Q62" s="432"/>
      <c r="R62" s="432" t="s">
        <v>403</v>
      </c>
      <c r="S62" s="432" t="s">
        <v>521</v>
      </c>
      <c r="T62" s="327"/>
      <c r="U62" s="327"/>
      <c r="V62" s="12" t="s">
        <v>142</v>
      </c>
      <c r="W62" s="448" t="s">
        <v>398</v>
      </c>
      <c r="X62" s="77" t="s">
        <v>598</v>
      </c>
      <c r="Y62" s="196">
        <v>2</v>
      </c>
      <c r="Z62" s="332" t="s">
        <v>183</v>
      </c>
      <c r="AA62" s="333">
        <v>4</v>
      </c>
      <c r="AB62" s="295">
        <f t="shared" si="0"/>
        <v>20</v>
      </c>
      <c r="AC62" s="295">
        <f t="shared" si="1"/>
        <v>2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2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6</v>
      </c>
      <c r="AW62" s="78">
        <f t="shared" si="4"/>
        <v>14</v>
      </c>
      <c r="AX62" s="76"/>
      <c r="AY62" s="460">
        <v>17</v>
      </c>
      <c r="AZ62" s="11" t="s">
        <v>180</v>
      </c>
      <c r="BA62" s="11" t="s">
        <v>75</v>
      </c>
      <c r="BB62" s="12" t="s">
        <v>183</v>
      </c>
      <c r="BC62" s="12" t="s">
        <v>287</v>
      </c>
      <c r="BD62" s="13" t="s">
        <v>263</v>
      </c>
      <c r="BE62" s="12" t="s">
        <v>13</v>
      </c>
      <c r="BF62" s="13" t="s">
        <v>518</v>
      </c>
      <c r="BG62" s="12" t="s">
        <v>142</v>
      </c>
      <c r="BH62" s="192"/>
    </row>
    <row r="63" spans="1:60" s="82" customFormat="1" ht="39.75" customHeight="1" x14ac:dyDescent="0.2">
      <c r="A63" s="75">
        <v>55</v>
      </c>
      <c r="B63" s="321" t="s">
        <v>397</v>
      </c>
      <c r="C63" s="458">
        <v>18</v>
      </c>
      <c r="D63" s="335" t="s">
        <v>184</v>
      </c>
      <c r="E63" s="77">
        <v>20</v>
      </c>
      <c r="F63" s="68"/>
      <c r="G63" s="461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9" t="s">
        <v>66</v>
      </c>
      <c r="W63" s="448" t="s">
        <v>398</v>
      </c>
      <c r="X63" s="77" t="s">
        <v>598</v>
      </c>
      <c r="Y63" s="196">
        <v>2</v>
      </c>
      <c r="Z63" s="336" t="s">
        <v>184</v>
      </c>
      <c r="AA63" s="33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2">
        <v>18</v>
      </c>
      <c r="AZ63" s="9" t="s">
        <v>180</v>
      </c>
      <c r="BA63" s="8" t="s">
        <v>75</v>
      </c>
      <c r="BB63" s="9" t="s">
        <v>184</v>
      </c>
      <c r="BC63" s="12" t="s">
        <v>287</v>
      </c>
      <c r="BD63" s="10" t="s">
        <v>319</v>
      </c>
      <c r="BE63" s="9" t="s">
        <v>13</v>
      </c>
      <c r="BF63" s="10" t="s">
        <v>517</v>
      </c>
      <c r="BG63" s="9" t="s">
        <v>66</v>
      </c>
      <c r="BH63" s="192"/>
    </row>
    <row r="64" spans="1:60" s="82" customFormat="1" ht="39.75" customHeight="1" x14ac:dyDescent="0.2">
      <c r="A64" s="75">
        <v>56</v>
      </c>
      <c r="B64" s="321" t="s">
        <v>397</v>
      </c>
      <c r="C64" s="458">
        <v>18</v>
      </c>
      <c r="D64" s="323" t="s">
        <v>185</v>
      </c>
      <c r="E64" s="77">
        <v>21</v>
      </c>
      <c r="F64" s="68"/>
      <c r="G64" s="459" t="s">
        <v>180</v>
      </c>
      <c r="H64" s="439">
        <v>0</v>
      </c>
      <c r="I64" s="98"/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12" t="s">
        <v>54</v>
      </c>
      <c r="W64" s="448" t="s">
        <v>398</v>
      </c>
      <c r="X64" s="77" t="s">
        <v>598</v>
      </c>
      <c r="Y64" s="196">
        <v>1</v>
      </c>
      <c r="Z64" s="332" t="s">
        <v>185</v>
      </c>
      <c r="AA64" s="333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0">
        <v>19</v>
      </c>
      <c r="AZ64" s="12" t="s">
        <v>180</v>
      </c>
      <c r="BA64" s="11" t="s">
        <v>75</v>
      </c>
      <c r="BB64" s="12" t="s">
        <v>185</v>
      </c>
      <c r="BC64" s="12" t="s">
        <v>287</v>
      </c>
      <c r="BD64" s="13" t="s">
        <v>738</v>
      </c>
      <c r="BE64" s="12" t="s">
        <v>13</v>
      </c>
      <c r="BF64" s="13" t="s">
        <v>514</v>
      </c>
      <c r="BG64" s="12" t="s">
        <v>54</v>
      </c>
      <c r="BH64" s="192"/>
    </row>
    <row r="65" spans="1:60" s="82" customFormat="1" ht="39.75" customHeight="1" x14ac:dyDescent="0.2">
      <c r="A65" s="75">
        <v>57</v>
      </c>
      <c r="B65" s="321" t="s">
        <v>397</v>
      </c>
      <c r="C65" s="458">
        <v>18</v>
      </c>
      <c r="D65" s="335" t="s">
        <v>186</v>
      </c>
      <c r="E65" s="77">
        <v>20</v>
      </c>
      <c r="F65" s="68"/>
      <c r="G65" s="461" t="s">
        <v>180</v>
      </c>
      <c r="H65" s="98"/>
      <c r="I65" s="98"/>
      <c r="J65" s="327" t="s">
        <v>641</v>
      </c>
      <c r="K65" s="327"/>
      <c r="L65" s="432"/>
      <c r="M65" s="327"/>
      <c r="N65" s="453" t="s">
        <v>643</v>
      </c>
      <c r="O65" s="463" t="s">
        <v>523</v>
      </c>
      <c r="P65" s="432"/>
      <c r="Q65" s="432"/>
      <c r="R65" s="432"/>
      <c r="S65" s="432"/>
      <c r="T65" s="327"/>
      <c r="U65" s="327"/>
      <c r="V65" s="9" t="s">
        <v>138</v>
      </c>
      <c r="W65" s="448" t="s">
        <v>398</v>
      </c>
      <c r="X65" s="77" t="s">
        <v>728</v>
      </c>
      <c r="Y65" s="196">
        <v>2</v>
      </c>
      <c r="Z65" s="336" t="s">
        <v>186</v>
      </c>
      <c r="AA65" s="33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2">
        <v>20</v>
      </c>
      <c r="AZ65" s="9" t="s">
        <v>180</v>
      </c>
      <c r="BA65" s="8" t="s">
        <v>75</v>
      </c>
      <c r="BB65" s="9" t="s">
        <v>186</v>
      </c>
      <c r="BC65" s="12" t="s">
        <v>287</v>
      </c>
      <c r="BD65" s="10" t="s">
        <v>739</v>
      </c>
      <c r="BE65" s="9" t="s">
        <v>13</v>
      </c>
      <c r="BF65" s="10" t="s">
        <v>516</v>
      </c>
      <c r="BG65" s="9" t="s">
        <v>138</v>
      </c>
      <c r="BH65" s="192"/>
    </row>
    <row r="66" spans="1:60" s="82" customFormat="1" ht="39.75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32" t="s">
        <v>403</v>
      </c>
      <c r="Q66" s="327" t="s">
        <v>528</v>
      </c>
      <c r="R66" s="432"/>
      <c r="S66" s="432"/>
      <c r="T66" s="327"/>
      <c r="U66" s="327"/>
      <c r="V66" s="12" t="s">
        <v>58</v>
      </c>
      <c r="W66" s="448" t="s">
        <v>398</v>
      </c>
      <c r="X66" s="77" t="s">
        <v>598</v>
      </c>
      <c r="Y66" s="196">
        <v>2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2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2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6</v>
      </c>
      <c r="AW66" s="78">
        <f t="shared" si="4"/>
        <v>14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355" customFormat="1" ht="39.75" customHeight="1" x14ac:dyDescent="0.2">
      <c r="A67" s="75">
        <v>59</v>
      </c>
      <c r="B67" s="272" t="s">
        <v>397</v>
      </c>
      <c r="C67" s="339">
        <v>1</v>
      </c>
      <c r="D67" s="340" t="s">
        <v>659</v>
      </c>
      <c r="E67" s="80">
        <v>2</v>
      </c>
      <c r="F67" s="341"/>
      <c r="G67" s="342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345">
        <v>2</v>
      </c>
      <c r="Z67" s="346"/>
      <c r="AA67" s="347"/>
      <c r="AB67" s="348"/>
      <c r="AC67" s="348">
        <f t="shared" si="1"/>
        <v>2</v>
      </c>
      <c r="AD67" s="93">
        <f>'TUẦN 2 (HK2) 2023-2024 (11,3)'!Z67</f>
        <v>2</v>
      </c>
      <c r="AE67" s="93">
        <f>'TUẦN 3 (HK2) 2023-2024)dc'!Y117</f>
        <v>0</v>
      </c>
      <c r="AF67" s="309">
        <f t="shared" si="2"/>
        <v>2</v>
      </c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79">
        <f t="shared" si="3"/>
        <v>6</v>
      </c>
      <c r="AW67" s="78">
        <f t="shared" si="4"/>
        <v>-6</v>
      </c>
      <c r="AX67" s="349"/>
      <c r="AY67" s="350"/>
      <c r="AZ67" s="351"/>
      <c r="BA67" s="352"/>
      <c r="BB67" s="351"/>
      <c r="BC67" s="351"/>
      <c r="BD67" s="353"/>
      <c r="BE67" s="351"/>
      <c r="BF67" s="353"/>
      <c r="BG67" s="351"/>
      <c r="BH67" s="354"/>
    </row>
    <row r="68" spans="1:60" s="355" customFormat="1" ht="39.75" customHeight="1" x14ac:dyDescent="0.2">
      <c r="A68" s="271">
        <v>60</v>
      </c>
      <c r="B68" s="272" t="s">
        <v>397</v>
      </c>
      <c r="C68" s="339"/>
      <c r="D68" s="340" t="s">
        <v>729</v>
      </c>
      <c r="E68" s="80">
        <v>1</v>
      </c>
      <c r="F68" s="341"/>
      <c r="G68" s="342" t="s">
        <v>731</v>
      </c>
      <c r="H68" s="343" t="s">
        <v>732</v>
      </c>
      <c r="I68" s="343" t="s">
        <v>524</v>
      </c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 t="s">
        <v>733</v>
      </c>
      <c r="W68" s="344" t="s">
        <v>730</v>
      </c>
      <c r="X68" s="80" t="s">
        <v>598</v>
      </c>
      <c r="Y68" s="345"/>
      <c r="Z68" s="346"/>
      <c r="AA68" s="347"/>
      <c r="AB68" s="348"/>
      <c r="AC68" s="348"/>
      <c r="AD68" s="93">
        <f>'TUẦN 2 (HK2) 2023-2024 (11,3)'!Z68</f>
        <v>0</v>
      </c>
      <c r="AE68" s="93">
        <f>'TUẦN 3 (HK2) 2023-2024)dc'!Y118</f>
        <v>0</v>
      </c>
      <c r="AF68" s="309">
        <f t="shared" si="2"/>
        <v>0</v>
      </c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>
        <f t="shared" si="3"/>
        <v>0</v>
      </c>
      <c r="AW68" s="78">
        <f t="shared" si="4"/>
        <v>0</v>
      </c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39.75" customHeight="1" x14ac:dyDescent="0.2">
      <c r="A69" s="271">
        <v>61</v>
      </c>
      <c r="B69" s="272" t="s">
        <v>397</v>
      </c>
      <c r="C69" s="339"/>
      <c r="D69" s="340" t="s">
        <v>729</v>
      </c>
      <c r="E69" s="80">
        <v>2</v>
      </c>
      <c r="F69" s="341"/>
      <c r="G69" s="342" t="s">
        <v>731</v>
      </c>
      <c r="H69" s="343"/>
      <c r="I69" s="343"/>
      <c r="J69" s="277" t="s">
        <v>732</v>
      </c>
      <c r="K69" s="277" t="s">
        <v>524</v>
      </c>
      <c r="L69" s="338"/>
      <c r="M69" s="277"/>
      <c r="N69" s="338"/>
      <c r="O69" s="338"/>
      <c r="P69" s="277"/>
      <c r="Q69" s="280"/>
      <c r="R69" s="277"/>
      <c r="S69" s="280"/>
      <c r="T69" s="277"/>
      <c r="U69" s="338"/>
      <c r="V69" s="457" t="s">
        <v>735</v>
      </c>
      <c r="W69" s="344" t="s">
        <v>730</v>
      </c>
      <c r="X69" s="80" t="s">
        <v>598</v>
      </c>
      <c r="Y69" s="345"/>
      <c r="Z69" s="346"/>
      <c r="AA69" s="347"/>
      <c r="AB69" s="348"/>
      <c r="AC69" s="348"/>
      <c r="AD69" s="93">
        <f>'TUẦN 2 (HK2) 2023-2024 (11,3)'!Z69</f>
        <v>0</v>
      </c>
      <c r="AE69" s="93">
        <f>'TUẦN 3 (HK2) 2023-2024)dc'!Y119</f>
        <v>0</v>
      </c>
      <c r="AF69" s="309">
        <f t="shared" si="2"/>
        <v>0</v>
      </c>
      <c r="AG69" s="80"/>
      <c r="AH69" s="80"/>
      <c r="AI69" s="80"/>
      <c r="AJ69" s="80"/>
      <c r="AK69" s="80"/>
      <c r="AL69" s="80"/>
      <c r="AM69" s="418"/>
      <c r="AN69" s="418"/>
      <c r="AO69" s="418"/>
      <c r="AP69" s="418"/>
      <c r="AQ69" s="418"/>
      <c r="AR69" s="418"/>
      <c r="AS69" s="418"/>
      <c r="AT69" s="418"/>
      <c r="AU69" s="418"/>
      <c r="AV69" s="79">
        <f t="shared" si="3"/>
        <v>0</v>
      </c>
      <c r="AW69" s="78">
        <f t="shared" si="4"/>
        <v>0</v>
      </c>
      <c r="AX69" s="419"/>
      <c r="AY69" s="426"/>
      <c r="AZ69" s="421"/>
      <c r="BA69" s="420"/>
      <c r="BB69" s="421"/>
      <c r="BC69" s="421"/>
      <c r="BD69" s="422"/>
      <c r="BE69" s="421"/>
      <c r="BF69" s="353"/>
      <c r="BG69" s="351"/>
      <c r="BH69" s="354"/>
    </row>
    <row r="70" spans="1:60" s="423" customFormat="1" ht="39.75" customHeight="1" x14ac:dyDescent="0.2">
      <c r="A70" s="271">
        <v>62</v>
      </c>
      <c r="B70" s="272" t="s">
        <v>397</v>
      </c>
      <c r="C70" s="390"/>
      <c r="D70" s="340" t="s">
        <v>729</v>
      </c>
      <c r="E70" s="80">
        <v>3</v>
      </c>
      <c r="F70" s="341"/>
      <c r="G70" s="342" t="s">
        <v>731</v>
      </c>
      <c r="H70" s="343" t="s">
        <v>734</v>
      </c>
      <c r="I70" s="343" t="s">
        <v>524</v>
      </c>
      <c r="J70" s="277"/>
      <c r="K70" s="277"/>
      <c r="L70" s="338"/>
      <c r="M70" s="277"/>
      <c r="N70" s="338"/>
      <c r="O70" s="338"/>
      <c r="P70" s="338"/>
      <c r="Q70" s="338"/>
      <c r="R70" s="338"/>
      <c r="S70" s="338"/>
      <c r="T70" s="277"/>
      <c r="U70" s="277"/>
      <c r="V70" s="457" t="s">
        <v>733</v>
      </c>
      <c r="W70" s="344" t="s">
        <v>730</v>
      </c>
      <c r="X70" s="80" t="s">
        <v>598</v>
      </c>
      <c r="Y70" s="341"/>
      <c r="Z70" s="391"/>
      <c r="AA70" s="392"/>
      <c r="AB70" s="80"/>
      <c r="AC70" s="80"/>
      <c r="AD70" s="93">
        <f>'TUẦN 2 (HK2) 2023-2024 (11,3)'!Z70</f>
        <v>0</v>
      </c>
      <c r="AE70" s="93">
        <f>'TUẦN 3 (HK2) 2023-2024)dc'!Y120</f>
        <v>0</v>
      </c>
      <c r="AF70" s="309">
        <f t="shared" si="2"/>
        <v>0</v>
      </c>
      <c r="AG70" s="80"/>
      <c r="AH70" s="80"/>
      <c r="AI70" s="80"/>
      <c r="AJ70" s="80"/>
      <c r="AK70" s="80"/>
      <c r="AL70" s="80"/>
      <c r="AM70" s="418"/>
      <c r="AN70" s="418"/>
      <c r="AO70" s="418"/>
      <c r="AP70" s="418"/>
      <c r="AQ70" s="418"/>
      <c r="AR70" s="418"/>
      <c r="AS70" s="418"/>
      <c r="AT70" s="418"/>
      <c r="AU70" s="418"/>
      <c r="AV70" s="79">
        <f t="shared" si="3"/>
        <v>0</v>
      </c>
      <c r="AW70" s="78">
        <f t="shared" si="4"/>
        <v>0</v>
      </c>
      <c r="AX70" s="419"/>
      <c r="AY70" s="420"/>
      <c r="AZ70" s="421"/>
      <c r="BA70" s="420"/>
      <c r="BB70" s="421"/>
      <c r="BC70" s="421"/>
      <c r="BD70" s="422"/>
      <c r="BE70" s="421"/>
      <c r="BF70" s="353"/>
      <c r="BG70" s="351"/>
      <c r="BH70" s="421"/>
    </row>
    <row r="71" spans="1:60" s="355" customFormat="1" ht="24.75" customHeight="1" x14ac:dyDescent="0.2">
      <c r="A71" s="424"/>
      <c r="B71" s="404"/>
      <c r="C71" s="405"/>
      <c r="D71" s="406"/>
      <c r="E71" s="407"/>
      <c r="F71" s="408"/>
      <c r="G71" s="409"/>
      <c r="H71" s="410"/>
      <c r="I71" s="410"/>
      <c r="J71" s="411"/>
      <c r="K71" s="411"/>
      <c r="L71" s="412"/>
      <c r="M71" s="411"/>
      <c r="N71" s="412"/>
      <c r="O71" s="412"/>
      <c r="P71" s="412"/>
      <c r="Q71" s="412"/>
      <c r="R71" s="412"/>
      <c r="S71" s="412"/>
      <c r="T71" s="411"/>
      <c r="U71" s="411"/>
      <c r="V71" s="354"/>
      <c r="W71" s="450"/>
      <c r="X71" s="451"/>
      <c r="Y71" s="408"/>
      <c r="Z71" s="413"/>
      <c r="AA71" s="414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customHeight="1" x14ac:dyDescent="0.3">
      <c r="A72" s="721" t="s">
        <v>674</v>
      </c>
      <c r="B72" s="721"/>
      <c r="C72" s="721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115"/>
      <c r="U72" s="700" t="s">
        <v>405</v>
      </c>
      <c r="V72" s="700"/>
      <c r="W72" s="700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48" customHeight="1" x14ac:dyDescent="0.3">
      <c r="A73" s="111"/>
      <c r="B73" s="112"/>
      <c r="C73" s="113"/>
      <c r="D73" s="114"/>
      <c r="E73" s="356"/>
      <c r="F73" s="356"/>
      <c r="G73" s="357"/>
      <c r="H73" s="356"/>
      <c r="I73" s="356"/>
      <c r="J73" s="356"/>
      <c r="K73" s="356"/>
      <c r="L73" s="356"/>
      <c r="M73" s="356"/>
      <c r="N73" s="356"/>
      <c r="O73" s="356"/>
      <c r="P73" s="356"/>
      <c r="Q73" s="356"/>
      <c r="R73" s="356"/>
      <c r="S73" s="112"/>
      <c r="T73" s="115"/>
      <c r="U73" s="115"/>
      <c r="V73" s="115"/>
      <c r="W73" s="117"/>
      <c r="X73" s="117"/>
      <c r="Y73" s="117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 x14ac:dyDescent="0.25">
      <c r="A74" s="123"/>
      <c r="B74" s="124"/>
      <c r="C74" s="113"/>
      <c r="D74" s="114"/>
      <c r="E74" s="118"/>
      <c r="F74" s="125"/>
      <c r="G74" s="168"/>
      <c r="H74" s="126"/>
      <c r="I74" s="127"/>
      <c r="J74" s="128"/>
      <c r="K74" s="127"/>
      <c r="L74" s="127"/>
      <c r="M74" s="127"/>
      <c r="N74" s="127"/>
      <c r="O74" s="129"/>
      <c r="P74" s="127"/>
      <c r="Q74" s="127"/>
      <c r="R74" s="127"/>
      <c r="S74" s="127"/>
      <c r="T74" s="670" t="s">
        <v>413</v>
      </c>
      <c r="U74" s="670"/>
      <c r="V74" s="670"/>
      <c r="W74" s="670"/>
      <c r="X74" s="670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 x14ac:dyDescent="0.25">
      <c r="A75" s="118"/>
      <c r="B75" s="133"/>
      <c r="C75" s="113"/>
      <c r="D75" s="114"/>
      <c r="E75" s="134"/>
      <c r="F75" s="134" t="s">
        <v>406</v>
      </c>
      <c r="G75" s="709" t="s">
        <v>407</v>
      </c>
      <c r="H75" s="710"/>
      <c r="I75" s="710"/>
      <c r="J75" s="710"/>
      <c r="K75" s="710" t="s">
        <v>408</v>
      </c>
      <c r="L75" s="710"/>
      <c r="M75" s="710"/>
      <c r="N75" s="710"/>
      <c r="O75" s="710"/>
      <c r="P75" s="711" t="s">
        <v>407</v>
      </c>
      <c r="Q75" s="711"/>
      <c r="R75" s="711"/>
      <c r="S75" s="136"/>
      <c r="T75" s="115"/>
      <c r="U75" s="115"/>
      <c r="V75" s="183"/>
      <c r="W75" s="452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 x14ac:dyDescent="0.25">
      <c r="A76" s="123"/>
      <c r="B76" s="124"/>
      <c r="C76" s="113"/>
      <c r="D76" s="114"/>
      <c r="E76" s="712" t="s">
        <v>401</v>
      </c>
      <c r="F76" s="713"/>
      <c r="G76" s="135" t="s">
        <v>409</v>
      </c>
      <c r="H76" s="138">
        <v>307</v>
      </c>
      <c r="I76" s="138" t="s">
        <v>410</v>
      </c>
      <c r="J76" s="139"/>
      <c r="K76" s="138">
        <v>11</v>
      </c>
      <c r="L76" s="138" t="s">
        <v>411</v>
      </c>
      <c r="M76" s="138">
        <v>405</v>
      </c>
      <c r="N76" s="140" t="s">
        <v>412</v>
      </c>
      <c r="O76" s="140"/>
      <c r="P76" s="138" t="s">
        <v>411</v>
      </c>
      <c r="Q76" s="141">
        <v>405</v>
      </c>
      <c r="R76" s="140" t="s">
        <v>412</v>
      </c>
      <c r="S76" s="127"/>
      <c r="T76" s="670"/>
      <c r="U76" s="670"/>
      <c r="V76" s="670"/>
      <c r="W76" s="143"/>
      <c r="X76" s="143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712" t="s">
        <v>414</v>
      </c>
      <c r="F77" s="713"/>
      <c r="G77" s="135" t="s">
        <v>409</v>
      </c>
      <c r="H77" s="138">
        <v>308</v>
      </c>
      <c r="I77" s="138" t="s">
        <v>415</v>
      </c>
      <c r="J77" s="139"/>
      <c r="K77" s="138">
        <v>12</v>
      </c>
      <c r="L77" s="138" t="s">
        <v>411</v>
      </c>
      <c r="M77" s="138">
        <v>502</v>
      </c>
      <c r="N77" s="140" t="s">
        <v>416</v>
      </c>
      <c r="O77" s="140"/>
      <c r="P77" s="138" t="s">
        <v>411</v>
      </c>
      <c r="Q77" s="141">
        <v>402</v>
      </c>
      <c r="R77" s="140" t="s">
        <v>416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712" t="s">
        <v>417</v>
      </c>
      <c r="F78" s="713"/>
      <c r="G78" s="135" t="s">
        <v>409</v>
      </c>
      <c r="H78" s="138">
        <v>403</v>
      </c>
      <c r="I78" s="138" t="s">
        <v>418</v>
      </c>
      <c r="J78" s="139"/>
      <c r="K78" s="138">
        <v>13</v>
      </c>
      <c r="L78" s="138" t="s">
        <v>411</v>
      </c>
      <c r="M78" s="138">
        <v>503</v>
      </c>
      <c r="N78" s="140" t="s">
        <v>419</v>
      </c>
      <c r="O78" s="140"/>
      <c r="P78" s="138" t="s">
        <v>411</v>
      </c>
      <c r="Q78" s="141">
        <v>403</v>
      </c>
      <c r="R78" s="140" t="s">
        <v>419</v>
      </c>
      <c r="S78" s="127"/>
      <c r="T78" s="127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</row>
    <row r="79" spans="1:60" s="132" customFormat="1" ht="30.75" customHeight="1" x14ac:dyDescent="0.25">
      <c r="A79" s="123"/>
      <c r="B79" s="124"/>
      <c r="C79" s="113"/>
      <c r="D79" s="114"/>
      <c r="E79" s="712" t="s">
        <v>420</v>
      </c>
      <c r="F79" s="713"/>
      <c r="G79" s="135" t="s">
        <v>409</v>
      </c>
      <c r="H79" s="138">
        <v>404</v>
      </c>
      <c r="I79" s="138" t="s">
        <v>421</v>
      </c>
      <c r="J79" s="139"/>
      <c r="K79" s="138">
        <v>14</v>
      </c>
      <c r="L79" s="138" t="s">
        <v>411</v>
      </c>
      <c r="M79" s="138">
        <v>505</v>
      </c>
      <c r="N79" s="140" t="s">
        <v>422</v>
      </c>
      <c r="O79" s="140"/>
      <c r="P79" s="138" t="s">
        <v>411</v>
      </c>
      <c r="Q79" s="141">
        <v>404</v>
      </c>
      <c r="R79" s="140" t="s">
        <v>422</v>
      </c>
      <c r="S79" s="127"/>
      <c r="T79" s="127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3"/>
      <c r="AZ79" s="179"/>
      <c r="BA79" s="195"/>
    </row>
    <row r="80" spans="1:60" s="132" customFormat="1" ht="30.75" customHeight="1" x14ac:dyDescent="0.25">
      <c r="A80" s="123"/>
      <c r="B80" s="124"/>
      <c r="C80" s="113"/>
      <c r="D80" s="114"/>
      <c r="E80" s="712" t="s">
        <v>423</v>
      </c>
      <c r="F80" s="713"/>
      <c r="G80" s="135" t="s">
        <v>409</v>
      </c>
      <c r="H80" s="138">
        <v>405</v>
      </c>
      <c r="I80" s="138" t="s">
        <v>424</v>
      </c>
      <c r="J80" s="139"/>
      <c r="K80" s="138">
        <v>15</v>
      </c>
      <c r="L80" s="138" t="s">
        <v>411</v>
      </c>
      <c r="M80" s="138">
        <v>302</v>
      </c>
      <c r="N80" s="138" t="s">
        <v>425</v>
      </c>
      <c r="O80" s="140"/>
      <c r="P80" s="138" t="s">
        <v>409</v>
      </c>
      <c r="Q80" s="138">
        <v>314</v>
      </c>
      <c r="R80" s="138" t="s">
        <v>425</v>
      </c>
      <c r="S80" s="145" t="s">
        <v>426</v>
      </c>
      <c r="T80" s="145"/>
      <c r="U80" s="144"/>
      <c r="V80" s="18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</row>
    <row r="81" spans="1:53" s="132" customFormat="1" ht="30.75" customHeight="1" x14ac:dyDescent="0.25">
      <c r="A81" s="123"/>
      <c r="B81" s="124"/>
      <c r="C81" s="113"/>
      <c r="D81" s="114"/>
      <c r="E81" s="712" t="s">
        <v>402</v>
      </c>
      <c r="F81" s="713"/>
      <c r="G81" s="135" t="s">
        <v>409</v>
      </c>
      <c r="H81" s="138">
        <v>406</v>
      </c>
      <c r="I81" s="138" t="s">
        <v>427</v>
      </c>
      <c r="J81" s="146" t="s">
        <v>428</v>
      </c>
      <c r="K81" s="138">
        <v>16</v>
      </c>
      <c r="L81" s="138" t="s">
        <v>411</v>
      </c>
      <c r="M81" s="138">
        <v>304</v>
      </c>
      <c r="N81" s="138" t="s">
        <v>429</v>
      </c>
      <c r="O81" s="140"/>
      <c r="P81" s="294" t="s">
        <v>409</v>
      </c>
      <c r="Q81" s="294">
        <v>312</v>
      </c>
      <c r="R81" s="294" t="s">
        <v>429</v>
      </c>
      <c r="S81" s="145" t="s">
        <v>430</v>
      </c>
      <c r="T81" s="714" t="s">
        <v>645</v>
      </c>
      <c r="U81" s="714"/>
      <c r="V81" s="714"/>
      <c r="W81" s="149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94"/>
      <c r="AZ81" s="180"/>
      <c r="BA81" s="194"/>
    </row>
    <row r="82" spans="1:53" s="127" customFormat="1" ht="30.75" customHeight="1" x14ac:dyDescent="0.25">
      <c r="A82" s="123"/>
      <c r="B82" s="124"/>
      <c r="C82" s="113"/>
      <c r="D82" s="114"/>
      <c r="E82" s="715"/>
      <c r="F82" s="716"/>
      <c r="G82" s="135" t="s">
        <v>409</v>
      </c>
      <c r="H82" s="138">
        <v>409</v>
      </c>
      <c r="I82" s="138" t="s">
        <v>431</v>
      </c>
      <c r="J82" s="139"/>
      <c r="K82" s="138">
        <v>17</v>
      </c>
      <c r="L82" s="138" t="s">
        <v>411</v>
      </c>
      <c r="M82" s="138">
        <v>305</v>
      </c>
      <c r="N82" s="138" t="s">
        <v>432</v>
      </c>
      <c r="O82" s="140"/>
      <c r="P82" s="138" t="s">
        <v>409</v>
      </c>
      <c r="Q82" s="138">
        <v>313</v>
      </c>
      <c r="R82" s="138" t="s">
        <v>432</v>
      </c>
      <c r="S82" s="717" t="s">
        <v>433</v>
      </c>
      <c r="T82" s="718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712" t="s">
        <v>434</v>
      </c>
      <c r="F83" s="713"/>
      <c r="G83" s="135" t="s">
        <v>409</v>
      </c>
      <c r="H83" s="138">
        <v>410</v>
      </c>
      <c r="I83" s="138" t="s">
        <v>435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27" customFormat="1" ht="30.75" customHeight="1" x14ac:dyDescent="0.25">
      <c r="A84" s="123"/>
      <c r="B84" s="124"/>
      <c r="C84" s="113"/>
      <c r="D84" s="114"/>
      <c r="E84" s="712" t="s">
        <v>436</v>
      </c>
      <c r="F84" s="713"/>
      <c r="G84" s="135" t="s">
        <v>409</v>
      </c>
      <c r="H84" s="138">
        <v>411</v>
      </c>
      <c r="I84" s="138" t="s">
        <v>437</v>
      </c>
      <c r="J84" s="139"/>
      <c r="K84" s="138"/>
      <c r="L84" s="138"/>
      <c r="M84" s="138"/>
      <c r="N84" s="138"/>
      <c r="O84" s="140"/>
      <c r="P84" s="141"/>
      <c r="Q84" s="141"/>
      <c r="R84" s="141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3" s="127" customFormat="1" ht="30.75" customHeight="1" x14ac:dyDescent="0.25">
      <c r="A85" s="123"/>
      <c r="B85" s="124"/>
      <c r="C85" s="113"/>
      <c r="D85" s="114"/>
      <c r="E85" s="712" t="s">
        <v>438</v>
      </c>
      <c r="F85" s="713"/>
      <c r="G85" s="135" t="s">
        <v>409</v>
      </c>
      <c r="H85" s="138">
        <v>412</v>
      </c>
      <c r="I85" s="138" t="s">
        <v>439</v>
      </c>
      <c r="J85" s="139"/>
      <c r="K85" s="138"/>
      <c r="L85" s="138"/>
      <c r="M85" s="138"/>
      <c r="N85" s="138"/>
      <c r="O85" s="140"/>
      <c r="P85" s="141"/>
      <c r="Q85" s="141"/>
      <c r="R85" s="141"/>
      <c r="U85" s="144"/>
      <c r="V85" s="184"/>
      <c r="W85" s="149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45"/>
      <c r="AZ85" s="178"/>
      <c r="BA85" s="145"/>
    </row>
    <row r="86" spans="1:53" s="132" customFormat="1" x14ac:dyDescent="0.25">
      <c r="A86" s="123"/>
      <c r="B86" s="124"/>
      <c r="C86" s="113"/>
      <c r="D86" s="114"/>
      <c r="E86" s="118"/>
      <c r="F86" s="125"/>
      <c r="G86" s="168"/>
      <c r="H86" s="126"/>
      <c r="I86" s="127"/>
      <c r="J86" s="128"/>
      <c r="K86" s="127"/>
      <c r="L86" s="127"/>
      <c r="M86" s="127"/>
      <c r="N86" s="127"/>
      <c r="O86" s="129"/>
      <c r="P86" s="127"/>
      <c r="Q86" s="127"/>
      <c r="R86" s="127"/>
      <c r="S86" s="127"/>
      <c r="T86" s="127"/>
      <c r="U86" s="144"/>
      <c r="V86" s="184"/>
      <c r="W86" s="149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</row>
    <row r="87" spans="1:53" s="151" customFormat="1" ht="19.5" customHeight="1" x14ac:dyDescent="0.25">
      <c r="A87" s="147"/>
      <c r="B87" s="148"/>
      <c r="C87" s="113"/>
      <c r="D87" s="114"/>
      <c r="E87" s="118"/>
      <c r="F87" s="120"/>
      <c r="G87" s="719" t="s">
        <v>440</v>
      </c>
      <c r="H87" s="719"/>
      <c r="I87" s="719"/>
      <c r="J87" s="719"/>
      <c r="K87" s="149"/>
      <c r="L87" s="719" t="s">
        <v>657</v>
      </c>
      <c r="M87" s="719"/>
      <c r="N87" s="719"/>
      <c r="O87" s="719"/>
      <c r="P87" s="719"/>
      <c r="Q87" s="150"/>
      <c r="R87" s="725" t="s">
        <v>656</v>
      </c>
      <c r="S87" s="725"/>
      <c r="T87" s="725"/>
      <c r="U87" s="725"/>
      <c r="V87" s="184"/>
      <c r="W87" s="149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</row>
    <row r="88" spans="1:53" s="151" customFormat="1" ht="19.5" customHeight="1" x14ac:dyDescent="0.25">
      <c r="A88" s="147"/>
      <c r="B88" s="148"/>
      <c r="C88" s="113"/>
      <c r="D88" s="114"/>
      <c r="E88" s="118"/>
      <c r="F88" s="120"/>
      <c r="G88" s="719" t="s">
        <v>442</v>
      </c>
      <c r="H88" s="719"/>
      <c r="I88" s="719"/>
      <c r="J88" s="152"/>
      <c r="K88" s="153"/>
      <c r="L88" s="719" t="s">
        <v>658</v>
      </c>
      <c r="M88" s="719"/>
      <c r="N88" s="719"/>
      <c r="O88" s="719"/>
      <c r="P88" s="719"/>
      <c r="Q88" s="150"/>
      <c r="R88" s="725"/>
      <c r="S88" s="725"/>
      <c r="T88" s="725"/>
      <c r="U88" s="725"/>
      <c r="V88" s="722" t="s">
        <v>664</v>
      </c>
      <c r="W88" s="722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18"/>
      <c r="AZ88" s="121"/>
      <c r="BA88" s="118"/>
    </row>
    <row r="89" spans="1:53" s="127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54"/>
      <c r="J89" s="155"/>
      <c r="K89" s="154"/>
      <c r="L89" s="154"/>
      <c r="M89" s="154"/>
      <c r="N89" s="154"/>
      <c r="O89" s="156"/>
      <c r="P89" s="154"/>
      <c r="U89" s="144"/>
      <c r="V89" s="184"/>
      <c r="W89" s="149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  <row r="92" spans="1:53" s="132" customFormat="1" x14ac:dyDescent="0.25">
      <c r="A92" s="123"/>
      <c r="B92" s="124"/>
      <c r="C92" s="113"/>
      <c r="D92" s="114"/>
      <c r="E92" s="118"/>
      <c r="F92" s="125"/>
      <c r="G92" s="168"/>
      <c r="H92" s="126"/>
      <c r="I92" s="127"/>
      <c r="J92" s="128"/>
      <c r="K92" s="127"/>
      <c r="L92" s="127"/>
      <c r="M92" s="127"/>
      <c r="N92" s="127"/>
      <c r="O92" s="129"/>
      <c r="P92" s="127"/>
      <c r="Q92" s="127"/>
      <c r="R92" s="127"/>
      <c r="S92" s="127"/>
      <c r="T92" s="127"/>
      <c r="U92" s="144"/>
      <c r="V92" s="184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</row>
    <row r="93" spans="1:53" s="132" customFormat="1" x14ac:dyDescent="0.25">
      <c r="A93" s="123"/>
      <c r="B93" s="124"/>
      <c r="C93" s="113"/>
      <c r="D93" s="114"/>
      <c r="E93" s="118"/>
      <c r="F93" s="125"/>
      <c r="G93" s="168"/>
      <c r="H93" s="126"/>
      <c r="I93" s="127"/>
      <c r="J93" s="128"/>
      <c r="K93" s="127"/>
      <c r="L93" s="127"/>
      <c r="M93" s="127"/>
      <c r="N93" s="127"/>
      <c r="O93" s="129"/>
      <c r="P93" s="127"/>
      <c r="Q93" s="127"/>
      <c r="R93" s="127"/>
      <c r="S93" s="127"/>
      <c r="T93" s="127"/>
      <c r="U93" s="144"/>
      <c r="V93" s="184"/>
      <c r="W93" s="149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94"/>
      <c r="AZ93" s="180"/>
      <c r="BA93" s="194"/>
    </row>
  </sheetData>
  <mergeCells count="51"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A72:C72"/>
    <mergeCell ref="U72:W72"/>
    <mergeCell ref="T74:X74"/>
    <mergeCell ref="G75:J75"/>
    <mergeCell ref="K75:O75"/>
    <mergeCell ref="P75:R75"/>
    <mergeCell ref="E84:F84"/>
    <mergeCell ref="E76:F76"/>
    <mergeCell ref="T76:V76"/>
    <mergeCell ref="E77:F77"/>
    <mergeCell ref="E78:F78"/>
    <mergeCell ref="E79:F79"/>
    <mergeCell ref="E80:F80"/>
    <mergeCell ref="E81:F81"/>
    <mergeCell ref="T81:V81"/>
    <mergeCell ref="E82:F82"/>
    <mergeCell ref="S82:T82"/>
    <mergeCell ref="E83:F83"/>
    <mergeCell ref="V88:W88"/>
    <mergeCell ref="E85:F85"/>
    <mergeCell ref="G87:J87"/>
    <mergeCell ref="L87:P87"/>
    <mergeCell ref="R87:U88"/>
    <mergeCell ref="G88:I88"/>
    <mergeCell ref="L88:P8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3E3B-03F5-4B9E-AB9E-26A80422476C}">
  <sheetPr filterMode="1">
    <tabColor rgb="FF0000CC"/>
  </sheetPr>
  <dimension ref="A1:BH91"/>
  <sheetViews>
    <sheetView zoomScale="89" zoomScaleNormal="89" workbookViewId="0">
      <pane xSplit="25" ySplit="8" topLeftCell="Z12" activePane="bottomRight" state="frozen"/>
      <selection pane="topRight" activeCell="AB1" sqref="AB1"/>
      <selection pane="bottomLeft" activeCell="A9" sqref="A9"/>
      <selection pane="bottomRight" activeCell="P60" sqref="P60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7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7.75" style="29" customWidth="1"/>
    <col min="57" max="57" width="9.25" style="29" customWidth="1"/>
    <col min="58" max="58" width="59.75" style="29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741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23"/>
      <c r="I3" s="23"/>
      <c r="J3" s="674" t="s">
        <v>742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 t="s">
        <v>744</v>
      </c>
      <c r="V4" s="315"/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79" t="s">
        <v>347</v>
      </c>
      <c r="I6" s="680"/>
      <c r="J6" s="681" t="s">
        <v>348</v>
      </c>
      <c r="K6" s="682"/>
      <c r="L6" s="681" t="s">
        <v>349</v>
      </c>
      <c r="M6" s="682"/>
      <c r="N6" s="681" t="s">
        <v>350</v>
      </c>
      <c r="O6" s="683"/>
      <c r="P6" s="681" t="s">
        <v>351</v>
      </c>
      <c r="Q6" s="683"/>
      <c r="R6" s="684" t="s">
        <v>352</v>
      </c>
      <c r="S6" s="685"/>
      <c r="T6" s="684" t="s">
        <v>353</v>
      </c>
      <c r="U6" s="685"/>
      <c r="V6" s="686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01">
        <v>1</v>
      </c>
      <c r="I7" s="702"/>
      <c r="J7" s="701">
        <v>2</v>
      </c>
      <c r="K7" s="702"/>
      <c r="L7" s="701">
        <v>3</v>
      </c>
      <c r="M7" s="702"/>
      <c r="N7" s="701">
        <v>4</v>
      </c>
      <c r="O7" s="702"/>
      <c r="P7" s="701">
        <v>5</v>
      </c>
      <c r="Q7" s="702"/>
      <c r="R7" s="701">
        <v>6</v>
      </c>
      <c r="S7" s="702"/>
      <c r="T7" s="701">
        <v>7</v>
      </c>
      <c r="U7" s="702"/>
      <c r="V7" s="686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69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68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325"/>
      <c r="I10" s="326"/>
      <c r="J10" s="327"/>
      <c r="K10" s="330"/>
      <c r="L10" s="327"/>
      <c r="M10" s="330"/>
      <c r="N10" s="329"/>
      <c r="O10" s="330"/>
      <c r="P10" s="329" t="s">
        <v>403</v>
      </c>
      <c r="Q10" s="278" t="s">
        <v>525</v>
      </c>
      <c r="R10" s="329"/>
      <c r="S10" s="327"/>
      <c r="T10" s="327"/>
      <c r="U10" s="330"/>
      <c r="V10" s="251" t="s">
        <v>43</v>
      </c>
      <c r="W10" s="328" t="s">
        <v>398</v>
      </c>
      <c r="X10" s="445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325">
        <v>1</v>
      </c>
      <c r="I11" s="330" t="s">
        <v>527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1" t="s">
        <v>16</v>
      </c>
      <c r="W11" s="328" t="s">
        <v>400</v>
      </c>
      <c r="X11" s="445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325"/>
      <c r="I12" s="326"/>
      <c r="J12" s="327" t="s">
        <v>403</v>
      </c>
      <c r="K12" s="330" t="s">
        <v>520</v>
      </c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1" t="s">
        <v>47</v>
      </c>
      <c r="W12" s="328" t="s">
        <v>400</v>
      </c>
      <c r="X12" s="445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325"/>
      <c r="I13" s="326"/>
      <c r="J13" s="327" t="s">
        <v>404</v>
      </c>
      <c r="K13" s="27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325"/>
      <c r="I14" s="326"/>
      <c r="J14" s="428"/>
      <c r="K14" s="428"/>
      <c r="L14" s="327" t="s">
        <v>403</v>
      </c>
      <c r="M14" s="330" t="s">
        <v>527</v>
      </c>
      <c r="N14" s="329"/>
      <c r="O14" s="330"/>
      <c r="P14" s="329"/>
      <c r="Q14" s="330"/>
      <c r="R14" s="327"/>
      <c r="S14" s="330"/>
      <c r="T14" s="327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325"/>
      <c r="I15" s="326"/>
      <c r="J15" s="327"/>
      <c r="K15" s="330"/>
      <c r="L15" s="327"/>
      <c r="M15" s="326"/>
      <c r="N15" s="325">
        <v>1</v>
      </c>
      <c r="O15" s="330" t="s">
        <v>520</v>
      </c>
      <c r="P15" s="329"/>
      <c r="Q15" s="330"/>
      <c r="R15" s="327"/>
      <c r="S15" s="330"/>
      <c r="T15" s="327"/>
      <c r="U15" s="330"/>
      <c r="V15" s="251" t="s">
        <v>16</v>
      </c>
      <c r="W15" s="328" t="s">
        <v>400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328" t="s">
        <v>528</v>
      </c>
      <c r="R16" s="327"/>
      <c r="S16" s="330"/>
      <c r="T16" s="327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325">
        <v>1</v>
      </c>
      <c r="I17" s="326" t="s">
        <v>520</v>
      </c>
      <c r="J17" s="327"/>
      <c r="K17" s="330"/>
      <c r="L17" s="327"/>
      <c r="M17" s="330"/>
      <c r="N17" s="329"/>
      <c r="O17" s="330"/>
      <c r="P17" s="329"/>
      <c r="Q17" s="327"/>
      <c r="R17" s="329" t="s">
        <v>641</v>
      </c>
      <c r="S17" s="330"/>
      <c r="T17" s="327"/>
      <c r="U17" s="330"/>
      <c r="V17" s="251" t="s">
        <v>54</v>
      </c>
      <c r="W17" s="328" t="s">
        <v>400</v>
      </c>
      <c r="X17" s="445" t="s">
        <v>737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1" t="s">
        <v>56</v>
      </c>
      <c r="W18" s="328" t="s">
        <v>400</v>
      </c>
      <c r="X18" s="445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641</v>
      </c>
      <c r="S19" s="330" t="s">
        <v>641</v>
      </c>
      <c r="T19" s="327"/>
      <c r="U19" s="330"/>
      <c r="V19" s="251" t="s">
        <v>58</v>
      </c>
      <c r="W19" s="328" t="s">
        <v>400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0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0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1</v>
      </c>
      <c r="AW19" s="78">
        <f t="shared" si="4"/>
        <v>14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hidden="1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325"/>
      <c r="I33" s="326"/>
      <c r="J33" s="327"/>
      <c r="K33" s="330"/>
      <c r="L33" s="327" t="s">
        <v>641</v>
      </c>
      <c r="M33" s="328"/>
      <c r="N33" s="329"/>
      <c r="O33" s="330"/>
      <c r="P33" s="329"/>
      <c r="Q33" s="330"/>
      <c r="R33" s="329"/>
      <c r="S33" s="330"/>
      <c r="T33" s="327" t="s">
        <v>404</v>
      </c>
      <c r="U33" s="328" t="s">
        <v>662</v>
      </c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325"/>
      <c r="I35" s="326"/>
      <c r="J35" s="327"/>
      <c r="K35" s="330"/>
      <c r="L35" s="329"/>
      <c r="M35" s="433"/>
      <c r="N35" s="329" t="s">
        <v>403</v>
      </c>
      <c r="O35" s="328" t="s">
        <v>667</v>
      </c>
      <c r="P35" s="329"/>
      <c r="Q35" s="330"/>
      <c r="R35" s="327"/>
      <c r="S35" s="330"/>
      <c r="T35" s="327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325"/>
      <c r="I36" s="326"/>
      <c r="J36" s="329" t="s">
        <v>641</v>
      </c>
      <c r="K36" s="328"/>
      <c r="L36" s="327"/>
      <c r="M36" s="326"/>
      <c r="N36" s="329"/>
      <c r="O36" s="330"/>
      <c r="P36" s="329"/>
      <c r="Q36" s="330"/>
      <c r="R36" s="327"/>
      <c r="S36" s="327"/>
      <c r="T36" s="329" t="s">
        <v>403</v>
      </c>
      <c r="U36" s="328" t="s">
        <v>662</v>
      </c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437"/>
      <c r="I38" s="437"/>
      <c r="J38" s="329"/>
      <c r="K38" s="330"/>
      <c r="L38" s="327"/>
      <c r="M38" s="328"/>
      <c r="N38" s="327"/>
      <c r="O38" s="330"/>
      <c r="P38" s="329"/>
      <c r="Q38" s="327"/>
      <c r="R38" s="327" t="s">
        <v>404</v>
      </c>
      <c r="S38" s="328" t="s">
        <v>662</v>
      </c>
      <c r="T38" s="328"/>
      <c r="U38" s="436"/>
      <c r="V38" s="251" t="s">
        <v>62</v>
      </c>
      <c r="W38" s="328" t="s">
        <v>399</v>
      </c>
      <c r="X38" s="445" t="s">
        <v>743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403</v>
      </c>
      <c r="S39" s="328" t="s">
        <v>662</v>
      </c>
      <c r="T39" s="328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327" t="s">
        <v>527</v>
      </c>
      <c r="T52" s="329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1" t="s">
        <v>138</v>
      </c>
      <c r="W53" s="328" t="s">
        <v>411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327" t="s">
        <v>527</v>
      </c>
      <c r="T54" s="327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27" t="s">
        <v>401</v>
      </c>
      <c r="T55" s="432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1" t="s">
        <v>58</v>
      </c>
      <c r="W57" s="328" t="s">
        <v>400</v>
      </c>
      <c r="X57" s="77" t="s">
        <v>598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0</v>
      </c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736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0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</v>
      </c>
      <c r="AW58" s="78">
        <f t="shared" si="4"/>
        <v>14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32" t="s">
        <v>403</v>
      </c>
      <c r="Q59" s="432" t="s">
        <v>402</v>
      </c>
      <c r="R59" s="432"/>
      <c r="S59" s="433"/>
      <c r="T59" s="327"/>
      <c r="U59" s="327"/>
      <c r="V59" s="245" t="s">
        <v>113</v>
      </c>
      <c r="W59" s="448" t="s">
        <v>411</v>
      </c>
      <c r="X59" s="331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1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3</v>
      </c>
      <c r="AW59" s="78">
        <f t="shared" si="4"/>
        <v>12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98"/>
      <c r="I60" s="98"/>
      <c r="J60" s="327" t="s">
        <v>641</v>
      </c>
      <c r="K60" s="327"/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469" t="s">
        <v>14</v>
      </c>
      <c r="W60" s="448" t="s">
        <v>398</v>
      </c>
      <c r="X60" s="77" t="s">
        <v>598</v>
      </c>
      <c r="Y60" s="196">
        <v>1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1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1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4</v>
      </c>
      <c r="AW60" s="78">
        <f t="shared" si="4"/>
        <v>16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469" t="s">
        <v>24</v>
      </c>
      <c r="W61" s="448" t="s">
        <v>673</v>
      </c>
      <c r="X61" s="77" t="s">
        <v>598</v>
      </c>
      <c r="Y61" s="196">
        <v>2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98"/>
      <c r="I62" s="98"/>
      <c r="J62" s="327"/>
      <c r="K62" s="327"/>
      <c r="L62" s="432" t="s">
        <v>403</v>
      </c>
      <c r="M62" s="277" t="s">
        <v>523</v>
      </c>
      <c r="N62" s="432"/>
      <c r="O62" s="432"/>
      <c r="P62" s="432"/>
      <c r="Q62" s="432"/>
      <c r="R62" s="432" t="s">
        <v>641</v>
      </c>
      <c r="S62" s="432"/>
      <c r="T62" s="327"/>
      <c r="U62" s="327"/>
      <c r="V62" s="469" t="s">
        <v>142</v>
      </c>
      <c r="W62" s="448" t="s">
        <v>398</v>
      </c>
      <c r="X62" s="77" t="s">
        <v>736</v>
      </c>
      <c r="Y62" s="196">
        <v>1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1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1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4</v>
      </c>
      <c r="AW62" s="78">
        <f t="shared" si="4"/>
        <v>16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439">
        <v>0</v>
      </c>
      <c r="I64" s="98"/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98"/>
      <c r="I65" s="98"/>
      <c r="J65" s="327" t="s">
        <v>641</v>
      </c>
      <c r="K65" s="327"/>
      <c r="L65" s="432"/>
      <c r="M65" s="327"/>
      <c r="N65" s="432" t="s">
        <v>643</v>
      </c>
      <c r="O65" s="98" t="s">
        <v>523</v>
      </c>
      <c r="P65" s="432"/>
      <c r="Q65" s="432"/>
      <c r="R65" s="432"/>
      <c r="S65" s="432"/>
      <c r="T65" s="327"/>
      <c r="U65" s="327"/>
      <c r="V65" s="469" t="s">
        <v>138</v>
      </c>
      <c r="W65" s="448" t="s">
        <v>398</v>
      </c>
      <c r="X65" s="77" t="s">
        <v>728</v>
      </c>
      <c r="Y65" s="196">
        <v>2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32" t="s">
        <v>641</v>
      </c>
      <c r="Q66" s="327"/>
      <c r="R66" s="432"/>
      <c r="S66" s="432"/>
      <c r="T66" s="327"/>
      <c r="U66" s="327"/>
      <c r="V66" s="12" t="s">
        <v>58</v>
      </c>
      <c r="W66" s="448" t="s">
        <v>398</v>
      </c>
      <c r="X66" s="77" t="s">
        <v>598</v>
      </c>
      <c r="Y66" s="196">
        <v>1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1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1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4</v>
      </c>
      <c r="AW66" s="78">
        <f t="shared" si="4"/>
        <v>16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343"/>
      <c r="I68" s="343"/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10"/>
      <c r="I69" s="410"/>
      <c r="J69" s="411"/>
      <c r="K69" s="411"/>
      <c r="L69" s="412"/>
      <c r="M69" s="411"/>
      <c r="N69" s="412"/>
      <c r="O69" s="412"/>
      <c r="P69" s="412"/>
      <c r="Q69" s="412"/>
      <c r="R69" s="412"/>
      <c r="S69" s="412"/>
      <c r="T69" s="411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721" t="s">
        <v>674</v>
      </c>
      <c r="B70" s="721"/>
      <c r="C70" s="721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115"/>
      <c r="U70" s="700" t="s">
        <v>405</v>
      </c>
      <c r="V70" s="700"/>
      <c r="W70" s="700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112"/>
      <c r="T71" s="115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126"/>
      <c r="I72" s="127"/>
      <c r="J72" s="128"/>
      <c r="K72" s="127"/>
      <c r="L72" s="127"/>
      <c r="M72" s="127"/>
      <c r="N72" s="127"/>
      <c r="O72" s="129"/>
      <c r="P72" s="127"/>
      <c r="Q72" s="127"/>
      <c r="R72" s="127"/>
      <c r="S72" s="127"/>
      <c r="T72" s="670" t="s">
        <v>413</v>
      </c>
      <c r="U72" s="670"/>
      <c r="V72" s="670"/>
      <c r="W72" s="670"/>
      <c r="X72" s="670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709" t="s">
        <v>407</v>
      </c>
      <c r="H73" s="710"/>
      <c r="I73" s="710"/>
      <c r="J73" s="710"/>
      <c r="K73" s="710" t="s">
        <v>408</v>
      </c>
      <c r="L73" s="710"/>
      <c r="M73" s="710"/>
      <c r="N73" s="710"/>
      <c r="O73" s="710"/>
      <c r="P73" s="711" t="s">
        <v>407</v>
      </c>
      <c r="Q73" s="711"/>
      <c r="R73" s="711"/>
      <c r="S73" s="136"/>
      <c r="T73" s="115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712" t="s">
        <v>401</v>
      </c>
      <c r="F74" s="713"/>
      <c r="G74" s="135" t="s">
        <v>409</v>
      </c>
      <c r="H74" s="138">
        <v>307</v>
      </c>
      <c r="I74" s="138" t="s">
        <v>410</v>
      </c>
      <c r="J74" s="139"/>
      <c r="K74" s="138">
        <v>11</v>
      </c>
      <c r="L74" s="138" t="s">
        <v>411</v>
      </c>
      <c r="M74" s="138">
        <v>405</v>
      </c>
      <c r="N74" s="140" t="s">
        <v>412</v>
      </c>
      <c r="O74" s="140"/>
      <c r="P74" s="138" t="s">
        <v>411</v>
      </c>
      <c r="Q74" s="141">
        <v>405</v>
      </c>
      <c r="R74" s="140" t="s">
        <v>412</v>
      </c>
      <c r="S74" s="127"/>
      <c r="T74" s="670"/>
      <c r="U74" s="670"/>
      <c r="V74" s="670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</row>
    <row r="75" spans="1:60" s="132" customFormat="1" ht="30.75" customHeight="1" x14ac:dyDescent="0.25">
      <c r="A75" s="123"/>
      <c r="B75" s="124"/>
      <c r="C75" s="113"/>
      <c r="D75" s="114"/>
      <c r="E75" s="712" t="s">
        <v>414</v>
      </c>
      <c r="F75" s="713"/>
      <c r="G75" s="135" t="s">
        <v>409</v>
      </c>
      <c r="H75" s="138">
        <v>308</v>
      </c>
      <c r="I75" s="138" t="s">
        <v>415</v>
      </c>
      <c r="J75" s="139"/>
      <c r="K75" s="138">
        <v>12</v>
      </c>
      <c r="L75" s="138" t="s">
        <v>411</v>
      </c>
      <c r="M75" s="138">
        <v>502</v>
      </c>
      <c r="N75" s="140" t="s">
        <v>416</v>
      </c>
      <c r="O75" s="140"/>
      <c r="P75" s="138" t="s">
        <v>411</v>
      </c>
      <c r="Q75" s="141">
        <v>402</v>
      </c>
      <c r="R75" s="140" t="s">
        <v>416</v>
      </c>
      <c r="S75" s="127"/>
      <c r="T75" s="127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712" t="s">
        <v>417</v>
      </c>
      <c r="F76" s="713"/>
      <c r="G76" s="135" t="s">
        <v>409</v>
      </c>
      <c r="H76" s="138">
        <v>403</v>
      </c>
      <c r="I76" s="138" t="s">
        <v>418</v>
      </c>
      <c r="J76" s="139"/>
      <c r="K76" s="138">
        <v>13</v>
      </c>
      <c r="L76" s="138" t="s">
        <v>411</v>
      </c>
      <c r="M76" s="138">
        <v>503</v>
      </c>
      <c r="N76" s="140" t="s">
        <v>419</v>
      </c>
      <c r="O76" s="140"/>
      <c r="P76" s="138" t="s">
        <v>411</v>
      </c>
      <c r="Q76" s="141">
        <v>403</v>
      </c>
      <c r="R76" s="140" t="s">
        <v>419</v>
      </c>
      <c r="S76" s="127"/>
      <c r="T76" s="127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712" t="s">
        <v>420</v>
      </c>
      <c r="F77" s="713"/>
      <c r="G77" s="135" t="s">
        <v>409</v>
      </c>
      <c r="H77" s="138">
        <v>404</v>
      </c>
      <c r="I77" s="138" t="s">
        <v>421</v>
      </c>
      <c r="J77" s="139"/>
      <c r="K77" s="138">
        <v>14</v>
      </c>
      <c r="L77" s="138" t="s">
        <v>411</v>
      </c>
      <c r="M77" s="138">
        <v>505</v>
      </c>
      <c r="N77" s="140" t="s">
        <v>422</v>
      </c>
      <c r="O77" s="140"/>
      <c r="P77" s="138" t="s">
        <v>411</v>
      </c>
      <c r="Q77" s="141">
        <v>404</v>
      </c>
      <c r="R77" s="140" t="s">
        <v>422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712" t="s">
        <v>423</v>
      </c>
      <c r="F78" s="713"/>
      <c r="G78" s="135" t="s">
        <v>409</v>
      </c>
      <c r="H78" s="138">
        <v>405</v>
      </c>
      <c r="I78" s="138" t="s">
        <v>424</v>
      </c>
      <c r="J78" s="139"/>
      <c r="K78" s="138">
        <v>15</v>
      </c>
      <c r="L78" s="138" t="s">
        <v>411</v>
      </c>
      <c r="M78" s="138">
        <v>302</v>
      </c>
      <c r="N78" s="138" t="s">
        <v>425</v>
      </c>
      <c r="O78" s="140"/>
      <c r="P78" s="138" t="s">
        <v>409</v>
      </c>
      <c r="Q78" s="138">
        <v>314</v>
      </c>
      <c r="R78" s="138" t="s">
        <v>425</v>
      </c>
      <c r="S78" s="145" t="s">
        <v>426</v>
      </c>
      <c r="T78" s="14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</row>
    <row r="79" spans="1:60" s="132" customFormat="1" ht="30.75" customHeight="1" x14ac:dyDescent="0.25">
      <c r="A79" s="123"/>
      <c r="B79" s="124"/>
      <c r="C79" s="113"/>
      <c r="D79" s="114"/>
      <c r="E79" s="712" t="s">
        <v>402</v>
      </c>
      <c r="F79" s="713"/>
      <c r="G79" s="135" t="s">
        <v>409</v>
      </c>
      <c r="H79" s="138">
        <v>406</v>
      </c>
      <c r="I79" s="138" t="s">
        <v>427</v>
      </c>
      <c r="J79" s="146" t="s">
        <v>428</v>
      </c>
      <c r="K79" s="138">
        <v>16</v>
      </c>
      <c r="L79" s="138" t="s">
        <v>411</v>
      </c>
      <c r="M79" s="138">
        <v>304</v>
      </c>
      <c r="N79" s="138" t="s">
        <v>429</v>
      </c>
      <c r="O79" s="140"/>
      <c r="P79" s="294" t="s">
        <v>409</v>
      </c>
      <c r="Q79" s="294">
        <v>312</v>
      </c>
      <c r="R79" s="294" t="s">
        <v>429</v>
      </c>
      <c r="S79" s="145" t="s">
        <v>430</v>
      </c>
      <c r="T79" s="714" t="s">
        <v>645</v>
      </c>
      <c r="U79" s="714"/>
      <c r="V79" s="71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27" customFormat="1" ht="30.75" customHeight="1" x14ac:dyDescent="0.25">
      <c r="A80" s="123"/>
      <c r="B80" s="124"/>
      <c r="C80" s="113"/>
      <c r="D80" s="114"/>
      <c r="E80" s="715"/>
      <c r="F80" s="716"/>
      <c r="G80" s="135" t="s">
        <v>409</v>
      </c>
      <c r="H80" s="138">
        <v>409</v>
      </c>
      <c r="I80" s="138" t="s">
        <v>431</v>
      </c>
      <c r="J80" s="139"/>
      <c r="K80" s="138">
        <v>17</v>
      </c>
      <c r="L80" s="138" t="s">
        <v>411</v>
      </c>
      <c r="M80" s="138">
        <v>305</v>
      </c>
      <c r="N80" s="138" t="s">
        <v>432</v>
      </c>
      <c r="O80" s="140"/>
      <c r="P80" s="138" t="s">
        <v>409</v>
      </c>
      <c r="Q80" s="138">
        <v>313</v>
      </c>
      <c r="R80" s="138" t="s">
        <v>432</v>
      </c>
      <c r="S80" s="717" t="s">
        <v>433</v>
      </c>
      <c r="T80" s="718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3" s="127" customFormat="1" ht="30.75" customHeight="1" x14ac:dyDescent="0.25">
      <c r="A81" s="123"/>
      <c r="B81" s="124"/>
      <c r="C81" s="113"/>
      <c r="D81" s="114"/>
      <c r="E81" s="712" t="s">
        <v>434</v>
      </c>
      <c r="F81" s="713"/>
      <c r="G81" s="135" t="s">
        <v>409</v>
      </c>
      <c r="H81" s="294">
        <v>410</v>
      </c>
      <c r="I81" s="294" t="s">
        <v>435</v>
      </c>
      <c r="J81" s="139"/>
      <c r="K81" s="138"/>
      <c r="L81" s="138"/>
      <c r="M81" s="138"/>
      <c r="N81" s="138"/>
      <c r="O81" s="140"/>
      <c r="P81" s="141"/>
      <c r="Q81" s="141"/>
      <c r="R81" s="141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712" t="s">
        <v>436</v>
      </c>
      <c r="F82" s="713"/>
      <c r="G82" s="135" t="s">
        <v>409</v>
      </c>
      <c r="H82" s="294">
        <v>411</v>
      </c>
      <c r="I82" s="294" t="s">
        <v>437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712" t="s">
        <v>438</v>
      </c>
      <c r="F83" s="713"/>
      <c r="G83" s="135" t="s">
        <v>409</v>
      </c>
      <c r="H83" s="138">
        <v>412</v>
      </c>
      <c r="I83" s="138" t="s">
        <v>439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32" customFormat="1" x14ac:dyDescent="0.25">
      <c r="A84" s="123"/>
      <c r="B84" s="124"/>
      <c r="C84" s="113"/>
      <c r="D84" s="114"/>
      <c r="E84" s="118"/>
      <c r="F84" s="125"/>
      <c r="G84" s="168"/>
      <c r="H84" s="126"/>
      <c r="I84" s="127"/>
      <c r="J84" s="128"/>
      <c r="K84" s="127"/>
      <c r="L84" s="127"/>
      <c r="M84" s="127"/>
      <c r="N84" s="127"/>
      <c r="O84" s="129"/>
      <c r="P84" s="127"/>
      <c r="Q84" s="127"/>
      <c r="R84" s="127"/>
      <c r="S84" s="127"/>
      <c r="T84" s="127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</row>
    <row r="85" spans="1:53" s="151" customFormat="1" ht="19.5" customHeight="1" x14ac:dyDescent="0.25">
      <c r="A85" s="147"/>
      <c r="B85" s="148"/>
      <c r="C85" s="113"/>
      <c r="D85" s="114"/>
      <c r="E85" s="118"/>
      <c r="F85" s="120"/>
      <c r="G85" s="719" t="s">
        <v>440</v>
      </c>
      <c r="H85" s="719"/>
      <c r="I85" s="719"/>
      <c r="J85" s="719"/>
      <c r="K85" s="149"/>
      <c r="L85" s="719" t="s">
        <v>657</v>
      </c>
      <c r="M85" s="719"/>
      <c r="N85" s="719"/>
      <c r="O85" s="719"/>
      <c r="P85" s="719"/>
      <c r="Q85" s="150"/>
      <c r="R85" s="725" t="s">
        <v>656</v>
      </c>
      <c r="S85" s="725"/>
      <c r="T85" s="725"/>
      <c r="U85" s="725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719" t="s">
        <v>442</v>
      </c>
      <c r="H86" s="719"/>
      <c r="I86" s="719"/>
      <c r="J86" s="152"/>
      <c r="K86" s="153"/>
      <c r="L86" s="719" t="s">
        <v>658</v>
      </c>
      <c r="M86" s="719"/>
      <c r="N86" s="719"/>
      <c r="O86" s="719"/>
      <c r="P86" s="719"/>
      <c r="Q86" s="150"/>
      <c r="R86" s="725"/>
      <c r="S86" s="725"/>
      <c r="T86" s="725"/>
      <c r="U86" s="725"/>
      <c r="V86" s="722" t="s">
        <v>664</v>
      </c>
      <c r="W86" s="722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27" customFormat="1" x14ac:dyDescent="0.25">
      <c r="A87" s="123"/>
      <c r="B87" s="124"/>
      <c r="C87" s="113"/>
      <c r="D87" s="114"/>
      <c r="E87" s="118"/>
      <c r="F87" s="125"/>
      <c r="G87" s="168"/>
      <c r="H87" s="126"/>
      <c r="I87" s="154"/>
      <c r="J87" s="155"/>
      <c r="K87" s="154"/>
      <c r="L87" s="154"/>
      <c r="M87" s="154"/>
      <c r="N87" s="154"/>
      <c r="O87" s="156"/>
      <c r="P87" s="154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3" s="132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27"/>
      <c r="J88" s="128"/>
      <c r="K88" s="127"/>
      <c r="L88" s="127"/>
      <c r="M88" s="127"/>
      <c r="N88" s="127"/>
      <c r="O88" s="129"/>
      <c r="P88" s="127"/>
      <c r="Q88" s="127"/>
      <c r="R88" s="127"/>
      <c r="S88" s="127"/>
      <c r="T88" s="127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</sheetData>
  <autoFilter ref="A8:BH67" xr:uid="{EC843E3B-03F5-4B9E-AB9E-26A80422476C}">
    <filterColumn colId="21">
      <filters>
        <filter val="Đoàn Thị Thu Thủy (CN M&amp;TKTT)"/>
      </filters>
    </filterColumn>
  </autoFilter>
  <mergeCells count="51">
    <mergeCell ref="V86:W86"/>
    <mergeCell ref="E83:F83"/>
    <mergeCell ref="G85:J85"/>
    <mergeCell ref="L85:P85"/>
    <mergeCell ref="R85:U86"/>
    <mergeCell ref="G86:I86"/>
    <mergeCell ref="L86:P86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A70:C70"/>
    <mergeCell ref="U70:W70"/>
    <mergeCell ref="T72:X72"/>
    <mergeCell ref="G73:J73"/>
    <mergeCell ref="K73:O73"/>
    <mergeCell ref="P73:R73"/>
    <mergeCell ref="R7:S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6BA9-B749-4BD9-8F57-93CE444B5F4B}">
  <sheetPr>
    <tabColor rgb="FFFFFF00"/>
  </sheetPr>
  <dimension ref="A1:BH91"/>
  <sheetViews>
    <sheetView zoomScaleNormal="100" workbookViewId="0">
      <pane xSplit="25" ySplit="8" topLeftCell="Z19" activePane="bottomRight" state="frozen"/>
      <selection pane="topRight" activeCell="AB1" sqref="AB1"/>
      <selection pane="bottomLeft" activeCell="A9" sqref="A9"/>
      <selection pane="bottomRight" activeCell="Y71" sqref="Y71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108" customWidth="1"/>
    <col min="9" max="9" width="5.375" style="108" customWidth="1"/>
    <col min="10" max="10" width="5.25" style="109" customWidth="1"/>
    <col min="11" max="11" width="5.375" style="110" customWidth="1"/>
    <col min="12" max="12" width="5.375" style="109" customWidth="1"/>
    <col min="13" max="13" width="5.75" style="109" customWidth="1"/>
    <col min="14" max="14" width="6.625" style="109" customWidth="1"/>
    <col min="15" max="15" width="5.375" style="109" customWidth="1"/>
    <col min="16" max="16" width="5.25" style="109" customWidth="1"/>
    <col min="17" max="17" width="6.375" style="109" customWidth="1"/>
    <col min="18" max="18" width="5.875" style="109" customWidth="1"/>
    <col min="19" max="19" width="4.875" style="109" customWidth="1"/>
    <col min="20" max="20" width="5.125" style="109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11.875" style="25" bestFit="1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6" style="29" customWidth="1"/>
    <col min="57" max="57" width="9.25" style="29" customWidth="1"/>
    <col min="58" max="58" width="59.75" style="29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745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23"/>
      <c r="I3" s="23"/>
      <c r="J3" s="674" t="s">
        <v>746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23"/>
      <c r="I4" s="23"/>
      <c r="J4" s="31"/>
      <c r="K4" s="33"/>
      <c r="L4" s="31"/>
      <c r="M4" s="34"/>
      <c r="N4" s="31"/>
      <c r="O4" s="31"/>
      <c r="P4" s="31"/>
      <c r="Q4" s="31"/>
      <c r="R4" s="31"/>
      <c r="S4" s="31"/>
      <c r="T4" s="32"/>
      <c r="U4" s="315"/>
      <c r="V4" s="315" t="s">
        <v>757</v>
      </c>
    </row>
    <row r="5" spans="1:59" ht="12" customHeight="1" x14ac:dyDescent="0.25">
      <c r="H5" s="39"/>
      <c r="I5" s="23"/>
      <c r="J5" s="40"/>
      <c r="K5" s="41"/>
      <c r="L5" s="42"/>
      <c r="M5" s="43"/>
      <c r="N5" s="40"/>
      <c r="O5" s="44"/>
      <c r="P5" s="44"/>
      <c r="Q5" s="44"/>
      <c r="R5" s="44"/>
      <c r="S5" s="44"/>
      <c r="T5" s="4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679" t="s">
        <v>347</v>
      </c>
      <c r="I6" s="680"/>
      <c r="J6" s="681" t="s">
        <v>348</v>
      </c>
      <c r="K6" s="682"/>
      <c r="L6" s="681" t="s">
        <v>349</v>
      </c>
      <c r="M6" s="682"/>
      <c r="N6" s="681" t="s">
        <v>350</v>
      </c>
      <c r="O6" s="683"/>
      <c r="P6" s="681" t="s">
        <v>351</v>
      </c>
      <c r="Q6" s="683"/>
      <c r="R6" s="684" t="s">
        <v>352</v>
      </c>
      <c r="S6" s="685"/>
      <c r="T6" s="684" t="s">
        <v>353</v>
      </c>
      <c r="U6" s="685"/>
      <c r="V6" s="686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01">
        <v>8</v>
      </c>
      <c r="I7" s="702"/>
      <c r="J7" s="701">
        <v>9</v>
      </c>
      <c r="K7" s="702"/>
      <c r="L7" s="701">
        <v>10</v>
      </c>
      <c r="M7" s="702"/>
      <c r="N7" s="701">
        <v>11</v>
      </c>
      <c r="O7" s="702"/>
      <c r="P7" s="726">
        <v>12</v>
      </c>
      <c r="Q7" s="727"/>
      <c r="R7" s="701">
        <v>13</v>
      </c>
      <c r="S7" s="702"/>
      <c r="T7" s="701">
        <v>14</v>
      </c>
      <c r="U7" s="702"/>
      <c r="V7" s="686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692"/>
      <c r="G8" s="167"/>
      <c r="H8" s="65"/>
      <c r="I8" s="65"/>
      <c r="J8" s="66" t="s">
        <v>388</v>
      </c>
      <c r="K8" s="66" t="s">
        <v>389</v>
      </c>
      <c r="L8" s="66" t="s">
        <v>388</v>
      </c>
      <c r="M8" s="66" t="s">
        <v>389</v>
      </c>
      <c r="N8" s="66" t="s">
        <v>388</v>
      </c>
      <c r="O8" s="66" t="s">
        <v>389</v>
      </c>
      <c r="P8" s="66" t="s">
        <v>388</v>
      </c>
      <c r="Q8" s="66" t="s">
        <v>389</v>
      </c>
      <c r="R8" s="66" t="s">
        <v>388</v>
      </c>
      <c r="S8" s="66" t="s">
        <v>389</v>
      </c>
      <c r="T8" s="66" t="s">
        <v>388</v>
      </c>
      <c r="U8" s="66" t="s">
        <v>389</v>
      </c>
      <c r="V8" s="68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325"/>
      <c r="I9" s="326"/>
      <c r="J9" s="327" t="s">
        <v>403</v>
      </c>
      <c r="K9" s="330" t="s">
        <v>523</v>
      </c>
      <c r="L9" s="327"/>
      <c r="M9" s="330"/>
      <c r="N9" s="329"/>
      <c r="O9" s="330"/>
      <c r="P9" s="329"/>
      <c r="Q9" s="330"/>
      <c r="R9" s="329"/>
      <c r="S9" s="330"/>
      <c r="T9" s="327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93">
        <f>Y9</f>
        <v>1</v>
      </c>
      <c r="AD9" s="93">
        <f>'TUẦN 2 (HK2) 2023-2024 (11,3)'!Z9</f>
        <v>1</v>
      </c>
      <c r="AE9" s="93">
        <f>'TUẦN 3 (HK2) 2023-2024)dc'!Y59</f>
        <v>1</v>
      </c>
      <c r="AF9" s="309">
        <f>Y9</f>
        <v>1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4</v>
      </c>
      <c r="AW9" s="78">
        <f>AB9-AV9</f>
        <v>11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325"/>
      <c r="I10" s="326"/>
      <c r="J10" s="456" t="s">
        <v>404</v>
      </c>
      <c r="K10" s="472" t="s">
        <v>523</v>
      </c>
      <c r="L10" s="327"/>
      <c r="M10" s="330"/>
      <c r="N10" s="329"/>
      <c r="O10" s="330"/>
      <c r="P10" s="329"/>
      <c r="Q10" s="278"/>
      <c r="R10" s="329"/>
      <c r="S10" s="327"/>
      <c r="T10" s="327"/>
      <c r="U10" s="330"/>
      <c r="V10" s="251" t="s">
        <v>43</v>
      </c>
      <c r="W10" s="328" t="s">
        <v>398</v>
      </c>
      <c r="X10" s="474" t="s">
        <v>749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325">
        <v>1</v>
      </c>
      <c r="I11" s="330" t="s">
        <v>520</v>
      </c>
      <c r="J11" s="327"/>
      <c r="K11" s="330"/>
      <c r="L11" s="327"/>
      <c r="M11" s="330"/>
      <c r="N11" s="329"/>
      <c r="O11" s="330"/>
      <c r="P11" s="329"/>
      <c r="Q11" s="330"/>
      <c r="R11" s="329"/>
      <c r="S11" s="330"/>
      <c r="T11" s="327"/>
      <c r="U11" s="330"/>
      <c r="V11" s="251" t="s">
        <v>16</v>
      </c>
      <c r="W11" s="328" t="s">
        <v>400</v>
      </c>
      <c r="X11" s="77" t="s">
        <v>400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1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1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4</v>
      </c>
      <c r="AW11" s="78">
        <f t="shared" si="4"/>
        <v>11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325"/>
      <c r="I12" s="326"/>
      <c r="J12" s="456" t="s">
        <v>641</v>
      </c>
      <c r="K12" s="330"/>
      <c r="L12" s="327"/>
      <c r="M12" s="330"/>
      <c r="N12" s="329"/>
      <c r="O12" s="330"/>
      <c r="P12" s="329"/>
      <c r="Q12" s="330"/>
      <c r="R12" s="327"/>
      <c r="S12" s="327"/>
      <c r="T12" s="327"/>
      <c r="U12" s="330"/>
      <c r="V12" s="251" t="s">
        <v>47</v>
      </c>
      <c r="W12" s="328" t="s">
        <v>400</v>
      </c>
      <c r="X12" s="445" t="s">
        <v>752</v>
      </c>
      <c r="Y12" s="88">
        <v>0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0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0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3</v>
      </c>
      <c r="AW12" s="78">
        <f t="shared" si="4"/>
        <v>12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325"/>
      <c r="I13" s="326"/>
      <c r="J13" s="327" t="s">
        <v>404</v>
      </c>
      <c r="K13" s="277" t="s">
        <v>522</v>
      </c>
      <c r="L13" s="327"/>
      <c r="M13" s="427"/>
      <c r="N13" s="327"/>
      <c r="O13" s="326"/>
      <c r="P13" s="329"/>
      <c r="Q13" s="330"/>
      <c r="R13" s="329"/>
      <c r="S13" s="330"/>
      <c r="T13" s="327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325"/>
      <c r="I14" s="326"/>
      <c r="J14" s="428"/>
      <c r="K14" s="428"/>
      <c r="L14" s="456" t="s">
        <v>403</v>
      </c>
      <c r="M14" s="472" t="s">
        <v>520</v>
      </c>
      <c r="N14" s="329"/>
      <c r="O14" s="330"/>
      <c r="P14" s="329"/>
      <c r="Q14" s="330"/>
      <c r="R14" s="327"/>
      <c r="S14" s="330"/>
      <c r="T14" s="327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325"/>
      <c r="I15" s="326"/>
      <c r="J15" s="327"/>
      <c r="K15" s="330"/>
      <c r="L15" s="327"/>
      <c r="M15" s="326"/>
      <c r="N15" s="325">
        <v>1</v>
      </c>
      <c r="O15" s="472" t="s">
        <v>520</v>
      </c>
      <c r="P15" s="329"/>
      <c r="Q15" s="330"/>
      <c r="R15" s="327"/>
      <c r="S15" s="330"/>
      <c r="T15" s="327"/>
      <c r="U15" s="330"/>
      <c r="V15" s="251" t="s">
        <v>16</v>
      </c>
      <c r="W15" s="328" t="s">
        <v>400</v>
      </c>
      <c r="X15" s="77" t="s">
        <v>751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1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1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3</v>
      </c>
      <c r="AW15" s="78">
        <f t="shared" si="4"/>
        <v>12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325"/>
      <c r="I16" s="326"/>
      <c r="J16" s="327"/>
      <c r="K16" s="330"/>
      <c r="L16" s="327"/>
      <c r="M16" s="327"/>
      <c r="N16" s="329"/>
      <c r="O16" s="327"/>
      <c r="P16" s="329" t="s">
        <v>403</v>
      </c>
      <c r="Q16" s="473" t="s">
        <v>528</v>
      </c>
      <c r="R16" s="327"/>
      <c r="S16" s="330"/>
      <c r="T16" s="327"/>
      <c r="U16" s="330"/>
      <c r="V16" s="251" t="s">
        <v>49</v>
      </c>
      <c r="W16" s="330" t="s">
        <v>755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439">
        <v>1</v>
      </c>
      <c r="I17" s="98" t="s">
        <v>523</v>
      </c>
      <c r="J17" s="327"/>
      <c r="K17" s="330"/>
      <c r="L17" s="327"/>
      <c r="M17" s="330"/>
      <c r="N17" s="329"/>
      <c r="O17" s="330"/>
      <c r="P17" s="329"/>
      <c r="Q17" s="327"/>
      <c r="R17" s="329" t="s">
        <v>641</v>
      </c>
      <c r="S17" s="330"/>
      <c r="T17" s="327"/>
      <c r="U17" s="330"/>
      <c r="V17" s="251" t="s">
        <v>54</v>
      </c>
      <c r="W17" s="328" t="s">
        <v>400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325"/>
      <c r="I18" s="326"/>
      <c r="J18" s="327"/>
      <c r="K18" s="330"/>
      <c r="L18" s="327"/>
      <c r="M18" s="330"/>
      <c r="N18" s="329"/>
      <c r="O18" s="330"/>
      <c r="P18" s="329"/>
      <c r="Q18" s="327"/>
      <c r="R18" s="329" t="s">
        <v>404</v>
      </c>
      <c r="S18" s="330" t="s">
        <v>520</v>
      </c>
      <c r="T18" s="327"/>
      <c r="U18" s="330"/>
      <c r="V18" s="251" t="s">
        <v>56</v>
      </c>
      <c r="W18" s="328" t="s">
        <v>400</v>
      </c>
      <c r="X18" s="445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325"/>
      <c r="I19" s="326"/>
      <c r="J19" s="327"/>
      <c r="K19" s="330"/>
      <c r="L19" s="327"/>
      <c r="M19" s="326"/>
      <c r="N19" s="329"/>
      <c r="O19" s="330"/>
      <c r="P19" s="329"/>
      <c r="Q19" s="330"/>
      <c r="R19" s="329" t="s">
        <v>641</v>
      </c>
      <c r="S19" s="330"/>
      <c r="T19" s="327"/>
      <c r="U19" s="330"/>
      <c r="V19" s="251" t="s">
        <v>58</v>
      </c>
      <c r="W19" s="328" t="s">
        <v>400</v>
      </c>
      <c r="X19" s="77" t="s">
        <v>598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0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0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1</v>
      </c>
      <c r="AW19" s="78">
        <f t="shared" si="4"/>
        <v>14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325"/>
      <c r="I20" s="326"/>
      <c r="J20" s="327"/>
      <c r="K20" s="328"/>
      <c r="L20" s="329"/>
      <c r="M20" s="330"/>
      <c r="N20" s="329"/>
      <c r="O20" s="330"/>
      <c r="P20" s="329"/>
      <c r="Q20" s="330"/>
      <c r="R20" s="327"/>
      <c r="S20" s="330"/>
      <c r="T20" s="327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325"/>
      <c r="I21" s="326"/>
      <c r="J21" s="327"/>
      <c r="K21" s="330"/>
      <c r="L21" s="327"/>
      <c r="M21" s="330"/>
      <c r="N21" s="329"/>
      <c r="O21" s="330"/>
      <c r="P21" s="329"/>
      <c r="Q21" s="330"/>
      <c r="R21" s="330"/>
      <c r="S21" s="330"/>
      <c r="T21" s="327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429">
        <v>1</v>
      </c>
      <c r="I22" s="328" t="s">
        <v>528</v>
      </c>
      <c r="J22" s="327"/>
      <c r="K22" s="330"/>
      <c r="L22" s="327"/>
      <c r="M22" s="330"/>
      <c r="N22" s="329"/>
      <c r="O22" s="330"/>
      <c r="P22" s="329"/>
      <c r="Q22" s="334"/>
      <c r="R22" s="330"/>
      <c r="S22" s="330"/>
      <c r="T22" s="327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429">
        <v>2</v>
      </c>
      <c r="I23" s="328" t="s">
        <v>521</v>
      </c>
      <c r="J23" s="327"/>
      <c r="K23" s="330"/>
      <c r="L23" s="327"/>
      <c r="M23" s="330"/>
      <c r="N23" s="329"/>
      <c r="O23" s="330"/>
      <c r="P23" s="329"/>
      <c r="Q23" s="330"/>
      <c r="R23" s="327"/>
      <c r="S23" s="330"/>
      <c r="T23" s="327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325"/>
      <c r="I24" s="326"/>
      <c r="J24" s="327" t="s">
        <v>403</v>
      </c>
      <c r="K24" s="328" t="s">
        <v>521</v>
      </c>
      <c r="L24" s="327"/>
      <c r="M24" s="330"/>
      <c r="N24" s="329"/>
      <c r="O24" s="330"/>
      <c r="P24" s="329"/>
      <c r="Q24" s="330"/>
      <c r="R24" s="327"/>
      <c r="S24" s="330"/>
      <c r="T24" s="327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325"/>
      <c r="I25" s="430"/>
      <c r="J25" s="327"/>
      <c r="K25" s="330"/>
      <c r="L25" s="327" t="s">
        <v>403</v>
      </c>
      <c r="M25" s="328" t="s">
        <v>521</v>
      </c>
      <c r="N25" s="329"/>
      <c r="O25" s="330"/>
      <c r="P25" s="329"/>
      <c r="Q25" s="330"/>
      <c r="R25" s="327"/>
      <c r="S25" s="330"/>
      <c r="T25" s="327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325"/>
      <c r="I26" s="326"/>
      <c r="J26" s="329"/>
      <c r="K26" s="330"/>
      <c r="L26" s="327" t="s">
        <v>404</v>
      </c>
      <c r="M26" s="328" t="s">
        <v>521</v>
      </c>
      <c r="N26" s="329"/>
      <c r="O26" s="330"/>
      <c r="P26" s="329"/>
      <c r="Q26" s="330"/>
      <c r="R26" s="327"/>
      <c r="S26" s="330"/>
      <c r="T26" s="327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325"/>
      <c r="I27" s="326"/>
      <c r="J27" s="327"/>
      <c r="K27" s="330"/>
      <c r="L27" s="327"/>
      <c r="M27" s="330"/>
      <c r="N27" s="329" t="s">
        <v>403</v>
      </c>
      <c r="O27" s="328" t="s">
        <v>521</v>
      </c>
      <c r="P27" s="329"/>
      <c r="Q27" s="330"/>
      <c r="R27" s="327"/>
      <c r="S27" s="330"/>
      <c r="T27" s="327"/>
      <c r="U27" s="330"/>
      <c r="V27" s="251" t="s">
        <v>24</v>
      </c>
      <c r="W27" s="328" t="s">
        <v>398</v>
      </c>
      <c r="X27" s="447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1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1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3</v>
      </c>
      <c r="AW27" s="78">
        <f t="shared" si="4"/>
        <v>7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325"/>
      <c r="I28" s="326"/>
      <c r="J28" s="327"/>
      <c r="K28" s="330"/>
      <c r="L28" s="329"/>
      <c r="M28" s="330"/>
      <c r="N28" s="329"/>
      <c r="O28" s="330"/>
      <c r="P28" s="329" t="s">
        <v>403</v>
      </c>
      <c r="Q28" s="328" t="s">
        <v>521</v>
      </c>
      <c r="R28" s="327"/>
      <c r="S28" s="330"/>
      <c r="T28" s="327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1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1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3</v>
      </c>
      <c r="AW28" s="78">
        <f t="shared" si="4"/>
        <v>7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325"/>
      <c r="I29" s="326"/>
      <c r="J29" s="327"/>
      <c r="K29" s="330"/>
      <c r="L29" s="327"/>
      <c r="M29" s="330"/>
      <c r="N29" s="329"/>
      <c r="O29" s="330"/>
      <c r="P29" s="329" t="s">
        <v>404</v>
      </c>
      <c r="Q29" s="432" t="s">
        <v>523</v>
      </c>
      <c r="R29" s="327"/>
      <c r="S29" s="330"/>
      <c r="T29" s="327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325"/>
      <c r="I30" s="326"/>
      <c r="J30" s="329"/>
      <c r="K30" s="330"/>
      <c r="L30" s="327"/>
      <c r="M30" s="330"/>
      <c r="N30" s="329"/>
      <c r="O30" s="330"/>
      <c r="P30" s="329" t="s">
        <v>404</v>
      </c>
      <c r="Q30" s="328" t="s">
        <v>521</v>
      </c>
      <c r="R30" s="327"/>
      <c r="S30" s="330"/>
      <c r="T30" s="327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325">
        <v>1</v>
      </c>
      <c r="I31" s="328" t="s">
        <v>401</v>
      </c>
      <c r="J31" s="327"/>
      <c r="K31" s="330"/>
      <c r="L31" s="327"/>
      <c r="M31" s="327"/>
      <c r="N31" s="329"/>
      <c r="O31" s="330"/>
      <c r="P31" s="329"/>
      <c r="Q31" s="330"/>
      <c r="R31" s="327"/>
      <c r="S31" s="330"/>
      <c r="T31" s="327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325"/>
      <c r="I32" s="326"/>
      <c r="J32" s="327"/>
      <c r="K32" s="330"/>
      <c r="L32" s="327"/>
      <c r="M32" s="330"/>
      <c r="N32" s="329" t="s">
        <v>403</v>
      </c>
      <c r="O32" s="328" t="s">
        <v>401</v>
      </c>
      <c r="P32" s="329"/>
      <c r="Q32" s="330"/>
      <c r="R32" s="327"/>
      <c r="S32" s="330"/>
      <c r="T32" s="327"/>
      <c r="U32" s="330"/>
      <c r="V32" s="251" t="s">
        <v>98</v>
      </c>
      <c r="W32" s="328" t="s">
        <v>400</v>
      </c>
      <c r="X32" s="77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1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1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3</v>
      </c>
      <c r="AW32" s="78">
        <f t="shared" si="4"/>
        <v>7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325"/>
      <c r="I33" s="326"/>
      <c r="J33" s="327"/>
      <c r="K33" s="330"/>
      <c r="L33" s="327" t="s">
        <v>403</v>
      </c>
      <c r="M33" s="328" t="s">
        <v>662</v>
      </c>
      <c r="N33" s="329"/>
      <c r="O33" s="330"/>
      <c r="P33" s="329"/>
      <c r="Q33" s="330"/>
      <c r="R33" s="329"/>
      <c r="S33" s="330"/>
      <c r="T33" s="327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325"/>
      <c r="I34" s="326"/>
      <c r="J34" s="329" t="s">
        <v>403</v>
      </c>
      <c r="K34" s="328" t="s">
        <v>667</v>
      </c>
      <c r="L34" s="327"/>
      <c r="M34" s="330"/>
      <c r="N34" s="329"/>
      <c r="O34" s="330"/>
      <c r="P34" s="329"/>
      <c r="Q34" s="330"/>
      <c r="R34" s="329"/>
      <c r="S34" s="330"/>
      <c r="T34" s="327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325"/>
      <c r="I35" s="326"/>
      <c r="J35" s="327"/>
      <c r="K35" s="330"/>
      <c r="L35" s="329"/>
      <c r="M35" s="433"/>
      <c r="N35" s="329" t="s">
        <v>403</v>
      </c>
      <c r="O35" s="328" t="s">
        <v>667</v>
      </c>
      <c r="P35" s="329"/>
      <c r="Q35" s="330"/>
      <c r="R35" s="327"/>
      <c r="S35" s="330"/>
      <c r="T35" s="327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1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1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3</v>
      </c>
      <c r="AW35" s="78">
        <f t="shared" si="4"/>
        <v>7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325"/>
      <c r="I36" s="326"/>
      <c r="J36" s="329" t="s">
        <v>404</v>
      </c>
      <c r="K36" s="328" t="s">
        <v>662</v>
      </c>
      <c r="L36" s="327"/>
      <c r="M36" s="326"/>
      <c r="N36" s="329"/>
      <c r="O36" s="330"/>
      <c r="P36" s="329"/>
      <c r="Q36" s="330"/>
      <c r="R36" s="327"/>
      <c r="S36" s="327"/>
      <c r="T36" s="329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325"/>
      <c r="I37" s="326"/>
      <c r="J37" s="327"/>
      <c r="K37" s="327"/>
      <c r="L37" s="327"/>
      <c r="M37" s="327"/>
      <c r="N37" s="327" t="s">
        <v>404</v>
      </c>
      <c r="O37" s="328" t="s">
        <v>667</v>
      </c>
      <c r="P37" s="327"/>
      <c r="Q37" s="327"/>
      <c r="R37" s="327"/>
      <c r="S37" s="327"/>
      <c r="T37" s="327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1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1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3</v>
      </c>
      <c r="AW37" s="78">
        <f t="shared" si="4"/>
        <v>7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437"/>
      <c r="I38" s="437"/>
      <c r="J38" s="329"/>
      <c r="K38" s="330"/>
      <c r="L38" s="456" t="s">
        <v>404</v>
      </c>
      <c r="M38" s="473" t="s">
        <v>662</v>
      </c>
      <c r="N38" s="327"/>
      <c r="O38" s="330"/>
      <c r="P38" s="329"/>
      <c r="Q38" s="327"/>
      <c r="R38" s="327" t="s">
        <v>641</v>
      </c>
      <c r="S38" s="328"/>
      <c r="T38" s="328"/>
      <c r="U38" s="436"/>
      <c r="V38" s="251" t="s">
        <v>62</v>
      </c>
      <c r="W38" s="328" t="s">
        <v>399</v>
      </c>
      <c r="X38" s="455" t="s">
        <v>748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437"/>
      <c r="I39" s="437"/>
      <c r="J39" s="327"/>
      <c r="K39" s="330"/>
      <c r="L39" s="329"/>
      <c r="M39" s="330"/>
      <c r="N39" s="327"/>
      <c r="O39" s="327"/>
      <c r="P39" s="327"/>
      <c r="Q39" s="327"/>
      <c r="R39" s="329" t="s">
        <v>403</v>
      </c>
      <c r="S39" s="328" t="s">
        <v>662</v>
      </c>
      <c r="T39" s="328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437"/>
      <c r="I40" s="437"/>
      <c r="J40" s="329" t="s">
        <v>403</v>
      </c>
      <c r="K40" s="328" t="s">
        <v>524</v>
      </c>
      <c r="L40" s="327"/>
      <c r="M40" s="327"/>
      <c r="N40" s="329"/>
      <c r="O40" s="330"/>
      <c r="P40" s="327"/>
      <c r="Q40" s="432"/>
      <c r="R40" s="329"/>
      <c r="S40" s="330"/>
      <c r="T40" s="327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1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1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3</v>
      </c>
      <c r="AW40" s="78">
        <f t="shared" si="4"/>
        <v>12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437"/>
      <c r="I41" s="437"/>
      <c r="J41" s="327"/>
      <c r="K41" s="330"/>
      <c r="L41" s="327"/>
      <c r="M41" s="427"/>
      <c r="N41" s="327"/>
      <c r="O41" s="330"/>
      <c r="P41" s="329" t="s">
        <v>403</v>
      </c>
      <c r="Q41" s="330" t="s">
        <v>520</v>
      </c>
      <c r="R41" s="327"/>
      <c r="S41" s="327"/>
      <c r="T41" s="327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438" t="s">
        <v>403</v>
      </c>
      <c r="I42" s="328" t="s">
        <v>521</v>
      </c>
      <c r="J42" s="327"/>
      <c r="K42" s="327"/>
      <c r="L42" s="327"/>
      <c r="M42" s="327"/>
      <c r="N42" s="329"/>
      <c r="O42" s="330"/>
      <c r="P42" s="327"/>
      <c r="Q42" s="327"/>
      <c r="R42" s="327"/>
      <c r="S42" s="327"/>
      <c r="T42" s="327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325"/>
      <c r="I43" s="326"/>
      <c r="J43" s="327"/>
      <c r="K43" s="327"/>
      <c r="L43" s="327" t="s">
        <v>403</v>
      </c>
      <c r="M43" s="328" t="s">
        <v>522</v>
      </c>
      <c r="N43" s="328" t="s">
        <v>646</v>
      </c>
      <c r="O43" s="327"/>
      <c r="P43" s="327"/>
      <c r="Q43" s="327"/>
      <c r="R43" s="327"/>
      <c r="S43" s="327"/>
      <c r="T43" s="327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437"/>
      <c r="I44" s="437"/>
      <c r="J44" s="329"/>
      <c r="K44" s="330"/>
      <c r="L44" s="327"/>
      <c r="M44" s="327"/>
      <c r="N44" s="327"/>
      <c r="O44" s="327"/>
      <c r="P44" s="327" t="s">
        <v>403</v>
      </c>
      <c r="Q44" s="432" t="s">
        <v>523</v>
      </c>
      <c r="R44" s="327"/>
      <c r="S44" s="327"/>
      <c r="T44" s="327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439">
        <v>2</v>
      </c>
      <c r="I45" s="328" t="s">
        <v>528</v>
      </c>
      <c r="J45" s="327"/>
      <c r="K45" s="327"/>
      <c r="L45" s="329"/>
      <c r="M45" s="330"/>
      <c r="N45" s="327"/>
      <c r="O45" s="327"/>
      <c r="P45" s="327"/>
      <c r="Q45" s="327"/>
      <c r="R45" s="329"/>
      <c r="S45" s="330"/>
      <c r="T45" s="327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325"/>
      <c r="I46" s="326"/>
      <c r="J46" s="327"/>
      <c r="K46" s="327"/>
      <c r="L46" s="327" t="s">
        <v>404</v>
      </c>
      <c r="M46" s="328" t="s">
        <v>522</v>
      </c>
      <c r="N46" s="327"/>
      <c r="O46" s="327"/>
      <c r="P46" s="327"/>
      <c r="Q46" s="327"/>
      <c r="R46" s="329"/>
      <c r="S46" s="326"/>
      <c r="T46" s="327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325"/>
      <c r="I47" s="326"/>
      <c r="J47" s="327"/>
      <c r="K47" s="327"/>
      <c r="L47" s="327"/>
      <c r="M47" s="327"/>
      <c r="N47" s="327"/>
      <c r="O47" s="327"/>
      <c r="P47" s="327" t="s">
        <v>404</v>
      </c>
      <c r="Q47" s="328" t="s">
        <v>522</v>
      </c>
      <c r="R47" s="327"/>
      <c r="S47" s="327"/>
      <c r="T47" s="327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437"/>
      <c r="I48" s="437"/>
      <c r="J48" s="327" t="s">
        <v>404</v>
      </c>
      <c r="K48" s="328" t="s">
        <v>521</v>
      </c>
      <c r="L48" s="327"/>
      <c r="M48" s="327"/>
      <c r="N48" s="329"/>
      <c r="O48" s="330"/>
      <c r="P48" s="327"/>
      <c r="Q48" s="327"/>
      <c r="R48" s="327"/>
      <c r="S48" s="330"/>
      <c r="T48" s="327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325"/>
      <c r="I49" s="327"/>
      <c r="J49" s="327"/>
      <c r="K49" s="327"/>
      <c r="L49" s="327"/>
      <c r="M49" s="327"/>
      <c r="N49" s="325">
        <v>2</v>
      </c>
      <c r="O49" s="328" t="s">
        <v>521</v>
      </c>
      <c r="P49" s="327"/>
      <c r="Q49" s="327"/>
      <c r="R49" s="327"/>
      <c r="S49" s="327"/>
      <c r="T49" s="327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1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1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3</v>
      </c>
      <c r="AW49" s="78">
        <f t="shared" si="4"/>
        <v>12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325"/>
      <c r="I50" s="326"/>
      <c r="J50" s="327"/>
      <c r="K50" s="327"/>
      <c r="L50" s="327" t="s">
        <v>403</v>
      </c>
      <c r="M50" s="327" t="s">
        <v>524</v>
      </c>
      <c r="N50" s="327"/>
      <c r="O50" s="327"/>
      <c r="P50" s="327"/>
      <c r="Q50" s="327"/>
      <c r="R50" s="327"/>
      <c r="S50" s="327"/>
      <c r="T50" s="327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440"/>
      <c r="I51" s="427"/>
      <c r="J51" s="327"/>
      <c r="K51" s="327"/>
      <c r="L51" s="327"/>
      <c r="M51" s="327"/>
      <c r="N51" s="327" t="s">
        <v>403</v>
      </c>
      <c r="O51" s="327" t="s">
        <v>524</v>
      </c>
      <c r="P51" s="327"/>
      <c r="Q51" s="327"/>
      <c r="R51" s="327"/>
      <c r="S51" s="327"/>
      <c r="T51" s="327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1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1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3</v>
      </c>
      <c r="AW51" s="78">
        <f t="shared" si="4"/>
        <v>12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440"/>
      <c r="I52" s="432"/>
      <c r="J52" s="327"/>
      <c r="K52" s="327"/>
      <c r="L52" s="327"/>
      <c r="M52" s="327"/>
      <c r="N52" s="325"/>
      <c r="O52" s="327"/>
      <c r="P52" s="327"/>
      <c r="Q52" s="327"/>
      <c r="R52" s="327" t="s">
        <v>403</v>
      </c>
      <c r="S52" s="277" t="s">
        <v>522</v>
      </c>
      <c r="T52" s="329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441"/>
      <c r="I53" s="441"/>
      <c r="J53" s="327"/>
      <c r="K53" s="327"/>
      <c r="L53" s="327"/>
      <c r="M53" s="327"/>
      <c r="N53" s="327"/>
      <c r="O53" s="327"/>
      <c r="P53" s="327"/>
      <c r="Q53" s="327"/>
      <c r="R53" s="327" t="s">
        <v>403</v>
      </c>
      <c r="S53" s="330" t="s">
        <v>524</v>
      </c>
      <c r="T53" s="327"/>
      <c r="U53" s="436"/>
      <c r="V53" s="251" t="s">
        <v>138</v>
      </c>
      <c r="W53" s="328" t="s">
        <v>411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1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1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3</v>
      </c>
      <c r="AW53" s="78">
        <f t="shared" si="4"/>
        <v>12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439"/>
      <c r="I54" s="439"/>
      <c r="J54" s="439"/>
      <c r="K54" s="442"/>
      <c r="L54" s="443"/>
      <c r="M54" s="327"/>
      <c r="N54" s="327"/>
      <c r="O54" s="327"/>
      <c r="P54" s="327"/>
      <c r="Q54" s="327"/>
      <c r="R54" s="327" t="s">
        <v>404</v>
      </c>
      <c r="S54" s="277" t="s">
        <v>522</v>
      </c>
      <c r="T54" s="327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429"/>
      <c r="I55" s="442"/>
      <c r="J55" s="443"/>
      <c r="K55" s="443"/>
      <c r="L55" s="443"/>
      <c r="M55" s="432"/>
      <c r="N55" s="444"/>
      <c r="O55" s="432"/>
      <c r="P55" s="432"/>
      <c r="Q55" s="432"/>
      <c r="R55" s="327" t="s">
        <v>404</v>
      </c>
      <c r="S55" s="327" t="s">
        <v>527</v>
      </c>
      <c r="T55" s="432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440">
        <v>2</v>
      </c>
      <c r="I56" s="330" t="s">
        <v>527</v>
      </c>
      <c r="J56" s="327"/>
      <c r="K56" s="432"/>
      <c r="L56" s="432"/>
      <c r="M56" s="432"/>
      <c r="N56" s="440"/>
      <c r="O56" s="330"/>
      <c r="P56" s="432"/>
      <c r="Q56" s="432"/>
      <c r="R56" s="432"/>
      <c r="S56" s="432"/>
      <c r="T56" s="327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98"/>
      <c r="I57" s="98"/>
      <c r="J57" s="327"/>
      <c r="K57" s="327"/>
      <c r="L57" s="432" t="s">
        <v>404</v>
      </c>
      <c r="M57" s="327" t="s">
        <v>524</v>
      </c>
      <c r="N57" s="432"/>
      <c r="O57" s="432"/>
      <c r="P57" s="432"/>
      <c r="Q57" s="432"/>
      <c r="R57" s="432"/>
      <c r="S57" s="432"/>
      <c r="T57" s="327"/>
      <c r="U57" s="327"/>
      <c r="V57" s="251" t="s">
        <v>58</v>
      </c>
      <c r="W57" s="328" t="s">
        <v>400</v>
      </c>
      <c r="X57" s="77" t="s">
        <v>598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98">
        <v>0</v>
      </c>
      <c r="I58" s="98"/>
      <c r="J58" s="327"/>
      <c r="K58" s="327"/>
      <c r="L58" s="432"/>
      <c r="M58" s="327"/>
      <c r="N58" s="432"/>
      <c r="O58" s="432"/>
      <c r="P58" s="432"/>
      <c r="Q58" s="432"/>
      <c r="R58" s="432"/>
      <c r="S58" s="433"/>
      <c r="T58" s="327"/>
      <c r="U58" s="327"/>
      <c r="V58" s="245" t="s">
        <v>98</v>
      </c>
      <c r="W58" s="448" t="s">
        <v>400</v>
      </c>
      <c r="X58" s="449" t="s">
        <v>736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0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</v>
      </c>
      <c r="AW58" s="78">
        <f t="shared" si="4"/>
        <v>14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98"/>
      <c r="I59" s="98"/>
      <c r="J59" s="327"/>
      <c r="K59" s="327"/>
      <c r="L59" s="432"/>
      <c r="M59" s="327"/>
      <c r="N59" s="432"/>
      <c r="O59" s="432"/>
      <c r="P59" s="432" t="s">
        <v>641</v>
      </c>
      <c r="Q59" s="432"/>
      <c r="R59" s="432"/>
      <c r="S59" s="433"/>
      <c r="T59" s="327"/>
      <c r="U59" s="327"/>
      <c r="V59" s="245" t="s">
        <v>113</v>
      </c>
      <c r="W59" s="448" t="s">
        <v>411</v>
      </c>
      <c r="X59" s="331" t="s">
        <v>750</v>
      </c>
      <c r="Y59" s="229">
        <v>0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0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0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1</v>
      </c>
      <c r="AW59" s="78">
        <f t="shared" si="4"/>
        <v>14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98"/>
      <c r="I60" s="98"/>
      <c r="J60" s="327" t="s">
        <v>404</v>
      </c>
      <c r="K60" s="327" t="s">
        <v>528</v>
      </c>
      <c r="L60" s="432"/>
      <c r="M60" s="327"/>
      <c r="N60" s="432"/>
      <c r="O60" s="432"/>
      <c r="P60" s="432" t="s">
        <v>404</v>
      </c>
      <c r="Q60" s="327" t="s">
        <v>528</v>
      </c>
      <c r="R60" s="432"/>
      <c r="S60" s="432"/>
      <c r="T60" s="327"/>
      <c r="U60" s="327"/>
      <c r="V60" s="469" t="s">
        <v>14</v>
      </c>
      <c r="W60" s="448" t="s">
        <v>398</v>
      </c>
      <c r="X60" s="77" t="s">
        <v>598</v>
      </c>
      <c r="Y60" s="196">
        <v>2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439">
        <v>2</v>
      </c>
      <c r="I61" s="98" t="s">
        <v>523</v>
      </c>
      <c r="J61" s="327"/>
      <c r="K61" s="327"/>
      <c r="L61" s="432"/>
      <c r="M61" s="327"/>
      <c r="N61" s="432" t="s">
        <v>404</v>
      </c>
      <c r="O61" s="98" t="s">
        <v>522</v>
      </c>
      <c r="P61" s="432"/>
      <c r="Q61" s="432"/>
      <c r="R61" s="432"/>
      <c r="S61" s="432"/>
      <c r="T61" s="327"/>
      <c r="U61" s="327"/>
      <c r="V61" s="469" t="s">
        <v>24</v>
      </c>
      <c r="W61" s="448" t="s">
        <v>673</v>
      </c>
      <c r="X61" s="77" t="s">
        <v>598</v>
      </c>
      <c r="Y61" s="196">
        <v>2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2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2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6</v>
      </c>
      <c r="AW61" s="78">
        <f t="shared" si="4"/>
        <v>14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98"/>
      <c r="I62" s="98"/>
      <c r="J62" s="327"/>
      <c r="K62" s="327"/>
      <c r="L62" s="432" t="s">
        <v>404</v>
      </c>
      <c r="M62" s="327" t="s">
        <v>528</v>
      </c>
      <c r="N62" s="432"/>
      <c r="O62" s="432"/>
      <c r="P62" s="432"/>
      <c r="Q62" s="432"/>
      <c r="R62" s="432" t="s">
        <v>403</v>
      </c>
      <c r="S62" s="304" t="s">
        <v>523</v>
      </c>
      <c r="T62" s="327"/>
      <c r="U62" s="327"/>
      <c r="V62" s="469" t="s">
        <v>142</v>
      </c>
      <c r="W62" s="448" t="s">
        <v>398</v>
      </c>
      <c r="X62" s="77" t="s">
        <v>598</v>
      </c>
      <c r="Y62" s="196">
        <v>2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2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2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6</v>
      </c>
      <c r="AW62" s="78">
        <f t="shared" si="4"/>
        <v>14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98"/>
      <c r="I63" s="98"/>
      <c r="J63" s="327" t="s">
        <v>403</v>
      </c>
      <c r="K63" s="327" t="s">
        <v>522</v>
      </c>
      <c r="L63" s="432"/>
      <c r="M63" s="327"/>
      <c r="N63" s="432"/>
      <c r="O63" s="432"/>
      <c r="P63" s="432" t="s">
        <v>403</v>
      </c>
      <c r="Q63" s="328" t="s">
        <v>522</v>
      </c>
      <c r="R63" s="432"/>
      <c r="S63" s="432"/>
      <c r="T63" s="327"/>
      <c r="U63" s="327"/>
      <c r="V63" s="469" t="s">
        <v>66</v>
      </c>
      <c r="W63" s="448" t="s">
        <v>398</v>
      </c>
      <c r="X63" s="77" t="s">
        <v>598</v>
      </c>
      <c r="Y63" s="196">
        <v>2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2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2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6</v>
      </c>
      <c r="AW63" s="78">
        <f t="shared" si="4"/>
        <v>14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J64" s="327"/>
      <c r="K64" s="327"/>
      <c r="L64" s="432"/>
      <c r="M64" s="327"/>
      <c r="N64" s="432" t="s">
        <v>403</v>
      </c>
      <c r="O64" s="98" t="s">
        <v>522</v>
      </c>
      <c r="P64" s="432"/>
      <c r="Q64" s="432"/>
      <c r="R64" s="432"/>
      <c r="S64" s="432"/>
      <c r="T64" s="327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98"/>
      <c r="I65" s="98"/>
      <c r="J65" s="456" t="s">
        <v>641</v>
      </c>
      <c r="K65" s="327"/>
      <c r="L65" s="432"/>
      <c r="M65" s="327"/>
      <c r="N65" s="432" t="s">
        <v>643</v>
      </c>
      <c r="O65" s="98" t="s">
        <v>523</v>
      </c>
      <c r="P65" s="432"/>
      <c r="Q65" s="432"/>
      <c r="R65" s="432"/>
      <c r="S65" s="432"/>
      <c r="T65" s="327"/>
      <c r="U65" s="327"/>
      <c r="V65" s="469" t="s">
        <v>138</v>
      </c>
      <c r="W65" s="448" t="s">
        <v>398</v>
      </c>
      <c r="X65" s="77" t="s">
        <v>728</v>
      </c>
      <c r="Y65" s="196">
        <v>2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2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2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6</v>
      </c>
      <c r="AW65" s="78">
        <f t="shared" si="4"/>
        <v>14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98"/>
      <c r="I66" s="98"/>
      <c r="J66" s="327"/>
      <c r="K66" s="327"/>
      <c r="L66" s="432" t="s">
        <v>403</v>
      </c>
      <c r="M66" s="327" t="s">
        <v>528</v>
      </c>
      <c r="N66" s="432"/>
      <c r="O66" s="432"/>
      <c r="P66" s="453" t="s">
        <v>641</v>
      </c>
      <c r="Q66" s="456"/>
      <c r="R66" s="432"/>
      <c r="S66" s="432"/>
      <c r="T66" s="327"/>
      <c r="U66" s="327"/>
      <c r="V66" s="12" t="s">
        <v>58</v>
      </c>
      <c r="W66" s="448" t="s">
        <v>756</v>
      </c>
      <c r="X66" s="77" t="s">
        <v>758</v>
      </c>
      <c r="Y66" s="196">
        <v>1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1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1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4</v>
      </c>
      <c r="AW66" s="78">
        <f t="shared" si="4"/>
        <v>16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98"/>
      <c r="I67" s="98"/>
      <c r="J67" s="327"/>
      <c r="K67" s="327"/>
      <c r="L67" s="432"/>
      <c r="M67" s="327"/>
      <c r="N67" s="432"/>
      <c r="O67" s="432"/>
      <c r="P67" s="327" t="s">
        <v>404</v>
      </c>
      <c r="Q67" s="330" t="s">
        <v>525</v>
      </c>
      <c r="R67" s="327" t="s">
        <v>403</v>
      </c>
      <c r="S67" s="330" t="s">
        <v>525</v>
      </c>
      <c r="T67" s="327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343"/>
      <c r="I68" s="343"/>
      <c r="J68" s="277"/>
      <c r="K68" s="277"/>
      <c r="L68" s="338"/>
      <c r="M68" s="277"/>
      <c r="N68" s="338"/>
      <c r="O68" s="338"/>
      <c r="P68" s="277"/>
      <c r="Q68" s="280"/>
      <c r="R68" s="277"/>
      <c r="S68" s="280"/>
      <c r="T68" s="277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10"/>
      <c r="I69" s="410"/>
      <c r="J69" s="411"/>
      <c r="K69" s="411"/>
      <c r="L69" s="412"/>
      <c r="M69" s="411"/>
      <c r="N69" s="412"/>
      <c r="O69" s="412"/>
      <c r="P69" s="412"/>
      <c r="Q69" s="412"/>
      <c r="R69" s="412"/>
      <c r="S69" s="412"/>
      <c r="T69" s="411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721" t="s">
        <v>674</v>
      </c>
      <c r="B70" s="721"/>
      <c r="C70" s="721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115"/>
      <c r="U70" s="700" t="s">
        <v>405</v>
      </c>
      <c r="V70" s="700"/>
      <c r="W70" s="700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356"/>
      <c r="I71" s="356"/>
      <c r="J71" s="356"/>
      <c r="K71" s="356"/>
      <c r="L71" s="356"/>
      <c r="M71" s="356"/>
      <c r="N71" s="356"/>
      <c r="O71" s="356"/>
      <c r="P71" s="356"/>
      <c r="Q71" s="356"/>
      <c r="R71" s="356"/>
      <c r="S71" s="112"/>
      <c r="T71" s="115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126"/>
      <c r="I72" s="127"/>
      <c r="J72" s="128"/>
      <c r="K72" s="127"/>
      <c r="L72" s="127"/>
      <c r="M72" s="127"/>
      <c r="N72" s="127"/>
      <c r="O72" s="129"/>
      <c r="P72" s="127"/>
      <c r="Q72" s="127"/>
      <c r="R72" s="127"/>
      <c r="S72" s="127"/>
      <c r="T72" s="670" t="s">
        <v>413</v>
      </c>
      <c r="U72" s="670"/>
      <c r="V72" s="670"/>
      <c r="W72" s="670"/>
      <c r="X72" s="670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709" t="s">
        <v>407</v>
      </c>
      <c r="H73" s="710"/>
      <c r="I73" s="710"/>
      <c r="J73" s="710"/>
      <c r="K73" s="710" t="s">
        <v>408</v>
      </c>
      <c r="L73" s="710"/>
      <c r="M73" s="710"/>
      <c r="N73" s="710"/>
      <c r="O73" s="710"/>
      <c r="P73" s="711" t="s">
        <v>407</v>
      </c>
      <c r="Q73" s="711"/>
      <c r="R73" s="711"/>
      <c r="S73" s="136"/>
      <c r="T73" s="115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712" t="s">
        <v>401</v>
      </c>
      <c r="F74" s="713"/>
      <c r="G74" s="135" t="s">
        <v>409</v>
      </c>
      <c r="H74" s="138">
        <v>307</v>
      </c>
      <c r="I74" s="138" t="s">
        <v>410</v>
      </c>
      <c r="J74" s="139"/>
      <c r="K74" s="138">
        <v>11</v>
      </c>
      <c r="L74" s="138" t="s">
        <v>411</v>
      </c>
      <c r="M74" s="138">
        <v>405</v>
      </c>
      <c r="N74" s="140" t="s">
        <v>412</v>
      </c>
      <c r="O74" s="140"/>
      <c r="P74" s="138" t="s">
        <v>411</v>
      </c>
      <c r="Q74" s="141">
        <v>405</v>
      </c>
      <c r="R74" s="140" t="s">
        <v>412</v>
      </c>
      <c r="S74" s="127"/>
      <c r="T74" s="670"/>
      <c r="U74" s="670"/>
      <c r="V74" s="670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</row>
    <row r="75" spans="1:60" s="132" customFormat="1" ht="30.75" customHeight="1" x14ac:dyDescent="0.25">
      <c r="A75" s="123"/>
      <c r="B75" s="124"/>
      <c r="C75" s="113"/>
      <c r="D75" s="114"/>
      <c r="E75" s="712" t="s">
        <v>414</v>
      </c>
      <c r="F75" s="713"/>
      <c r="G75" s="135" t="s">
        <v>409</v>
      </c>
      <c r="H75" s="138">
        <v>308</v>
      </c>
      <c r="I75" s="138" t="s">
        <v>415</v>
      </c>
      <c r="J75" s="139"/>
      <c r="K75" s="138">
        <v>12</v>
      </c>
      <c r="L75" s="138" t="s">
        <v>411</v>
      </c>
      <c r="M75" s="138">
        <v>502</v>
      </c>
      <c r="N75" s="140" t="s">
        <v>416</v>
      </c>
      <c r="O75" s="140"/>
      <c r="P75" s="138" t="s">
        <v>411</v>
      </c>
      <c r="Q75" s="141">
        <v>402</v>
      </c>
      <c r="R75" s="140" t="s">
        <v>416</v>
      </c>
      <c r="S75" s="127"/>
      <c r="T75" s="127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</row>
    <row r="76" spans="1:60" s="132" customFormat="1" ht="30.75" customHeight="1" x14ac:dyDescent="0.25">
      <c r="A76" s="123"/>
      <c r="B76" s="124"/>
      <c r="C76" s="113"/>
      <c r="D76" s="114"/>
      <c r="E76" s="712" t="s">
        <v>417</v>
      </c>
      <c r="F76" s="713"/>
      <c r="G76" s="135" t="s">
        <v>409</v>
      </c>
      <c r="H76" s="138">
        <v>403</v>
      </c>
      <c r="I76" s="138" t="s">
        <v>418</v>
      </c>
      <c r="J76" s="139"/>
      <c r="K76" s="138">
        <v>13</v>
      </c>
      <c r="L76" s="138" t="s">
        <v>411</v>
      </c>
      <c r="M76" s="138">
        <v>503</v>
      </c>
      <c r="N76" s="140" t="s">
        <v>419</v>
      </c>
      <c r="O76" s="140"/>
      <c r="P76" s="138" t="s">
        <v>411</v>
      </c>
      <c r="Q76" s="141">
        <v>403</v>
      </c>
      <c r="R76" s="140" t="s">
        <v>419</v>
      </c>
      <c r="S76" s="127"/>
      <c r="T76" s="127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</row>
    <row r="77" spans="1:60" s="132" customFormat="1" ht="30.75" customHeight="1" x14ac:dyDescent="0.25">
      <c r="A77" s="123"/>
      <c r="B77" s="124"/>
      <c r="C77" s="113"/>
      <c r="D77" s="114"/>
      <c r="E77" s="712" t="s">
        <v>420</v>
      </c>
      <c r="F77" s="713"/>
      <c r="G77" s="135" t="s">
        <v>409</v>
      </c>
      <c r="H77" s="138">
        <v>404</v>
      </c>
      <c r="I77" s="138" t="s">
        <v>421</v>
      </c>
      <c r="J77" s="139"/>
      <c r="K77" s="138">
        <v>14</v>
      </c>
      <c r="L77" s="138" t="s">
        <v>411</v>
      </c>
      <c r="M77" s="138">
        <v>505</v>
      </c>
      <c r="N77" s="140" t="s">
        <v>422</v>
      </c>
      <c r="O77" s="140"/>
      <c r="P77" s="138" t="s">
        <v>411</v>
      </c>
      <c r="Q77" s="141">
        <v>404</v>
      </c>
      <c r="R77" s="140" t="s">
        <v>422</v>
      </c>
      <c r="S77" s="127"/>
      <c r="T77" s="127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</row>
    <row r="78" spans="1:60" s="132" customFormat="1" ht="30.75" customHeight="1" x14ac:dyDescent="0.25">
      <c r="A78" s="123"/>
      <c r="B78" s="124"/>
      <c r="C78" s="113"/>
      <c r="D78" s="114"/>
      <c r="E78" s="712" t="s">
        <v>423</v>
      </c>
      <c r="F78" s="713"/>
      <c r="G78" s="135" t="s">
        <v>409</v>
      </c>
      <c r="H78" s="138">
        <v>405</v>
      </c>
      <c r="I78" s="138" t="s">
        <v>424</v>
      </c>
      <c r="J78" s="139"/>
      <c r="K78" s="138">
        <v>15</v>
      </c>
      <c r="L78" s="138" t="s">
        <v>411</v>
      </c>
      <c r="M78" s="138">
        <v>302</v>
      </c>
      <c r="N78" s="138" t="s">
        <v>425</v>
      </c>
      <c r="O78" s="140"/>
      <c r="P78" s="138" t="s">
        <v>409</v>
      </c>
      <c r="Q78" s="138">
        <v>314</v>
      </c>
      <c r="R78" s="138" t="s">
        <v>425</v>
      </c>
      <c r="S78" s="145" t="s">
        <v>426</v>
      </c>
      <c r="T78" s="14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</row>
    <row r="79" spans="1:60" s="132" customFormat="1" ht="30.75" customHeight="1" x14ac:dyDescent="0.25">
      <c r="A79" s="123"/>
      <c r="B79" s="124"/>
      <c r="C79" s="113"/>
      <c r="D79" s="114"/>
      <c r="E79" s="712" t="s">
        <v>402</v>
      </c>
      <c r="F79" s="713"/>
      <c r="G79" s="135" t="s">
        <v>409</v>
      </c>
      <c r="H79" s="138">
        <v>406</v>
      </c>
      <c r="I79" s="138" t="s">
        <v>427</v>
      </c>
      <c r="J79" s="146" t="s">
        <v>428</v>
      </c>
      <c r="K79" s="138">
        <v>16</v>
      </c>
      <c r="L79" s="138" t="s">
        <v>411</v>
      </c>
      <c r="M79" s="138">
        <v>304</v>
      </c>
      <c r="N79" s="138" t="s">
        <v>429</v>
      </c>
      <c r="O79" s="140"/>
      <c r="P79" s="294" t="s">
        <v>409</v>
      </c>
      <c r="Q79" s="294">
        <v>312</v>
      </c>
      <c r="R79" s="294" t="s">
        <v>429</v>
      </c>
      <c r="S79" s="145" t="s">
        <v>430</v>
      </c>
      <c r="T79" s="714" t="s">
        <v>645</v>
      </c>
      <c r="U79" s="714"/>
      <c r="V79" s="71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</row>
    <row r="80" spans="1:60" s="127" customFormat="1" ht="30.75" customHeight="1" x14ac:dyDescent="0.25">
      <c r="A80" s="123"/>
      <c r="B80" s="124"/>
      <c r="C80" s="113"/>
      <c r="D80" s="114"/>
      <c r="E80" s="715"/>
      <c r="F80" s="716"/>
      <c r="G80" s="135" t="s">
        <v>409</v>
      </c>
      <c r="H80" s="138">
        <v>409</v>
      </c>
      <c r="I80" s="138" t="s">
        <v>431</v>
      </c>
      <c r="J80" s="139"/>
      <c r="K80" s="138">
        <v>17</v>
      </c>
      <c r="L80" s="138" t="s">
        <v>411</v>
      </c>
      <c r="M80" s="138">
        <v>305</v>
      </c>
      <c r="N80" s="138" t="s">
        <v>432</v>
      </c>
      <c r="O80" s="140"/>
      <c r="P80" s="138" t="s">
        <v>409</v>
      </c>
      <c r="Q80" s="138">
        <v>313</v>
      </c>
      <c r="R80" s="138" t="s">
        <v>432</v>
      </c>
      <c r="S80" s="717" t="s">
        <v>433</v>
      </c>
      <c r="T80" s="718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3" s="127" customFormat="1" ht="30.75" customHeight="1" x14ac:dyDescent="0.25">
      <c r="A81" s="123"/>
      <c r="B81" s="124"/>
      <c r="C81" s="113"/>
      <c r="D81" s="114"/>
      <c r="E81" s="712" t="s">
        <v>434</v>
      </c>
      <c r="F81" s="713"/>
      <c r="G81" s="135" t="s">
        <v>409</v>
      </c>
      <c r="H81" s="294">
        <v>410</v>
      </c>
      <c r="I81" s="294" t="s">
        <v>435</v>
      </c>
      <c r="J81" s="139"/>
      <c r="K81" s="138"/>
      <c r="L81" s="138"/>
      <c r="M81" s="138"/>
      <c r="N81" s="138"/>
      <c r="O81" s="140"/>
      <c r="P81" s="141"/>
      <c r="Q81" s="141"/>
      <c r="R81" s="141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3" s="127" customFormat="1" ht="30.75" customHeight="1" x14ac:dyDescent="0.25">
      <c r="A82" s="123"/>
      <c r="B82" s="124"/>
      <c r="C82" s="113"/>
      <c r="D82" s="114"/>
      <c r="E82" s="712" t="s">
        <v>436</v>
      </c>
      <c r="F82" s="713"/>
      <c r="G82" s="135" t="s">
        <v>409</v>
      </c>
      <c r="H82" s="294">
        <v>411</v>
      </c>
      <c r="I82" s="294" t="s">
        <v>437</v>
      </c>
      <c r="J82" s="139"/>
      <c r="K82" s="138"/>
      <c r="L82" s="138"/>
      <c r="M82" s="138"/>
      <c r="N82" s="138"/>
      <c r="O82" s="140"/>
      <c r="P82" s="141"/>
      <c r="Q82" s="141"/>
      <c r="R82" s="141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3" s="127" customFormat="1" ht="30.75" customHeight="1" x14ac:dyDescent="0.25">
      <c r="A83" s="123"/>
      <c r="B83" s="124"/>
      <c r="C83" s="113"/>
      <c r="D83" s="114"/>
      <c r="E83" s="712" t="s">
        <v>438</v>
      </c>
      <c r="F83" s="713"/>
      <c r="G83" s="135" t="s">
        <v>409</v>
      </c>
      <c r="H83" s="138">
        <v>412</v>
      </c>
      <c r="I83" s="138" t="s">
        <v>439</v>
      </c>
      <c r="J83" s="139"/>
      <c r="K83" s="138"/>
      <c r="L83" s="138"/>
      <c r="M83" s="138"/>
      <c r="N83" s="138"/>
      <c r="O83" s="140"/>
      <c r="P83" s="141"/>
      <c r="Q83" s="141"/>
      <c r="R83" s="141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3" s="132" customFormat="1" x14ac:dyDescent="0.25">
      <c r="A84" s="123"/>
      <c r="B84" s="124"/>
      <c r="C84" s="113"/>
      <c r="D84" s="114"/>
      <c r="E84" s="118"/>
      <c r="F84" s="125"/>
      <c r="G84" s="168"/>
      <c r="H84" s="126"/>
      <c r="I84" s="127"/>
      <c r="J84" s="128"/>
      <c r="K84" s="127"/>
      <c r="L84" s="127"/>
      <c r="M84" s="127"/>
      <c r="N84" s="127"/>
      <c r="O84" s="129"/>
      <c r="P84" s="127"/>
      <c r="Q84" s="127"/>
      <c r="R84" s="127"/>
      <c r="S84" s="127"/>
      <c r="T84" s="127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</row>
    <row r="85" spans="1:53" s="151" customFormat="1" ht="19.5" customHeight="1" x14ac:dyDescent="0.25">
      <c r="A85" s="147"/>
      <c r="B85" s="148"/>
      <c r="C85" s="113"/>
      <c r="D85" s="114"/>
      <c r="E85" s="118"/>
      <c r="F85" s="120"/>
      <c r="G85" s="719" t="s">
        <v>440</v>
      </c>
      <c r="H85" s="719"/>
      <c r="I85" s="719"/>
      <c r="J85" s="719"/>
      <c r="K85" s="149"/>
      <c r="L85" s="719" t="s">
        <v>657</v>
      </c>
      <c r="M85" s="719"/>
      <c r="N85" s="719"/>
      <c r="O85" s="719"/>
      <c r="P85" s="719"/>
      <c r="Q85" s="150"/>
      <c r="R85" s="725" t="s">
        <v>656</v>
      </c>
      <c r="S85" s="725"/>
      <c r="T85" s="725"/>
      <c r="U85" s="725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</row>
    <row r="86" spans="1:53" s="151" customFormat="1" ht="19.5" customHeight="1" x14ac:dyDescent="0.25">
      <c r="A86" s="147"/>
      <c r="B86" s="148"/>
      <c r="C86" s="113"/>
      <c r="D86" s="114"/>
      <c r="E86" s="118"/>
      <c r="F86" s="120"/>
      <c r="G86" s="719" t="s">
        <v>442</v>
      </c>
      <c r="H86" s="719"/>
      <c r="I86" s="719"/>
      <c r="J86" s="152"/>
      <c r="K86" s="153"/>
      <c r="L86" s="719" t="s">
        <v>658</v>
      </c>
      <c r="M86" s="719"/>
      <c r="N86" s="719"/>
      <c r="O86" s="719"/>
      <c r="P86" s="719"/>
      <c r="Q86" s="150"/>
      <c r="R86" s="725"/>
      <c r="S86" s="725"/>
      <c r="T86" s="725"/>
      <c r="U86" s="725"/>
      <c r="V86" s="722" t="s">
        <v>664</v>
      </c>
      <c r="W86" s="722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</row>
    <row r="87" spans="1:53" s="127" customFormat="1" x14ac:dyDescent="0.25">
      <c r="A87" s="123"/>
      <c r="B87" s="124"/>
      <c r="C87" s="113"/>
      <c r="D87" s="114"/>
      <c r="E87" s="118"/>
      <c r="F87" s="125"/>
      <c r="G87" s="168"/>
      <c r="H87" s="126"/>
      <c r="I87" s="154"/>
      <c r="J87" s="155"/>
      <c r="K87" s="154"/>
      <c r="L87" s="154"/>
      <c r="M87" s="154"/>
      <c r="N87" s="154"/>
      <c r="O87" s="156"/>
      <c r="P87" s="154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3" s="132" customFormat="1" x14ac:dyDescent="0.25">
      <c r="A88" s="123"/>
      <c r="B88" s="124"/>
      <c r="C88" s="113"/>
      <c r="D88" s="114"/>
      <c r="E88" s="118"/>
      <c r="F88" s="125"/>
      <c r="G88" s="168"/>
      <c r="H88" s="126"/>
      <c r="I88" s="127"/>
      <c r="J88" s="128"/>
      <c r="K88" s="127"/>
      <c r="L88" s="127"/>
      <c r="M88" s="127"/>
      <c r="N88" s="127"/>
      <c r="O88" s="129"/>
      <c r="P88" s="127"/>
      <c r="Q88" s="127"/>
      <c r="R88" s="127"/>
      <c r="S88" s="127"/>
      <c r="T88" s="127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</row>
    <row r="89" spans="1:53" s="132" customFormat="1" x14ac:dyDescent="0.25">
      <c r="A89" s="123"/>
      <c r="B89" s="124"/>
      <c r="C89" s="113"/>
      <c r="D89" s="114"/>
      <c r="E89" s="118"/>
      <c r="F89" s="125"/>
      <c r="G89" s="168"/>
      <c r="H89" s="126"/>
      <c r="I89" s="127"/>
      <c r="J89" s="128"/>
      <c r="K89" s="127"/>
      <c r="L89" s="127"/>
      <c r="M89" s="127"/>
      <c r="N89" s="127"/>
      <c r="O89" s="129"/>
      <c r="P89" s="127"/>
      <c r="Q89" s="127"/>
      <c r="R89" s="127"/>
      <c r="S89" s="127"/>
      <c r="T89" s="127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</row>
    <row r="90" spans="1:53" s="132" customFormat="1" x14ac:dyDescent="0.25">
      <c r="A90" s="123"/>
      <c r="B90" s="124"/>
      <c r="C90" s="113"/>
      <c r="D90" s="114"/>
      <c r="E90" s="118"/>
      <c r="F90" s="125"/>
      <c r="G90" s="168"/>
      <c r="H90" s="126"/>
      <c r="I90" s="127"/>
      <c r="J90" s="128"/>
      <c r="K90" s="127"/>
      <c r="L90" s="127"/>
      <c r="M90" s="127"/>
      <c r="N90" s="127"/>
      <c r="O90" s="129"/>
      <c r="P90" s="127"/>
      <c r="Q90" s="127"/>
      <c r="R90" s="127"/>
      <c r="S90" s="127"/>
      <c r="T90" s="127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</row>
    <row r="91" spans="1:53" s="132" customFormat="1" x14ac:dyDescent="0.25">
      <c r="A91" s="123"/>
      <c r="B91" s="124"/>
      <c r="C91" s="113"/>
      <c r="D91" s="114"/>
      <c r="E91" s="118"/>
      <c r="F91" s="125"/>
      <c r="G91" s="168"/>
      <c r="H91" s="126"/>
      <c r="I91" s="127"/>
      <c r="J91" s="128"/>
      <c r="K91" s="127"/>
      <c r="L91" s="127"/>
      <c r="M91" s="127"/>
      <c r="N91" s="127"/>
      <c r="O91" s="129"/>
      <c r="P91" s="127"/>
      <c r="Q91" s="127"/>
      <c r="R91" s="127"/>
      <c r="S91" s="127"/>
      <c r="T91" s="127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</row>
  </sheetData>
  <mergeCells count="51"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  <mergeCell ref="AW7:AW8"/>
    <mergeCell ref="V6:V8"/>
    <mergeCell ref="W6:X7"/>
    <mergeCell ref="Y6:Y7"/>
    <mergeCell ref="AC6:AW6"/>
    <mergeCell ref="R7:S7"/>
    <mergeCell ref="T7:U7"/>
    <mergeCell ref="Z7:AA7"/>
    <mergeCell ref="AB7:AB8"/>
    <mergeCell ref="AV7:AV8"/>
    <mergeCell ref="A70:C70"/>
    <mergeCell ref="U70:W70"/>
    <mergeCell ref="T72:X72"/>
    <mergeCell ref="G73:J73"/>
    <mergeCell ref="K73:O73"/>
    <mergeCell ref="P73:R73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V86:W86"/>
    <mergeCell ref="E83:F83"/>
    <mergeCell ref="G85:J85"/>
    <mergeCell ref="L85:P85"/>
    <mergeCell ref="R85:U86"/>
    <mergeCell ref="G86:I86"/>
    <mergeCell ref="L86:P8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03C6-C562-4CCD-A4B7-1E8A3E035EB8}">
  <sheetPr filterMode="1">
    <tabColor rgb="FF0000CC"/>
  </sheetPr>
  <dimension ref="A1:BH91"/>
  <sheetViews>
    <sheetView zoomScaleNormal="100" workbookViewId="0">
      <pane xSplit="25" ySplit="8" topLeftCell="Z34" activePane="bottomRight" state="frozen"/>
      <selection pane="topRight" activeCell="AB1" sqref="AB1"/>
      <selection pane="bottomLeft" activeCell="A9" sqref="A9"/>
      <selection pane="bottomRight" activeCell="V75" sqref="V75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14.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hidden="1" customWidth="1"/>
    <col min="49" max="49" width="6.375" style="27" hidden="1" customWidth="1"/>
    <col min="50" max="50" width="11.75" style="28" customWidth="1"/>
    <col min="51" max="51" width="7.75" style="28" customWidth="1"/>
    <col min="52" max="52" width="22.75" style="30" customWidth="1"/>
    <col min="53" max="53" width="6.375" style="28" customWidth="1"/>
    <col min="54" max="54" width="16.62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753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173"/>
      <c r="I3" s="173"/>
      <c r="J3" s="674" t="s">
        <v>754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/>
      <c r="V4" s="315" t="s">
        <v>764</v>
      </c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30" t="s">
        <v>347</v>
      </c>
      <c r="I6" s="731"/>
      <c r="J6" s="732" t="s">
        <v>348</v>
      </c>
      <c r="K6" s="733"/>
      <c r="L6" s="732" t="s">
        <v>349</v>
      </c>
      <c r="M6" s="733"/>
      <c r="N6" s="732" t="s">
        <v>350</v>
      </c>
      <c r="O6" s="734"/>
      <c r="P6" s="732" t="s">
        <v>351</v>
      </c>
      <c r="Q6" s="734"/>
      <c r="R6" s="735" t="s">
        <v>352</v>
      </c>
      <c r="S6" s="736"/>
      <c r="T6" s="684" t="s">
        <v>353</v>
      </c>
      <c r="U6" s="685"/>
      <c r="V6" s="686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28">
        <v>15</v>
      </c>
      <c r="I7" s="729"/>
      <c r="J7" s="728">
        <v>16</v>
      </c>
      <c r="K7" s="729"/>
      <c r="L7" s="728">
        <v>17</v>
      </c>
      <c r="M7" s="729"/>
      <c r="N7" s="728">
        <v>18</v>
      </c>
      <c r="O7" s="729"/>
      <c r="P7" s="728">
        <v>19</v>
      </c>
      <c r="Q7" s="729"/>
      <c r="R7" s="728">
        <v>20</v>
      </c>
      <c r="S7" s="729"/>
      <c r="T7" s="701">
        <v>21</v>
      </c>
      <c r="U7" s="702"/>
      <c r="V7" s="686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5">
      <c r="A8" s="61"/>
      <c r="B8" s="62"/>
      <c r="C8" s="63"/>
      <c r="D8" s="172"/>
      <c r="E8" s="64" t="s">
        <v>387</v>
      </c>
      <c r="F8" s="692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518"/>
      <c r="O8" s="518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68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72" t="s">
        <v>392</v>
      </c>
      <c r="AY8" s="73"/>
      <c r="AZ8" s="72" t="s">
        <v>393</v>
      </c>
      <c r="BA8" s="72" t="s">
        <v>394</v>
      </c>
      <c r="BB8" s="7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641</v>
      </c>
      <c r="K9" s="85"/>
      <c r="L9" s="83"/>
      <c r="M9" s="85"/>
      <c r="N9" s="262"/>
      <c r="O9" s="293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765</v>
      </c>
      <c r="Y9" s="88">
        <v>0</v>
      </c>
      <c r="Z9" s="246" t="s">
        <v>40</v>
      </c>
      <c r="AA9" s="247">
        <v>3</v>
      </c>
      <c r="AB9" s="93">
        <f>AA9*5</f>
        <v>15</v>
      </c>
      <c r="AC9" s="93">
        <f>Y9</f>
        <v>0</v>
      </c>
      <c r="AD9" s="93">
        <f>'TUẦN 2 (HK2) 2023-2024 (11,3)'!Z9</f>
        <v>1</v>
      </c>
      <c r="AE9" s="93">
        <f>'TUẦN 3 (HK2) 2023-2024)dc'!Y59</f>
        <v>1</v>
      </c>
      <c r="AF9" s="309">
        <f>Y9</f>
        <v>0</v>
      </c>
      <c r="AG9" s="93"/>
      <c r="AH9" s="93"/>
      <c r="AI9" s="93"/>
      <c r="AJ9" s="93"/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2</v>
      </c>
      <c r="AW9" s="78">
        <f>AB9-AV9</f>
        <v>13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262"/>
      <c r="O10" s="293"/>
      <c r="P10" s="84" t="s">
        <v>403</v>
      </c>
      <c r="Q10" s="81" t="s">
        <v>524</v>
      </c>
      <c r="R10" s="84"/>
      <c r="S10" s="83"/>
      <c r="T10" s="83"/>
      <c r="U10" s="330"/>
      <c r="V10" s="251" t="s">
        <v>43</v>
      </c>
      <c r="W10" s="328" t="s">
        <v>398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93">
        <f t="shared" ref="AC10:AC67" si="1">Y10</f>
        <v>1</v>
      </c>
      <c r="AD10" s="93">
        <f>'TUẦN 2 (HK2) 2023-2024 (11,3)'!Z10</f>
        <v>1</v>
      </c>
      <c r="AE10" s="93">
        <f>'TUẦN 3 (HK2) 2023-2024)dc'!Y60</f>
        <v>2</v>
      </c>
      <c r="AF10" s="309">
        <f t="shared" ref="AF10:AF67" si="2">Y10</f>
        <v>1</v>
      </c>
      <c r="AG10" s="93"/>
      <c r="AH10" s="93"/>
      <c r="AI10" s="93"/>
      <c r="AJ10" s="93"/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3">SUM(AC10:AU10)</f>
        <v>5</v>
      </c>
      <c r="AW10" s="78">
        <f t="shared" ref="AW10:AW67" si="4">AB10-AV10</f>
        <v>10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0</v>
      </c>
      <c r="I11" s="85"/>
      <c r="J11" s="83"/>
      <c r="K11" s="85"/>
      <c r="L11" s="83"/>
      <c r="M11" s="85"/>
      <c r="N11" s="262"/>
      <c r="O11" s="293"/>
      <c r="P11" s="84"/>
      <c r="Q11" s="85"/>
      <c r="R11" s="84"/>
      <c r="S11" s="85"/>
      <c r="T11" s="83"/>
      <c r="U11" s="330"/>
      <c r="V11" s="251" t="s">
        <v>16</v>
      </c>
      <c r="W11" s="328" t="s">
        <v>400</v>
      </c>
      <c r="X11" s="77" t="s">
        <v>766</v>
      </c>
      <c r="Y11" s="88">
        <v>0</v>
      </c>
      <c r="Z11" s="246" t="s">
        <v>45</v>
      </c>
      <c r="AA11" s="247">
        <v>3</v>
      </c>
      <c r="AB11" s="93">
        <f t="shared" si="0"/>
        <v>15</v>
      </c>
      <c r="AC11" s="93">
        <f t="shared" si="1"/>
        <v>0</v>
      </c>
      <c r="AD11" s="93">
        <f>'TUẦN 2 (HK2) 2023-2024 (11,3)'!Z11</f>
        <v>0</v>
      </c>
      <c r="AE11" s="93">
        <f>'TUẦN 3 (HK2) 2023-2024)dc'!Y61</f>
        <v>2</v>
      </c>
      <c r="AF11" s="309">
        <f t="shared" si="2"/>
        <v>0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2</v>
      </c>
      <c r="AW11" s="78">
        <f t="shared" si="4"/>
        <v>13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83" t="s">
        <v>403</v>
      </c>
      <c r="K12" s="85" t="s">
        <v>520</v>
      </c>
      <c r="L12" s="83"/>
      <c r="M12" s="85"/>
      <c r="N12" s="262"/>
      <c r="O12" s="293"/>
      <c r="P12" s="84"/>
      <c r="Q12" s="85"/>
      <c r="R12" s="83"/>
      <c r="S12" s="83"/>
      <c r="T12" s="83"/>
      <c r="U12" s="330"/>
      <c r="V12" s="251" t="s">
        <v>47</v>
      </c>
      <c r="W12" s="328" t="s">
        <v>400</v>
      </c>
      <c r="X12" s="445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93">
        <f t="shared" si="1"/>
        <v>1</v>
      </c>
      <c r="AD12" s="93">
        <f>'TUẦN 2 (HK2) 2023-2024 (11,3)'!Z12</f>
        <v>1</v>
      </c>
      <c r="AE12" s="93">
        <f>'TUẦN 3 (HK2) 2023-2024)dc'!Y62</f>
        <v>2</v>
      </c>
      <c r="AF12" s="309">
        <f t="shared" si="2"/>
        <v>1</v>
      </c>
      <c r="AG12" s="93"/>
      <c r="AH12" s="93"/>
      <c r="AI12" s="93"/>
      <c r="AJ12" s="93"/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5</v>
      </c>
      <c r="AW12" s="78">
        <f t="shared" si="4"/>
        <v>10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223"/>
      <c r="O13" s="519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93">
        <f t="shared" si="1"/>
        <v>1</v>
      </c>
      <c r="AD13" s="93">
        <f>'TUẦN 2 (HK2) 2023-2024 (11,3)'!Z13</f>
        <v>1</v>
      </c>
      <c r="AE13" s="93">
        <f>'TUẦN 3 (HK2) 2023-2024)dc'!Y63</f>
        <v>2</v>
      </c>
      <c r="AF13" s="309">
        <f t="shared" si="2"/>
        <v>1</v>
      </c>
      <c r="AG13" s="93"/>
      <c r="AH13" s="93"/>
      <c r="AI13" s="93"/>
      <c r="AJ13" s="93"/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5</v>
      </c>
      <c r="AW13" s="78">
        <f t="shared" si="4"/>
        <v>10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5" t="s">
        <v>520</v>
      </c>
      <c r="N14" s="262"/>
      <c r="O14" s="293"/>
      <c r="P14" s="84"/>
      <c r="Q14" s="85"/>
      <c r="R14" s="83"/>
      <c r="S14" s="85"/>
      <c r="T14" s="83"/>
      <c r="U14" s="330"/>
      <c r="V14" s="251" t="s">
        <v>47</v>
      </c>
      <c r="W14" s="328" t="s">
        <v>400</v>
      </c>
      <c r="X14" s="445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93">
        <f t="shared" si="1"/>
        <v>1</v>
      </c>
      <c r="AD14" s="93">
        <f>'TUẦN 2 (HK2) 2023-2024 (11,3)'!Z14</f>
        <v>0</v>
      </c>
      <c r="AE14" s="93">
        <f>'TUẦN 3 (HK2) 2023-2024)dc'!Y64</f>
        <v>1</v>
      </c>
      <c r="AF14" s="309">
        <f t="shared" si="2"/>
        <v>1</v>
      </c>
      <c r="AG14" s="93"/>
      <c r="AH14" s="93"/>
      <c r="AI14" s="93"/>
      <c r="AJ14" s="93"/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3</v>
      </c>
      <c r="AW14" s="78">
        <f t="shared" si="4"/>
        <v>12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/>
      <c r="O15" s="293"/>
      <c r="P15" s="84"/>
      <c r="Q15" s="85"/>
      <c r="R15" s="83"/>
      <c r="S15" s="85"/>
      <c r="T15" s="83"/>
      <c r="U15" s="330"/>
      <c r="V15" s="251" t="s">
        <v>16</v>
      </c>
      <c r="W15" s="328" t="s">
        <v>400</v>
      </c>
      <c r="X15" s="77" t="s">
        <v>598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93">
        <f t="shared" si="1"/>
        <v>0</v>
      </c>
      <c r="AD15" s="93">
        <f>'TUẦN 2 (HK2) 2023-2024 (11,3)'!Z15</f>
        <v>1</v>
      </c>
      <c r="AE15" s="93">
        <f>'TUẦN 3 (HK2) 2023-2024)dc'!Y65</f>
        <v>0</v>
      </c>
      <c r="AF15" s="309">
        <f t="shared" si="2"/>
        <v>0</v>
      </c>
      <c r="AG15" s="93"/>
      <c r="AH15" s="93"/>
      <c r="AI15" s="93"/>
      <c r="AJ15" s="93"/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1</v>
      </c>
      <c r="AW15" s="78">
        <f t="shared" si="4"/>
        <v>14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262"/>
      <c r="O16" s="22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93">
        <f t="shared" si="1"/>
        <v>1</v>
      </c>
      <c r="AD16" s="93">
        <f>'TUẦN 2 (HK2) 2023-2024 (11,3)'!Z16</f>
        <v>1</v>
      </c>
      <c r="AE16" s="93">
        <f>'TUẦN 3 (HK2) 2023-2024)dc'!Y66</f>
        <v>2</v>
      </c>
      <c r="AF16" s="309">
        <f t="shared" si="2"/>
        <v>1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5</v>
      </c>
      <c r="AW16" s="78">
        <f t="shared" si="4"/>
        <v>10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262"/>
      <c r="O17" s="293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93">
        <f t="shared" si="1"/>
        <v>1</v>
      </c>
      <c r="AD17" s="93">
        <f>'TUẦN 2 (HK2) 2023-2024 (11,3)'!Z17</f>
        <v>1</v>
      </c>
      <c r="AE17" s="93">
        <f>'TUẦN 3 (HK2) 2023-2024)dc'!Y67</f>
        <v>1</v>
      </c>
      <c r="AF17" s="309">
        <f t="shared" si="2"/>
        <v>1</v>
      </c>
      <c r="AG17" s="93"/>
      <c r="AH17" s="93"/>
      <c r="AI17" s="93"/>
      <c r="AJ17" s="93"/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4</v>
      </c>
      <c r="AW17" s="78">
        <f t="shared" si="4"/>
        <v>11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262"/>
      <c r="O18" s="293"/>
      <c r="P18" s="84"/>
      <c r="Q18" s="83"/>
      <c r="R18" s="262" t="s">
        <v>404</v>
      </c>
      <c r="S18" s="293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93">
        <f t="shared" si="1"/>
        <v>1</v>
      </c>
      <c r="AD18" s="93">
        <f>'TUẦN 2 (HK2) 2023-2024 (11,3)'!Z18</f>
        <v>1</v>
      </c>
      <c r="AE18" s="93">
        <f>'TUẦN 3 (HK2) 2023-2024)dc'!Y68</f>
        <v>0</v>
      </c>
      <c r="AF18" s="309">
        <f t="shared" si="2"/>
        <v>1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3</v>
      </c>
      <c r="AW18" s="78">
        <f t="shared" si="4"/>
        <v>12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262"/>
      <c r="O19" s="293"/>
      <c r="P19" s="84"/>
      <c r="Q19" s="85"/>
      <c r="R19" s="84" t="s">
        <v>404</v>
      </c>
      <c r="S19" s="85" t="s">
        <v>520</v>
      </c>
      <c r="T19" s="83"/>
      <c r="U19" s="330"/>
      <c r="V19" s="251" t="s">
        <v>58</v>
      </c>
      <c r="W19" s="328" t="s">
        <v>400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93">
        <f t="shared" si="1"/>
        <v>1</v>
      </c>
      <c r="AD19" s="93">
        <f>'TUẦN 2 (HK2) 2023-2024 (11,3)'!Z19</f>
        <v>1</v>
      </c>
      <c r="AE19" s="93">
        <f>'TUẦN 3 (HK2) 2023-2024)dc'!Y69</f>
        <v>0</v>
      </c>
      <c r="AF19" s="309">
        <f t="shared" si="2"/>
        <v>1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3</v>
      </c>
      <c r="AW19" s="78">
        <f t="shared" si="4"/>
        <v>12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75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262"/>
      <c r="O20" s="293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68">
        <v>0</v>
      </c>
      <c r="Z20" s="466" t="s">
        <v>60</v>
      </c>
      <c r="AA20" s="467">
        <v>2</v>
      </c>
      <c r="AB20" s="295">
        <f t="shared" si="0"/>
        <v>10</v>
      </c>
      <c r="AC20" s="295">
        <f t="shared" si="1"/>
        <v>0</v>
      </c>
      <c r="AD20" s="93">
        <f>'TUẦN 2 (HK2) 2023-2024 (11,3)'!Z20</f>
        <v>0</v>
      </c>
      <c r="AE20" s="93">
        <f>'TUẦN 3 (HK2) 2023-2024)dc'!Y70</f>
        <v>0</v>
      </c>
      <c r="AF20" s="309">
        <f t="shared" si="2"/>
        <v>0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78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hidden="1" customHeight="1" x14ac:dyDescent="0.2">
      <c r="A21" s="75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262"/>
      <c r="O21" s="293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68">
        <v>0</v>
      </c>
      <c r="Z21" s="466" t="s">
        <v>61</v>
      </c>
      <c r="AA21" s="467">
        <v>2</v>
      </c>
      <c r="AB21" s="295">
        <f t="shared" si="0"/>
        <v>10</v>
      </c>
      <c r="AC21" s="295">
        <f t="shared" si="1"/>
        <v>0</v>
      </c>
      <c r="AD21" s="93">
        <f>'TUẦN 2 (HK2) 2023-2024 (11,3)'!Z21</f>
        <v>0</v>
      </c>
      <c r="AE21" s="93">
        <f>'TUẦN 3 (HK2) 2023-2024)dc'!Y71</f>
        <v>0</v>
      </c>
      <c r="AF21" s="309">
        <f t="shared" si="2"/>
        <v>0</v>
      </c>
      <c r="AG21" s="295"/>
      <c r="AH21" s="295"/>
      <c r="AI21" s="295"/>
      <c r="AJ21" s="295"/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78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262"/>
      <c r="O22" s="293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93">
        <f t="shared" si="1"/>
        <v>1</v>
      </c>
      <c r="AD22" s="93">
        <f>'TUẦN 2 (HK2) 2023-2024 (11,3)'!Z22</f>
        <v>1</v>
      </c>
      <c r="AE22" s="93">
        <f>'TUẦN 3 (HK2) 2023-2024)dc'!Y72</f>
        <v>0</v>
      </c>
      <c r="AF22" s="309">
        <f t="shared" si="2"/>
        <v>1</v>
      </c>
      <c r="AG22" s="93"/>
      <c r="AH22" s="93"/>
      <c r="AI22" s="93"/>
      <c r="AJ22" s="93"/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3</v>
      </c>
      <c r="AW22" s="78">
        <f t="shared" si="4"/>
        <v>7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262"/>
      <c r="O23" s="293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93">
        <f t="shared" si="1"/>
        <v>1</v>
      </c>
      <c r="AD23" s="93">
        <f>'TUẦN 2 (HK2) 2023-2024 (11,3)'!Z23</f>
        <v>1</v>
      </c>
      <c r="AE23" s="93">
        <f>'TUẦN 3 (HK2) 2023-2024)dc'!Y73</f>
        <v>0</v>
      </c>
      <c r="AF23" s="309">
        <f t="shared" si="2"/>
        <v>1</v>
      </c>
      <c r="AG23" s="93"/>
      <c r="AH23" s="93"/>
      <c r="AI23" s="93"/>
      <c r="AJ23" s="93"/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3</v>
      </c>
      <c r="AW23" s="78">
        <f t="shared" si="4"/>
        <v>7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262"/>
      <c r="O24" s="293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93">
        <f t="shared" si="1"/>
        <v>1</v>
      </c>
      <c r="AD24" s="93">
        <f>'TUẦN 2 (HK2) 2023-2024 (11,3)'!Z24</f>
        <v>1</v>
      </c>
      <c r="AE24" s="93">
        <f>'TUẦN 3 (HK2) 2023-2024)dc'!Y74</f>
        <v>0</v>
      </c>
      <c r="AF24" s="309">
        <f t="shared" si="2"/>
        <v>1</v>
      </c>
      <c r="AG24" s="93"/>
      <c r="AH24" s="93"/>
      <c r="AI24" s="93"/>
      <c r="AJ24" s="93"/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3</v>
      </c>
      <c r="AW24" s="78">
        <f t="shared" si="4"/>
        <v>7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262"/>
      <c r="O25" s="293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93">
        <f t="shared" si="1"/>
        <v>1</v>
      </c>
      <c r="AD25" s="93">
        <f>'TUẦN 2 (HK2) 2023-2024 (11,3)'!Z25</f>
        <v>1</v>
      </c>
      <c r="AE25" s="93">
        <f>'TUẦN 3 (HK2) 2023-2024)dc'!Y75</f>
        <v>0</v>
      </c>
      <c r="AF25" s="309">
        <f t="shared" si="2"/>
        <v>1</v>
      </c>
      <c r="AG25" s="93"/>
      <c r="AH25" s="93"/>
      <c r="AI25" s="93"/>
      <c r="AJ25" s="93"/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3</v>
      </c>
      <c r="AW25" s="78">
        <f t="shared" si="4"/>
        <v>7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1" t="s">
        <v>521</v>
      </c>
      <c r="N26" s="262"/>
      <c r="O26" s="293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93">
        <f t="shared" si="1"/>
        <v>1</v>
      </c>
      <c r="AD26" s="93">
        <f>'TUẦN 2 (HK2) 2023-2024 (11,3)'!Z26</f>
        <v>1</v>
      </c>
      <c r="AE26" s="93">
        <f>'TUẦN 3 (HK2) 2023-2024)dc'!Y76</f>
        <v>0</v>
      </c>
      <c r="AF26" s="309">
        <f t="shared" si="2"/>
        <v>1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3</v>
      </c>
      <c r="AW26" s="78">
        <f t="shared" si="4"/>
        <v>7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262"/>
      <c r="O27" s="263"/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447" t="s">
        <v>598</v>
      </c>
      <c r="Y27" s="88">
        <v>0</v>
      </c>
      <c r="Z27" s="246" t="s">
        <v>70</v>
      </c>
      <c r="AA27" s="247">
        <v>2</v>
      </c>
      <c r="AB27" s="93">
        <f t="shared" si="0"/>
        <v>10</v>
      </c>
      <c r="AC27" s="93">
        <f t="shared" si="1"/>
        <v>0</v>
      </c>
      <c r="AD27" s="93">
        <f>'TUẦN 2 (HK2) 2023-2024 (11,3)'!Z27</f>
        <v>1</v>
      </c>
      <c r="AE27" s="93">
        <f>'TUẦN 3 (HK2) 2023-2024)dc'!Y77</f>
        <v>0</v>
      </c>
      <c r="AF27" s="309">
        <f t="shared" si="2"/>
        <v>0</v>
      </c>
      <c r="AG27" s="93"/>
      <c r="AH27" s="93"/>
      <c r="AI27" s="93"/>
      <c r="AJ27" s="93"/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1</v>
      </c>
      <c r="AW27" s="78">
        <f t="shared" si="4"/>
        <v>9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262"/>
      <c r="O28" s="293"/>
      <c r="P28" s="84"/>
      <c r="Q28" s="81"/>
      <c r="R28" s="83"/>
      <c r="S28" s="85"/>
      <c r="T28" s="83"/>
      <c r="U28" s="330"/>
      <c r="V28" s="251" t="s">
        <v>47</v>
      </c>
      <c r="W28" s="328" t="s">
        <v>398</v>
      </c>
      <c r="X28" s="77" t="s">
        <v>759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93">
        <f t="shared" si="1"/>
        <v>0</v>
      </c>
      <c r="AD28" s="93">
        <f>'TUẦN 2 (HK2) 2023-2024 (11,3)'!Z28</f>
        <v>1</v>
      </c>
      <c r="AE28" s="93">
        <f>'TUẦN 3 (HK2) 2023-2024)dc'!Y78</f>
        <v>0</v>
      </c>
      <c r="AF28" s="309">
        <f t="shared" si="2"/>
        <v>0</v>
      </c>
      <c r="AG28" s="93"/>
      <c r="AH28" s="93"/>
      <c r="AI28" s="93"/>
      <c r="AJ28" s="93"/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1</v>
      </c>
      <c r="AW28" s="78">
        <f t="shared" si="4"/>
        <v>9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262"/>
      <c r="O29" s="293"/>
      <c r="P29" s="84" t="s">
        <v>404</v>
      </c>
      <c r="Q29" s="95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93">
        <f t="shared" si="1"/>
        <v>1</v>
      </c>
      <c r="AD29" s="93">
        <f>'TUẦN 2 (HK2) 2023-2024 (11,3)'!Z29</f>
        <v>1</v>
      </c>
      <c r="AE29" s="93">
        <f>'TUẦN 3 (HK2) 2023-2024)dc'!Y79</f>
        <v>0</v>
      </c>
      <c r="AF29" s="309">
        <f t="shared" si="2"/>
        <v>1</v>
      </c>
      <c r="AG29" s="93"/>
      <c r="AH29" s="93"/>
      <c r="AI29" s="93"/>
      <c r="AJ29" s="93"/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3</v>
      </c>
      <c r="AW29" s="78">
        <f t="shared" si="4"/>
        <v>7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262"/>
      <c r="O30" s="293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93">
        <f t="shared" si="1"/>
        <v>1</v>
      </c>
      <c r="AD30" s="93">
        <f>'TUẦN 2 (HK2) 2023-2024 (11,3)'!Z30</f>
        <v>1</v>
      </c>
      <c r="AE30" s="93">
        <f>'TUẦN 3 (HK2) 2023-2024)dc'!Y80</f>
        <v>0</v>
      </c>
      <c r="AF30" s="309">
        <f t="shared" si="2"/>
        <v>1</v>
      </c>
      <c r="AG30" s="93"/>
      <c r="AH30" s="93"/>
      <c r="AI30" s="93"/>
      <c r="AJ30" s="93"/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3</v>
      </c>
      <c r="AW30" s="78">
        <f t="shared" si="4"/>
        <v>7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262"/>
      <c r="O31" s="293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93">
        <f t="shared" si="1"/>
        <v>1</v>
      </c>
      <c r="AD31" s="93">
        <f>'TUẦN 2 (HK2) 2023-2024 (11,3)'!Z31</f>
        <v>1</v>
      </c>
      <c r="AE31" s="93">
        <f>'TUẦN 3 (HK2) 2023-2024)dc'!Y81</f>
        <v>0</v>
      </c>
      <c r="AF31" s="309">
        <f t="shared" si="2"/>
        <v>1</v>
      </c>
      <c r="AG31" s="93"/>
      <c r="AH31" s="93"/>
      <c r="AI31" s="93"/>
      <c r="AJ31" s="93"/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3</v>
      </c>
      <c r="AW31" s="78">
        <f t="shared" si="4"/>
        <v>7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262"/>
      <c r="O32" s="263"/>
      <c r="P32" s="84"/>
      <c r="Q32" s="85"/>
      <c r="R32" s="83"/>
      <c r="S32" s="85"/>
      <c r="T32" s="83"/>
      <c r="U32" s="330"/>
      <c r="V32" s="251" t="s">
        <v>98</v>
      </c>
      <c r="W32" s="328" t="s">
        <v>400</v>
      </c>
      <c r="X32" s="77" t="s">
        <v>598</v>
      </c>
      <c r="Y32" s="88">
        <v>0</v>
      </c>
      <c r="Z32" s="246" t="s">
        <v>97</v>
      </c>
      <c r="AA32" s="247">
        <v>2</v>
      </c>
      <c r="AB32" s="93">
        <f t="shared" si="0"/>
        <v>10</v>
      </c>
      <c r="AC32" s="93">
        <f t="shared" si="1"/>
        <v>0</v>
      </c>
      <c r="AD32" s="93">
        <f>'TUẦN 2 (HK2) 2023-2024 (11,3)'!Z32</f>
        <v>1</v>
      </c>
      <c r="AE32" s="93">
        <f>'TUẦN 3 (HK2) 2023-2024)dc'!Y82</f>
        <v>0</v>
      </c>
      <c r="AF32" s="309">
        <f t="shared" si="2"/>
        <v>0</v>
      </c>
      <c r="AG32" s="93"/>
      <c r="AH32" s="93"/>
      <c r="AI32" s="93"/>
      <c r="AJ32" s="93"/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1</v>
      </c>
      <c r="AW32" s="78">
        <f t="shared" si="4"/>
        <v>9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403</v>
      </c>
      <c r="M33" s="81" t="s">
        <v>662</v>
      </c>
      <c r="N33" s="262"/>
      <c r="O33" s="293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93">
        <f t="shared" si="1"/>
        <v>1</v>
      </c>
      <c r="AD33" s="93">
        <f>'TUẦN 2 (HK2) 2023-2024 (11,3)'!Z33</f>
        <v>1</v>
      </c>
      <c r="AE33" s="93">
        <f>'TUẦN 3 (HK2) 2023-2024)dc'!Y83</f>
        <v>0</v>
      </c>
      <c r="AF33" s="309">
        <f t="shared" si="2"/>
        <v>1</v>
      </c>
      <c r="AG33" s="93"/>
      <c r="AH33" s="93"/>
      <c r="AI33" s="93"/>
      <c r="AJ33" s="93"/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3</v>
      </c>
      <c r="AW33" s="78">
        <f t="shared" si="4"/>
        <v>12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262"/>
      <c r="O34" s="293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93">
        <f t="shared" si="1"/>
        <v>1</v>
      </c>
      <c r="AD34" s="93">
        <f>'TUẦN 2 (HK2) 2023-2024 (11,3)'!Z34</f>
        <v>1</v>
      </c>
      <c r="AE34" s="93">
        <f>'TUẦN 3 (HK2) 2023-2024)dc'!Y84</f>
        <v>0</v>
      </c>
      <c r="AF34" s="309">
        <f t="shared" si="2"/>
        <v>1</v>
      </c>
      <c r="AG34" s="93"/>
      <c r="AH34" s="93"/>
      <c r="AI34" s="93"/>
      <c r="AJ34" s="93"/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3</v>
      </c>
      <c r="AW34" s="78">
        <f t="shared" si="4"/>
        <v>7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262"/>
      <c r="O35" s="263"/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0</v>
      </c>
      <c r="Z35" s="246" t="s">
        <v>114</v>
      </c>
      <c r="AA35" s="247">
        <v>2</v>
      </c>
      <c r="AB35" s="93">
        <f t="shared" si="0"/>
        <v>10</v>
      </c>
      <c r="AC35" s="93">
        <f t="shared" si="1"/>
        <v>0</v>
      </c>
      <c r="AD35" s="93">
        <f>'TUẦN 2 (HK2) 2023-2024 (11,3)'!Z35</f>
        <v>1</v>
      </c>
      <c r="AE35" s="93">
        <f>'TUẦN 3 (HK2) 2023-2024)dc'!Y85</f>
        <v>0</v>
      </c>
      <c r="AF35" s="309">
        <f t="shared" si="2"/>
        <v>0</v>
      </c>
      <c r="AG35" s="93"/>
      <c r="AH35" s="93"/>
      <c r="AI35" s="93"/>
      <c r="AJ35" s="93"/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1</v>
      </c>
      <c r="AW35" s="78">
        <f t="shared" si="4"/>
        <v>9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662</v>
      </c>
      <c r="L36" s="83"/>
      <c r="M36" s="86"/>
      <c r="N36" s="262"/>
      <c r="O36" s="293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93">
        <f t="shared" si="1"/>
        <v>1</v>
      </c>
      <c r="AD36" s="93">
        <f>'TUẦN 2 (HK2) 2023-2024 (11,3)'!Z36</f>
        <v>1</v>
      </c>
      <c r="AE36" s="93">
        <f>'TUẦN 3 (HK2) 2023-2024)dc'!Y86</f>
        <v>0</v>
      </c>
      <c r="AF36" s="309">
        <f t="shared" si="2"/>
        <v>1</v>
      </c>
      <c r="AG36" s="93"/>
      <c r="AH36" s="93"/>
      <c r="AI36" s="93"/>
      <c r="AJ36" s="93"/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3</v>
      </c>
      <c r="AW36" s="78">
        <f t="shared" si="4"/>
        <v>7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223"/>
      <c r="O37" s="263"/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93">
        <f t="shared" si="1"/>
        <v>0</v>
      </c>
      <c r="AD37" s="93">
        <f>'TUẦN 2 (HK2) 2023-2024 (11,3)'!Z37</f>
        <v>1</v>
      </c>
      <c r="AE37" s="93">
        <f>'TUẦN 3 (HK2) 2023-2024)dc'!Y87</f>
        <v>0</v>
      </c>
      <c r="AF37" s="309">
        <f t="shared" si="2"/>
        <v>0</v>
      </c>
      <c r="AG37" s="93"/>
      <c r="AH37" s="93"/>
      <c r="AI37" s="93"/>
      <c r="AJ37" s="93"/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1</v>
      </c>
      <c r="AW37" s="78">
        <f t="shared" si="4"/>
        <v>9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662</v>
      </c>
      <c r="N38" s="223"/>
      <c r="O38" s="293"/>
      <c r="P38" s="84"/>
      <c r="Q38" s="83"/>
      <c r="R38" s="83" t="s">
        <v>641</v>
      </c>
      <c r="S38" s="81"/>
      <c r="T38" s="81"/>
      <c r="U38" s="436"/>
      <c r="V38" s="251" t="s">
        <v>62</v>
      </c>
      <c r="W38" s="328" t="s">
        <v>399</v>
      </c>
      <c r="X38" s="455" t="s">
        <v>748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93">
        <f t="shared" si="1"/>
        <v>1</v>
      </c>
      <c r="AD38" s="93">
        <f>'TUẦN 2 (HK2) 2023-2024 (11,3)'!Z38</f>
        <v>1</v>
      </c>
      <c r="AE38" s="93">
        <f>'TUẦN 3 (HK2) 2023-2024)dc'!Y88</f>
        <v>0</v>
      </c>
      <c r="AF38" s="309">
        <f t="shared" si="2"/>
        <v>1</v>
      </c>
      <c r="AG38" s="93"/>
      <c r="AH38" s="93"/>
      <c r="AI38" s="93"/>
      <c r="AJ38" s="93"/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3</v>
      </c>
      <c r="AW38" s="78">
        <f t="shared" si="4"/>
        <v>7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223"/>
      <c r="O39" s="223"/>
      <c r="P39" s="83"/>
      <c r="Q39" s="83"/>
      <c r="R39" s="84" t="s">
        <v>403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93">
        <f t="shared" si="1"/>
        <v>1</v>
      </c>
      <c r="AD39" s="93">
        <f>'TUẦN 2 (HK2) 2023-2024 (11,3)'!Z39</f>
        <v>1</v>
      </c>
      <c r="AE39" s="93">
        <f>'TUẦN 3 (HK2) 2023-2024)dc'!Y89</f>
        <v>0</v>
      </c>
      <c r="AF39" s="309">
        <f t="shared" si="2"/>
        <v>1</v>
      </c>
      <c r="AG39" s="93"/>
      <c r="AH39" s="93"/>
      <c r="AI39" s="93"/>
      <c r="AJ39" s="93"/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3</v>
      </c>
      <c r="AW39" s="78">
        <f t="shared" si="4"/>
        <v>7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641</v>
      </c>
      <c r="K40" s="81"/>
      <c r="L40" s="83"/>
      <c r="M40" s="83"/>
      <c r="N40" s="262"/>
      <c r="O40" s="293"/>
      <c r="P40" s="83"/>
      <c r="Q40" s="95"/>
      <c r="R40" s="84"/>
      <c r="S40" s="85"/>
      <c r="T40" s="83"/>
      <c r="U40" s="436"/>
      <c r="V40" s="251" t="s">
        <v>43</v>
      </c>
      <c r="W40" s="328" t="s">
        <v>400</v>
      </c>
      <c r="X40" s="77" t="s">
        <v>743</v>
      </c>
      <c r="Y40" s="88">
        <v>0</v>
      </c>
      <c r="Z40" s="246" t="s">
        <v>130</v>
      </c>
      <c r="AA40" s="247">
        <v>3</v>
      </c>
      <c r="AB40" s="93">
        <f t="shared" si="0"/>
        <v>15</v>
      </c>
      <c r="AC40" s="93">
        <f t="shared" si="1"/>
        <v>0</v>
      </c>
      <c r="AD40" s="93">
        <f>'TUẦN 2 (HK2) 2023-2024 (11,3)'!Z40</f>
        <v>1</v>
      </c>
      <c r="AE40" s="93">
        <f>'TUẦN 3 (HK2) 2023-2024)dc'!Y90</f>
        <v>0</v>
      </c>
      <c r="AF40" s="309">
        <f t="shared" si="2"/>
        <v>0</v>
      </c>
      <c r="AG40" s="93"/>
      <c r="AH40" s="93"/>
      <c r="AI40" s="93"/>
      <c r="AJ40" s="93"/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1</v>
      </c>
      <c r="AW40" s="78">
        <f t="shared" si="4"/>
        <v>14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/>
      <c r="K41" s="85"/>
      <c r="L41" s="83"/>
      <c r="M41" s="99"/>
      <c r="N41" s="223"/>
      <c r="O41" s="293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93">
        <f t="shared" si="1"/>
        <v>1</v>
      </c>
      <c r="AD41" s="93">
        <f>'TUẦN 2 (HK2) 2023-2024 (11,3)'!Z41</f>
        <v>1</v>
      </c>
      <c r="AE41" s="93">
        <f>'TUẦN 3 (HK2) 2023-2024)dc'!Y91</f>
        <v>0</v>
      </c>
      <c r="AF41" s="309">
        <f t="shared" si="2"/>
        <v>1</v>
      </c>
      <c r="AG41" s="93"/>
      <c r="AH41" s="93"/>
      <c r="AI41" s="93"/>
      <c r="AJ41" s="93"/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3</v>
      </c>
      <c r="AW41" s="78">
        <f t="shared" si="4"/>
        <v>12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262"/>
      <c r="O42" s="293"/>
      <c r="P42" s="83"/>
      <c r="Q42" s="83"/>
      <c r="R42" s="83"/>
      <c r="S42" s="83"/>
      <c r="T42" s="83"/>
      <c r="U42" s="436"/>
      <c r="V42" s="251" t="s">
        <v>47</v>
      </c>
      <c r="W42" s="328" t="s">
        <v>398</v>
      </c>
      <c r="X42" s="445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93">
        <f t="shared" si="1"/>
        <v>1</v>
      </c>
      <c r="AD42" s="93">
        <f>'TUẦN 2 (HK2) 2023-2024 (11,3)'!Z42</f>
        <v>1</v>
      </c>
      <c r="AE42" s="93">
        <f>'TUẦN 3 (HK2) 2023-2024)dc'!Y92</f>
        <v>0</v>
      </c>
      <c r="AF42" s="309">
        <f t="shared" si="2"/>
        <v>1</v>
      </c>
      <c r="AG42" s="93"/>
      <c r="AH42" s="93"/>
      <c r="AI42" s="93"/>
      <c r="AJ42" s="93"/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3</v>
      </c>
      <c r="AW42" s="78">
        <f t="shared" si="4"/>
        <v>12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263"/>
      <c r="O43" s="22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93">
        <f t="shared" si="1"/>
        <v>1</v>
      </c>
      <c r="AD43" s="93">
        <f>'TUẦN 2 (HK2) 2023-2024 (11,3)'!Z43</f>
        <v>1</v>
      </c>
      <c r="AE43" s="93">
        <f>'TUẦN 3 (HK2) 2023-2024)dc'!Y93</f>
        <v>0</v>
      </c>
      <c r="AF43" s="309">
        <f t="shared" si="2"/>
        <v>1</v>
      </c>
      <c r="AG43" s="93"/>
      <c r="AH43" s="93"/>
      <c r="AI43" s="93"/>
      <c r="AJ43" s="93"/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3</v>
      </c>
      <c r="AW43" s="78">
        <f t="shared" si="4"/>
        <v>12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223"/>
      <c r="O44" s="22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93">
        <f t="shared" si="1"/>
        <v>1</v>
      </c>
      <c r="AD44" s="93">
        <f>'TUẦN 2 (HK2) 2023-2024 (11,3)'!Z44</f>
        <v>1</v>
      </c>
      <c r="AE44" s="93">
        <f>'TUẦN 3 (HK2) 2023-2024)dc'!Y94</f>
        <v>0</v>
      </c>
      <c r="AF44" s="309">
        <f t="shared" si="2"/>
        <v>1</v>
      </c>
      <c r="AG44" s="93"/>
      <c r="AH44" s="93"/>
      <c r="AI44" s="93"/>
      <c r="AJ44" s="93"/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3</v>
      </c>
      <c r="AW44" s="78">
        <f t="shared" si="4"/>
        <v>12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223"/>
      <c r="O45" s="22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93">
        <f t="shared" si="1"/>
        <v>1</v>
      </c>
      <c r="AD45" s="93">
        <f>'TUẦN 2 (HK2) 2023-2024 (11,3)'!Z45</f>
        <v>1</v>
      </c>
      <c r="AE45" s="93">
        <f>'TUẦN 3 (HK2) 2023-2024)dc'!Y95</f>
        <v>0</v>
      </c>
      <c r="AF45" s="309">
        <f t="shared" si="2"/>
        <v>1</v>
      </c>
      <c r="AG45" s="93"/>
      <c r="AH45" s="93"/>
      <c r="AI45" s="93"/>
      <c r="AJ45" s="93"/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3</v>
      </c>
      <c r="AW45" s="78">
        <f t="shared" si="4"/>
        <v>12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223"/>
      <c r="O46" s="22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93">
        <f t="shared" si="1"/>
        <v>1</v>
      </c>
      <c r="AD46" s="93">
        <f>'TUẦN 2 (HK2) 2023-2024 (11,3)'!Z46</f>
        <v>1</v>
      </c>
      <c r="AE46" s="93">
        <f>'TUẦN 3 (HK2) 2023-2024)dc'!Y96</f>
        <v>0</v>
      </c>
      <c r="AF46" s="309">
        <f t="shared" si="2"/>
        <v>1</v>
      </c>
      <c r="AG46" s="93"/>
      <c r="AH46" s="93"/>
      <c r="AI46" s="93"/>
      <c r="AJ46" s="93"/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3</v>
      </c>
      <c r="AW46" s="78">
        <f t="shared" si="4"/>
        <v>12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223"/>
      <c r="O47" s="22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93">
        <f t="shared" si="1"/>
        <v>1</v>
      </c>
      <c r="AD47" s="93">
        <f>'TUẦN 2 (HK2) 2023-2024 (11,3)'!Z47</f>
        <v>1</v>
      </c>
      <c r="AE47" s="93">
        <f>'TUẦN 3 (HK2) 2023-2024)dc'!Y97</f>
        <v>0</v>
      </c>
      <c r="AF47" s="309">
        <f t="shared" si="2"/>
        <v>1</v>
      </c>
      <c r="AG47" s="93"/>
      <c r="AH47" s="93"/>
      <c r="AI47" s="93"/>
      <c r="AJ47" s="93"/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3</v>
      </c>
      <c r="AW47" s="78">
        <f t="shared" si="4"/>
        <v>12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262"/>
      <c r="O48" s="293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93">
        <f t="shared" si="1"/>
        <v>1</v>
      </c>
      <c r="AD48" s="93">
        <f>'TUẦN 2 (HK2) 2023-2024 (11,3)'!Z48</f>
        <v>1</v>
      </c>
      <c r="AE48" s="93">
        <f>'TUẦN 3 (HK2) 2023-2024)dc'!Y98</f>
        <v>0</v>
      </c>
      <c r="AF48" s="309">
        <f t="shared" si="2"/>
        <v>1</v>
      </c>
      <c r="AG48" s="93"/>
      <c r="AH48" s="93"/>
      <c r="AI48" s="93"/>
      <c r="AJ48" s="93"/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3</v>
      </c>
      <c r="AW48" s="78">
        <f t="shared" si="4"/>
        <v>12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269"/>
      <c r="O49" s="263"/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760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93">
        <f t="shared" si="1"/>
        <v>0</v>
      </c>
      <c r="AD49" s="93">
        <f>'TUẦN 2 (HK2) 2023-2024 (11,3)'!Z49</f>
        <v>1</v>
      </c>
      <c r="AE49" s="93">
        <f>'TUẦN 3 (HK2) 2023-2024)dc'!Y99</f>
        <v>0</v>
      </c>
      <c r="AF49" s="309">
        <f t="shared" si="2"/>
        <v>0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1</v>
      </c>
      <c r="AW49" s="78">
        <f t="shared" si="4"/>
        <v>14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223"/>
      <c r="O50" s="223"/>
      <c r="P50" s="83"/>
      <c r="Q50" s="83"/>
      <c r="R50" s="83"/>
      <c r="S50" s="83"/>
      <c r="T50" s="83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93">
        <f t="shared" si="1"/>
        <v>1</v>
      </c>
      <c r="AD50" s="93">
        <f>'TUẦN 2 (HK2) 2023-2024 (11,3)'!Z50</f>
        <v>1</v>
      </c>
      <c r="AE50" s="93">
        <f>'TUẦN 3 (HK2) 2023-2024)dc'!Y100</f>
        <v>0</v>
      </c>
      <c r="AF50" s="309">
        <f t="shared" si="2"/>
        <v>1</v>
      </c>
      <c r="AG50" s="93"/>
      <c r="AH50" s="93"/>
      <c r="AI50" s="93"/>
      <c r="AJ50" s="93"/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3</v>
      </c>
      <c r="AW50" s="78">
        <f t="shared" si="4"/>
        <v>12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223"/>
      <c r="O51" s="223"/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0</v>
      </c>
      <c r="Z51" s="246" t="s">
        <v>145</v>
      </c>
      <c r="AA51" s="247">
        <v>3</v>
      </c>
      <c r="AB51" s="93">
        <f t="shared" si="0"/>
        <v>15</v>
      </c>
      <c r="AC51" s="93">
        <f t="shared" si="1"/>
        <v>0</v>
      </c>
      <c r="AD51" s="93">
        <f>'TUẦN 2 (HK2) 2023-2024 (11,3)'!Z51</f>
        <v>1</v>
      </c>
      <c r="AE51" s="93">
        <f>'TUẦN 3 (HK2) 2023-2024)dc'!Y101</f>
        <v>0</v>
      </c>
      <c r="AF51" s="309">
        <f t="shared" si="2"/>
        <v>0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1</v>
      </c>
      <c r="AW51" s="78">
        <f t="shared" si="4"/>
        <v>14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269"/>
      <c r="O52" s="223"/>
      <c r="P52" s="83"/>
      <c r="Q52" s="83"/>
      <c r="R52" s="83" t="s">
        <v>403</v>
      </c>
      <c r="S52" s="83" t="s">
        <v>522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93">
        <f t="shared" si="1"/>
        <v>1</v>
      </c>
      <c r="AD52" s="93">
        <f>'TUẦN 2 (HK2) 2023-2024 (11,3)'!Z52</f>
        <v>1</v>
      </c>
      <c r="AE52" s="93">
        <f>'TUẦN 3 (HK2) 2023-2024)dc'!Y102</f>
        <v>0</v>
      </c>
      <c r="AF52" s="309">
        <f t="shared" si="2"/>
        <v>1</v>
      </c>
      <c r="AG52" s="93"/>
      <c r="AH52" s="93"/>
      <c r="AI52" s="93"/>
      <c r="AJ52" s="93"/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3</v>
      </c>
      <c r="AW52" s="78">
        <f t="shared" si="4"/>
        <v>12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223"/>
      <c r="O53" s="223"/>
      <c r="P53" s="83"/>
      <c r="Q53" s="83"/>
      <c r="R53" s="83" t="s">
        <v>641</v>
      </c>
      <c r="S53" s="85"/>
      <c r="T53" s="83"/>
      <c r="U53" s="436"/>
      <c r="V53" s="251" t="s">
        <v>138</v>
      </c>
      <c r="W53" s="328" t="s">
        <v>762</v>
      </c>
      <c r="X53" s="77" t="s">
        <v>761</v>
      </c>
      <c r="Y53" s="88">
        <v>0</v>
      </c>
      <c r="Z53" s="246" t="s">
        <v>147</v>
      </c>
      <c r="AA53" s="247">
        <v>3</v>
      </c>
      <c r="AB53" s="93">
        <f t="shared" si="0"/>
        <v>15</v>
      </c>
      <c r="AC53" s="93">
        <f t="shared" si="1"/>
        <v>0</v>
      </c>
      <c r="AD53" s="93">
        <f>'TUẦN 2 (HK2) 2023-2024 (11,3)'!Z53</f>
        <v>1</v>
      </c>
      <c r="AE53" s="93">
        <f>'TUẦN 3 (HK2) 2023-2024)dc'!Y103</f>
        <v>0</v>
      </c>
      <c r="AF53" s="309">
        <f t="shared" si="2"/>
        <v>0</v>
      </c>
      <c r="AG53" s="93"/>
      <c r="AH53" s="93"/>
      <c r="AI53" s="93"/>
      <c r="AJ53" s="93"/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1</v>
      </c>
      <c r="AW53" s="78">
        <f t="shared" si="4"/>
        <v>14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223"/>
      <c r="O54" s="223"/>
      <c r="P54" s="83"/>
      <c r="Q54" s="83"/>
      <c r="R54" s="83" t="s">
        <v>404</v>
      </c>
      <c r="S54" s="83" t="s">
        <v>522</v>
      </c>
      <c r="T54" s="83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93">
        <f t="shared" si="1"/>
        <v>1</v>
      </c>
      <c r="AD54" s="93">
        <f>'TUẦN 2 (HK2) 2023-2024 (11,3)'!Z54</f>
        <v>1</v>
      </c>
      <c r="AE54" s="93">
        <f>'TUẦN 3 (HK2) 2023-2024)dc'!Y104</f>
        <v>0</v>
      </c>
      <c r="AF54" s="309">
        <f t="shared" si="2"/>
        <v>1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3</v>
      </c>
      <c r="AW54" s="78">
        <f t="shared" si="4"/>
        <v>12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520"/>
      <c r="O55" s="292"/>
      <c r="P55" s="95"/>
      <c r="Q55" s="95"/>
      <c r="R55" s="83" t="s">
        <v>404</v>
      </c>
      <c r="S55" s="83" t="s">
        <v>527</v>
      </c>
      <c r="T55" s="95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93">
        <f t="shared" si="1"/>
        <v>1</v>
      </c>
      <c r="AD55" s="93">
        <f>'TUẦN 2 (HK2) 2023-2024 (11,3)'!Z55</f>
        <v>1</v>
      </c>
      <c r="AE55" s="93">
        <f>'TUẦN 3 (HK2) 2023-2024)dc'!Y105</f>
        <v>0</v>
      </c>
      <c r="AF55" s="309">
        <f t="shared" si="2"/>
        <v>1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3</v>
      </c>
      <c r="AW55" s="78">
        <f t="shared" si="4"/>
        <v>12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521"/>
      <c r="O56" s="293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93">
        <f t="shared" si="1"/>
        <v>1</v>
      </c>
      <c r="AD56" s="93">
        <f>'TUẦN 2 (HK2) 2023-2024 (11,3)'!Z56</f>
        <v>1</v>
      </c>
      <c r="AE56" s="93">
        <f>'TUẦN 3 (HK2) 2023-2024)dc'!Y106</f>
        <v>0</v>
      </c>
      <c r="AF56" s="309">
        <f t="shared" si="2"/>
        <v>1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3</v>
      </c>
      <c r="AW56" s="78">
        <f t="shared" si="4"/>
        <v>12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292" t="s">
        <v>404</v>
      </c>
      <c r="M57" s="223" t="s">
        <v>523</v>
      </c>
      <c r="N57" s="292"/>
      <c r="O57" s="292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93">
        <f t="shared" si="1"/>
        <v>1</v>
      </c>
      <c r="AD57" s="93">
        <f>'TUẦN 2 (HK2) 2023-2024 (11,3)'!Z57</f>
        <v>1</v>
      </c>
      <c r="AE57" s="93">
        <f>'TUẦN 3 (HK2) 2023-2024)dc'!Y107</f>
        <v>0</v>
      </c>
      <c r="AF57" s="309">
        <f t="shared" si="2"/>
        <v>1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3</v>
      </c>
      <c r="AW57" s="78">
        <f t="shared" si="4"/>
        <v>12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292"/>
      <c r="O58" s="292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775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93">
        <f t="shared" si="1"/>
        <v>2</v>
      </c>
      <c r="AD58" s="93">
        <f>'TUẦN 2 (HK2) 2023-2024 (11,3)'!Z58</f>
        <v>1</v>
      </c>
      <c r="AE58" s="93">
        <f>'TUẦN 3 (HK2) 2023-2024)dc'!Y108</f>
        <v>0</v>
      </c>
      <c r="AF58" s="309">
        <f t="shared" si="2"/>
        <v>2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5</v>
      </c>
      <c r="AW58" s="78">
        <f t="shared" si="4"/>
        <v>10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292"/>
      <c r="O59" s="292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229">
        <v>1</v>
      </c>
      <c r="Z59" s="246" t="s">
        <v>165</v>
      </c>
      <c r="AA59" s="247">
        <v>3</v>
      </c>
      <c r="AB59" s="93">
        <f t="shared" si="0"/>
        <v>15</v>
      </c>
      <c r="AC59" s="93">
        <f t="shared" si="1"/>
        <v>1</v>
      </c>
      <c r="AD59" s="93">
        <f>'TUẦN 2 (HK2) 2023-2024 (11,3)'!Z59</f>
        <v>1</v>
      </c>
      <c r="AE59" s="93">
        <f>'TUẦN 3 (HK2) 2023-2024)dc'!Y109</f>
        <v>0</v>
      </c>
      <c r="AF59" s="309">
        <f t="shared" si="2"/>
        <v>1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3</v>
      </c>
      <c r="AW59" s="78">
        <f t="shared" si="4"/>
        <v>12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75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292"/>
      <c r="O60" s="292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196">
        <v>2</v>
      </c>
      <c r="Z60" s="466" t="s">
        <v>181</v>
      </c>
      <c r="AA60" s="467">
        <v>4</v>
      </c>
      <c r="AB60" s="295">
        <f t="shared" si="0"/>
        <v>20</v>
      </c>
      <c r="AC60" s="295">
        <f t="shared" si="1"/>
        <v>2</v>
      </c>
      <c r="AD60" s="93">
        <f>'TUẦN 2 (HK2) 2023-2024 (11,3)'!Z60</f>
        <v>2</v>
      </c>
      <c r="AE60" s="93">
        <f>'TUẦN 3 (HK2) 2023-2024)dc'!Y110</f>
        <v>0</v>
      </c>
      <c r="AF60" s="309">
        <f t="shared" si="2"/>
        <v>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6</v>
      </c>
      <c r="AW60" s="78">
        <f t="shared" si="4"/>
        <v>14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75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100" t="s">
        <v>523</v>
      </c>
      <c r="J61" s="83"/>
      <c r="K61" s="83"/>
      <c r="L61" s="95"/>
      <c r="M61" s="83"/>
      <c r="N61" s="292"/>
      <c r="O61" s="270"/>
      <c r="P61" s="95"/>
      <c r="Q61" s="95"/>
      <c r="R61" s="95"/>
      <c r="S61" s="95"/>
      <c r="T61" s="83"/>
      <c r="U61" s="327"/>
      <c r="V61" s="469" t="s">
        <v>24</v>
      </c>
      <c r="W61" s="448" t="s">
        <v>673</v>
      </c>
      <c r="X61" s="77" t="s">
        <v>598</v>
      </c>
      <c r="Y61" s="196">
        <v>1</v>
      </c>
      <c r="Z61" s="466" t="s">
        <v>182</v>
      </c>
      <c r="AA61" s="467">
        <v>4</v>
      </c>
      <c r="AB61" s="295">
        <f t="shared" si="0"/>
        <v>20</v>
      </c>
      <c r="AC61" s="295">
        <f t="shared" si="1"/>
        <v>1</v>
      </c>
      <c r="AD61" s="93">
        <f>'TUẦN 2 (HK2) 2023-2024 (11,3)'!Z61</f>
        <v>2</v>
      </c>
      <c r="AE61" s="93">
        <f>'TUẦN 3 (HK2) 2023-2024)dc'!Y111</f>
        <v>0</v>
      </c>
      <c r="AF61" s="309">
        <f t="shared" si="2"/>
        <v>1</v>
      </c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4</v>
      </c>
      <c r="AW61" s="78">
        <f t="shared" si="4"/>
        <v>16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75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95" t="s">
        <v>641</v>
      </c>
      <c r="M62" s="83"/>
      <c r="N62" s="292"/>
      <c r="O62" s="292"/>
      <c r="P62" s="95"/>
      <c r="Q62" s="95"/>
      <c r="R62" s="95" t="s">
        <v>641</v>
      </c>
      <c r="S62" s="95"/>
      <c r="T62" s="83"/>
      <c r="U62" s="327"/>
      <c r="V62" s="469" t="s">
        <v>142</v>
      </c>
      <c r="W62" s="448" t="s">
        <v>398</v>
      </c>
      <c r="X62" s="77" t="s">
        <v>767</v>
      </c>
      <c r="Y62" s="196">
        <v>0</v>
      </c>
      <c r="Z62" s="466" t="s">
        <v>183</v>
      </c>
      <c r="AA62" s="467">
        <v>4</v>
      </c>
      <c r="AB62" s="295">
        <f t="shared" si="0"/>
        <v>20</v>
      </c>
      <c r="AC62" s="295">
        <f t="shared" si="1"/>
        <v>0</v>
      </c>
      <c r="AD62" s="93">
        <f>'TUẦN 2 (HK2) 2023-2024 (11,3)'!Z62</f>
        <v>2</v>
      </c>
      <c r="AE62" s="93">
        <f>'TUẦN 3 (HK2) 2023-2024)dc'!Y112</f>
        <v>0</v>
      </c>
      <c r="AF62" s="309">
        <f t="shared" si="2"/>
        <v>0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2</v>
      </c>
      <c r="AW62" s="78">
        <f t="shared" si="4"/>
        <v>18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75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292"/>
      <c r="O63" s="292"/>
      <c r="P63" s="95" t="s">
        <v>403</v>
      </c>
      <c r="Q63" s="263" t="s">
        <v>521</v>
      </c>
      <c r="R63" s="95"/>
      <c r="S63" s="95"/>
      <c r="T63" s="83"/>
      <c r="U63" s="327"/>
      <c r="V63" s="469" t="s">
        <v>66</v>
      </c>
      <c r="W63" s="448" t="s">
        <v>398</v>
      </c>
      <c r="X63" s="77" t="s">
        <v>598</v>
      </c>
      <c r="Y63" s="196">
        <v>1</v>
      </c>
      <c r="Z63" s="466" t="s">
        <v>184</v>
      </c>
      <c r="AA63" s="467">
        <v>4</v>
      </c>
      <c r="AB63" s="295">
        <f t="shared" si="0"/>
        <v>20</v>
      </c>
      <c r="AC63" s="295">
        <f t="shared" si="1"/>
        <v>1</v>
      </c>
      <c r="AD63" s="93">
        <f>'TUẦN 2 (HK2) 2023-2024 (11,3)'!Z63</f>
        <v>2</v>
      </c>
      <c r="AE63" s="93">
        <f>'TUẦN 3 (HK2) 2023-2024)dc'!Y113</f>
        <v>0</v>
      </c>
      <c r="AF63" s="309">
        <f t="shared" si="2"/>
        <v>1</v>
      </c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4</v>
      </c>
      <c r="AW63" s="78">
        <f t="shared" si="4"/>
        <v>16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75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292"/>
      <c r="O64" s="270"/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196">
        <v>1</v>
      </c>
      <c r="Z64" s="466" t="s">
        <v>185</v>
      </c>
      <c r="AA64" s="467">
        <v>4</v>
      </c>
      <c r="AB64" s="295">
        <f t="shared" si="0"/>
        <v>20</v>
      </c>
      <c r="AC64" s="295">
        <f t="shared" si="1"/>
        <v>1</v>
      </c>
      <c r="AD64" s="93">
        <f>'TUẦN 2 (HK2) 2023-2024 (11,3)'!Z64</f>
        <v>2</v>
      </c>
      <c r="AE64" s="93">
        <f>'TUẦN 3 (HK2) 2023-2024)dc'!Y114</f>
        <v>0</v>
      </c>
      <c r="AF64" s="309">
        <f t="shared" si="2"/>
        <v>1</v>
      </c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4</v>
      </c>
      <c r="AW64" s="78">
        <f t="shared" si="4"/>
        <v>16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75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292"/>
      <c r="O65" s="270"/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196">
        <v>0</v>
      </c>
      <c r="Z65" s="466" t="s">
        <v>186</v>
      </c>
      <c r="AA65" s="467">
        <v>4</v>
      </c>
      <c r="AB65" s="295">
        <f t="shared" si="0"/>
        <v>20</v>
      </c>
      <c r="AC65" s="295">
        <f t="shared" si="1"/>
        <v>0</v>
      </c>
      <c r="AD65" s="93">
        <f>'TUẦN 2 (HK2) 2023-2024 (11,3)'!Z65</f>
        <v>2</v>
      </c>
      <c r="AE65" s="93">
        <f>'TUẦN 3 (HK2) 2023-2024)dc'!Y115</f>
        <v>0</v>
      </c>
      <c r="AF65" s="309">
        <f t="shared" si="2"/>
        <v>0</v>
      </c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2</v>
      </c>
      <c r="AW65" s="78">
        <f t="shared" si="4"/>
        <v>18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 x14ac:dyDescent="0.2">
      <c r="A66" s="75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292"/>
      <c r="O66" s="292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196">
        <v>2</v>
      </c>
      <c r="Z66" s="332" t="s">
        <v>187</v>
      </c>
      <c r="AA66" s="333">
        <v>4</v>
      </c>
      <c r="AB66" s="295">
        <f t="shared" si="0"/>
        <v>20</v>
      </c>
      <c r="AC66" s="295">
        <f t="shared" si="1"/>
        <v>2</v>
      </c>
      <c r="AD66" s="93">
        <f>'TUẦN 2 (HK2) 2023-2024 (11,3)'!Z66</f>
        <v>2</v>
      </c>
      <c r="AE66" s="93">
        <f>'TUẦN 3 (HK2) 2023-2024)dc'!Y116</f>
        <v>0</v>
      </c>
      <c r="AF66" s="309">
        <f t="shared" si="2"/>
        <v>2</v>
      </c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6</v>
      </c>
      <c r="AW66" s="78">
        <f t="shared" si="4"/>
        <v>14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75">
        <v>59</v>
      </c>
      <c r="B67" s="321" t="s">
        <v>397</v>
      </c>
      <c r="C67" s="458">
        <v>1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292"/>
      <c r="O67" s="292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196">
        <v>2</v>
      </c>
      <c r="Z67" s="466"/>
      <c r="AA67" s="467"/>
      <c r="AB67" s="295"/>
      <c r="AC67" s="295">
        <f t="shared" si="1"/>
        <v>2</v>
      </c>
      <c r="AD67" s="295">
        <f>'TUẦN 2 (HK2) 2023-2024 (11,3)'!Z67</f>
        <v>2</v>
      </c>
      <c r="AE67" s="295">
        <f>'TUẦN 3 (HK2) 2023-2024)dc'!Y117</f>
        <v>0</v>
      </c>
      <c r="AF67" s="295">
        <f t="shared" si="2"/>
        <v>2</v>
      </c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3"/>
        <v>6</v>
      </c>
      <c r="AW67" s="77">
        <f t="shared" si="4"/>
        <v>-6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355" customFormat="1" ht="39.75" customHeight="1" x14ac:dyDescent="0.2">
      <c r="A68" s="271"/>
      <c r="B68" s="272"/>
      <c r="C68" s="339"/>
      <c r="D68" s="340"/>
      <c r="E68" s="80"/>
      <c r="F68" s="341"/>
      <c r="G68" s="342"/>
      <c r="H68" s="100"/>
      <c r="I68" s="100"/>
      <c r="J68" s="83"/>
      <c r="K68" s="83"/>
      <c r="L68" s="95"/>
      <c r="M68" s="83"/>
      <c r="N68" s="95"/>
      <c r="O68" s="95"/>
      <c r="P68" s="83"/>
      <c r="Q68" s="85"/>
      <c r="R68" s="83"/>
      <c r="S68" s="85"/>
      <c r="T68" s="83"/>
      <c r="U68" s="338"/>
      <c r="V68" s="457"/>
      <c r="W68" s="344"/>
      <c r="X68" s="80"/>
      <c r="Y68" s="345"/>
      <c r="Z68" s="346"/>
      <c r="AA68" s="347"/>
      <c r="AB68" s="348"/>
      <c r="AC68" s="348"/>
      <c r="AD68" s="93"/>
      <c r="AE68" s="93"/>
      <c r="AF68" s="309"/>
      <c r="AG68" s="80"/>
      <c r="AH68" s="80"/>
      <c r="AI68" s="80"/>
      <c r="AJ68" s="80"/>
      <c r="AK68" s="80"/>
      <c r="AL68" s="80"/>
      <c r="AM68" s="418"/>
      <c r="AN68" s="418"/>
      <c r="AO68" s="418"/>
      <c r="AP68" s="418"/>
      <c r="AQ68" s="418"/>
      <c r="AR68" s="418"/>
      <c r="AS68" s="418"/>
      <c r="AT68" s="418"/>
      <c r="AU68" s="418"/>
      <c r="AV68" s="79"/>
      <c r="AW68" s="78"/>
      <c r="AX68" s="419"/>
      <c r="AY68" s="426"/>
      <c r="AZ68" s="421"/>
      <c r="BA68" s="420"/>
      <c r="BB68" s="421"/>
      <c r="BC68" s="421"/>
      <c r="BD68" s="422"/>
      <c r="BE68" s="421"/>
      <c r="BF68" s="353"/>
      <c r="BG68" s="351"/>
      <c r="BH68" s="354"/>
    </row>
    <row r="69" spans="1:60" s="355" customFormat="1" ht="24.75" customHeight="1" x14ac:dyDescent="0.2">
      <c r="A69" s="424"/>
      <c r="B69" s="404"/>
      <c r="C69" s="405"/>
      <c r="D69" s="406"/>
      <c r="E69" s="407"/>
      <c r="F69" s="408"/>
      <c r="G69" s="409"/>
      <c r="H69" s="487"/>
      <c r="I69" s="487"/>
      <c r="J69" s="488"/>
      <c r="K69" s="488"/>
      <c r="L69" s="489"/>
      <c r="M69" s="488"/>
      <c r="N69" s="489"/>
      <c r="O69" s="489"/>
      <c r="P69" s="489"/>
      <c r="Q69" s="489"/>
      <c r="R69" s="489"/>
      <c r="S69" s="489"/>
      <c r="T69" s="488"/>
      <c r="U69" s="411"/>
      <c r="V69" s="354"/>
      <c r="W69" s="450"/>
      <c r="X69" s="451"/>
      <c r="Y69" s="408"/>
      <c r="Z69" s="413"/>
      <c r="AA69" s="414"/>
      <c r="AB69" s="407"/>
      <c r="AC69" s="407"/>
      <c r="AD69" s="407"/>
      <c r="AE69" s="407"/>
      <c r="AF69" s="407"/>
      <c r="AG69" s="407"/>
      <c r="AH69" s="407"/>
      <c r="AI69" s="407"/>
      <c r="AJ69" s="407"/>
      <c r="AK69" s="407"/>
      <c r="AL69" s="407"/>
      <c r="AM69" s="407"/>
      <c r="AN69" s="407"/>
      <c r="AO69" s="407"/>
      <c r="AP69" s="407"/>
      <c r="AQ69" s="407"/>
      <c r="AR69" s="407"/>
      <c r="AS69" s="407"/>
      <c r="AT69" s="407"/>
      <c r="AU69" s="407"/>
      <c r="AV69" s="407"/>
      <c r="AW69" s="407"/>
      <c r="AX69" s="415"/>
      <c r="AY69" s="416"/>
      <c r="AZ69" s="354"/>
      <c r="BA69" s="416"/>
      <c r="BB69" s="354"/>
      <c r="BC69" s="354"/>
      <c r="BD69" s="417"/>
      <c r="BE69" s="354"/>
      <c r="BF69" s="417"/>
      <c r="BG69" s="354"/>
      <c r="BH69" s="354"/>
    </row>
    <row r="70" spans="1:60" s="122" customFormat="1" ht="30" customHeight="1" x14ac:dyDescent="0.3">
      <c r="A70" s="721" t="s">
        <v>674</v>
      </c>
      <c r="B70" s="721"/>
      <c r="C70" s="721"/>
      <c r="D70" s="367"/>
      <c r="E70" s="367"/>
      <c r="F70" s="367"/>
      <c r="G70" s="367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1"/>
      <c r="U70" s="700" t="s">
        <v>405</v>
      </c>
      <c r="V70" s="700"/>
      <c r="W70" s="700"/>
      <c r="X70" s="117"/>
      <c r="Y70" s="117"/>
      <c r="Z70" s="215"/>
      <c r="AA70" s="221"/>
      <c r="AB70" s="198"/>
      <c r="AC70" s="118"/>
      <c r="AD70" s="118"/>
      <c r="AE70" s="118"/>
      <c r="AF70" s="198"/>
      <c r="AG70" s="11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  <c r="AU70" s="200"/>
      <c r="AV70" s="199"/>
      <c r="AW70" s="200"/>
      <c r="AX70" s="199"/>
      <c r="AY70" s="201"/>
      <c r="AZ70" s="202"/>
      <c r="BA70" s="201"/>
      <c r="BB70" s="202"/>
      <c r="BC70" s="203"/>
      <c r="BD70" s="204"/>
      <c r="BE70" s="202"/>
      <c r="BF70" s="204"/>
      <c r="BG70" s="202"/>
    </row>
    <row r="71" spans="1:60" s="122" customFormat="1" ht="48" customHeight="1" x14ac:dyDescent="0.3">
      <c r="A71" s="111"/>
      <c r="B71" s="112"/>
      <c r="C71" s="113"/>
      <c r="D71" s="114"/>
      <c r="E71" s="356"/>
      <c r="F71" s="356"/>
      <c r="G71" s="357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3"/>
      <c r="T71" s="491"/>
      <c r="U71" s="115"/>
      <c r="V71" s="115"/>
      <c r="W71" s="117"/>
      <c r="X71" s="117"/>
      <c r="Y71" s="117"/>
      <c r="Z71" s="215"/>
      <c r="AA71" s="221"/>
      <c r="AB71" s="198"/>
      <c r="AC71" s="118"/>
      <c r="AD71" s="118"/>
      <c r="AE71" s="118"/>
      <c r="AF71" s="198"/>
      <c r="AG71" s="11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32" customFormat="1" ht="15.75" customHeight="1" x14ac:dyDescent="0.25">
      <c r="A72" s="123"/>
      <c r="B72" s="124"/>
      <c r="C72" s="113"/>
      <c r="D72" s="114"/>
      <c r="E72" s="118"/>
      <c r="F72" s="125"/>
      <c r="G72" s="168"/>
      <c r="H72" s="494"/>
      <c r="I72" s="495"/>
      <c r="J72" s="496"/>
      <c r="K72" s="495"/>
      <c r="L72" s="495"/>
      <c r="M72" s="495"/>
      <c r="N72" s="495"/>
      <c r="O72" s="497"/>
      <c r="P72" s="495"/>
      <c r="Q72" s="495"/>
      <c r="R72" s="495"/>
      <c r="S72" s="495"/>
      <c r="T72" s="670" t="s">
        <v>413</v>
      </c>
      <c r="U72" s="670"/>
      <c r="V72" s="670"/>
      <c r="W72" s="670"/>
      <c r="X72" s="670"/>
      <c r="Y72" s="119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5"/>
      <c r="AZ72" s="206"/>
      <c r="BA72" s="205"/>
      <c r="BB72" s="206"/>
      <c r="BC72" s="206"/>
      <c r="BD72" s="207"/>
      <c r="BE72" s="206"/>
      <c r="BF72" s="207"/>
      <c r="BG72" s="206"/>
    </row>
    <row r="73" spans="1:60" s="137" customFormat="1" ht="30.75" customHeight="1" x14ac:dyDescent="0.25">
      <c r="A73" s="118"/>
      <c r="B73" s="133"/>
      <c r="C73" s="113"/>
      <c r="D73" s="114"/>
      <c r="E73" s="134"/>
      <c r="F73" s="134" t="s">
        <v>406</v>
      </c>
      <c r="G73" s="709" t="s">
        <v>407</v>
      </c>
      <c r="H73" s="710"/>
      <c r="I73" s="710"/>
      <c r="J73" s="710"/>
      <c r="K73" s="737" t="s">
        <v>408</v>
      </c>
      <c r="L73" s="737"/>
      <c r="M73" s="737"/>
      <c r="N73" s="737"/>
      <c r="O73" s="737"/>
      <c r="P73" s="738" t="s">
        <v>407</v>
      </c>
      <c r="Q73" s="738"/>
      <c r="R73" s="738"/>
      <c r="S73" s="498"/>
      <c r="T73" s="491"/>
      <c r="U73" s="115"/>
      <c r="V73" s="183"/>
      <c r="W73" s="452"/>
      <c r="X73" s="118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8"/>
      <c r="AZ73" s="203"/>
      <c r="BA73" s="208"/>
      <c r="BB73" s="203"/>
      <c r="BC73" s="203"/>
      <c r="BD73" s="209"/>
      <c r="BE73" s="203"/>
      <c r="BF73" s="209"/>
      <c r="BG73" s="203"/>
    </row>
    <row r="74" spans="1:60" s="132" customFormat="1" ht="30.75" customHeight="1" x14ac:dyDescent="0.25">
      <c r="A74" s="123"/>
      <c r="B74" s="124"/>
      <c r="C74" s="113"/>
      <c r="D74" s="114"/>
      <c r="E74" s="712" t="s">
        <v>401</v>
      </c>
      <c r="F74" s="713"/>
      <c r="G74" s="135" t="s">
        <v>409</v>
      </c>
      <c r="H74" s="499">
        <v>307</v>
      </c>
      <c r="I74" s="499" t="s">
        <v>410</v>
      </c>
      <c r="J74" s="500"/>
      <c r="K74" s="499">
        <v>11</v>
      </c>
      <c r="L74" s="499" t="s">
        <v>411</v>
      </c>
      <c r="M74" s="499">
        <v>405</v>
      </c>
      <c r="N74" s="501" t="s">
        <v>412</v>
      </c>
      <c r="O74" s="501"/>
      <c r="P74" s="499" t="s">
        <v>411</v>
      </c>
      <c r="Q74" s="502">
        <v>405</v>
      </c>
      <c r="R74" s="501" t="s">
        <v>412</v>
      </c>
      <c r="S74" s="495"/>
      <c r="T74" s="670"/>
      <c r="U74" s="670"/>
      <c r="V74" s="670"/>
      <c r="W74" s="143"/>
      <c r="X74" s="143"/>
      <c r="Y74" s="137"/>
      <c r="Z74" s="215"/>
      <c r="AA74" s="222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193"/>
      <c r="AZ74" s="179"/>
      <c r="BA74" s="195"/>
      <c r="BF74" s="516"/>
    </row>
    <row r="75" spans="1:60" s="132" customFormat="1" ht="30.75" customHeight="1" x14ac:dyDescent="0.25">
      <c r="A75" s="123"/>
      <c r="B75" s="124"/>
      <c r="C75" s="113"/>
      <c r="D75" s="114"/>
      <c r="E75" s="712" t="s">
        <v>414</v>
      </c>
      <c r="F75" s="713"/>
      <c r="G75" s="135" t="s">
        <v>409</v>
      </c>
      <c r="H75" s="499">
        <v>308</v>
      </c>
      <c r="I75" s="499" t="s">
        <v>415</v>
      </c>
      <c r="J75" s="500"/>
      <c r="K75" s="499">
        <v>12</v>
      </c>
      <c r="L75" s="499" t="s">
        <v>411</v>
      </c>
      <c r="M75" s="499">
        <v>502</v>
      </c>
      <c r="N75" s="501" t="s">
        <v>416</v>
      </c>
      <c r="O75" s="501"/>
      <c r="P75" s="499" t="s">
        <v>411</v>
      </c>
      <c r="Q75" s="502">
        <v>402</v>
      </c>
      <c r="R75" s="501" t="s">
        <v>416</v>
      </c>
      <c r="S75" s="495"/>
      <c r="T75" s="495"/>
      <c r="U75" s="144"/>
      <c r="V75" s="184"/>
      <c r="W75" s="149"/>
      <c r="X75" s="118"/>
      <c r="Y75" s="119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712" t="s">
        <v>417</v>
      </c>
      <c r="F76" s="713"/>
      <c r="G76" s="135" t="s">
        <v>409</v>
      </c>
      <c r="H76" s="499">
        <v>403</v>
      </c>
      <c r="I76" s="499" t="s">
        <v>418</v>
      </c>
      <c r="J76" s="500"/>
      <c r="K76" s="499">
        <v>13</v>
      </c>
      <c r="L76" s="499" t="s">
        <v>411</v>
      </c>
      <c r="M76" s="499">
        <v>503</v>
      </c>
      <c r="N76" s="501" t="s">
        <v>419</v>
      </c>
      <c r="O76" s="501"/>
      <c r="P76" s="499" t="s">
        <v>411</v>
      </c>
      <c r="Q76" s="502">
        <v>403</v>
      </c>
      <c r="R76" s="501" t="s">
        <v>419</v>
      </c>
      <c r="S76" s="495"/>
      <c r="T76" s="495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712" t="s">
        <v>420</v>
      </c>
      <c r="F77" s="713"/>
      <c r="G77" s="135" t="s">
        <v>409</v>
      </c>
      <c r="H77" s="499">
        <v>404</v>
      </c>
      <c r="I77" s="499" t="s">
        <v>421</v>
      </c>
      <c r="J77" s="500"/>
      <c r="K77" s="499">
        <v>14</v>
      </c>
      <c r="L77" s="499" t="s">
        <v>411</v>
      </c>
      <c r="M77" s="499">
        <v>505</v>
      </c>
      <c r="N77" s="501" t="s">
        <v>422</v>
      </c>
      <c r="O77" s="501"/>
      <c r="P77" s="499" t="s">
        <v>411</v>
      </c>
      <c r="Q77" s="502">
        <v>404</v>
      </c>
      <c r="R77" s="501" t="s">
        <v>422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18"/>
      <c r="AG77" s="119"/>
      <c r="AH77" s="199"/>
      <c r="AI77" s="199"/>
      <c r="AJ77" s="199"/>
      <c r="AK77" s="199"/>
      <c r="AL77" s="199"/>
      <c r="AM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712" t="s">
        <v>423</v>
      </c>
      <c r="F78" s="713"/>
      <c r="G78" s="135" t="s">
        <v>409</v>
      </c>
      <c r="H78" s="499">
        <v>405</v>
      </c>
      <c r="I78" s="499" t="s">
        <v>424</v>
      </c>
      <c r="J78" s="500"/>
      <c r="K78" s="499">
        <v>15</v>
      </c>
      <c r="L78" s="499" t="s">
        <v>411</v>
      </c>
      <c r="M78" s="499">
        <v>302</v>
      </c>
      <c r="N78" s="499" t="s">
        <v>425</v>
      </c>
      <c r="O78" s="501"/>
      <c r="P78" s="499" t="s">
        <v>409</v>
      </c>
      <c r="Q78" s="499">
        <v>314</v>
      </c>
      <c r="R78" s="499" t="s">
        <v>425</v>
      </c>
      <c r="S78" s="503" t="s">
        <v>426</v>
      </c>
      <c r="T78" s="503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4"/>
      <c r="AZ78" s="180"/>
      <c r="BA78" s="194"/>
      <c r="BF78" s="516"/>
    </row>
    <row r="79" spans="1:60" s="132" customFormat="1" ht="30.75" customHeight="1" x14ac:dyDescent="0.25">
      <c r="A79" s="123"/>
      <c r="B79" s="124"/>
      <c r="C79" s="113"/>
      <c r="D79" s="114"/>
      <c r="E79" s="712" t="s">
        <v>402</v>
      </c>
      <c r="F79" s="713"/>
      <c r="G79" s="135" t="s">
        <v>409</v>
      </c>
      <c r="H79" s="499">
        <v>406</v>
      </c>
      <c r="I79" s="499" t="s">
        <v>427</v>
      </c>
      <c r="J79" s="504" t="s">
        <v>428</v>
      </c>
      <c r="K79" s="499">
        <v>16</v>
      </c>
      <c r="L79" s="499" t="s">
        <v>411</v>
      </c>
      <c r="M79" s="499">
        <v>304</v>
      </c>
      <c r="N79" s="499" t="s">
        <v>429</v>
      </c>
      <c r="O79" s="501"/>
      <c r="P79" s="499" t="s">
        <v>409</v>
      </c>
      <c r="Q79" s="499">
        <v>312</v>
      </c>
      <c r="R79" s="499" t="s">
        <v>429</v>
      </c>
      <c r="S79" s="503" t="s">
        <v>430</v>
      </c>
      <c r="T79" s="714" t="s">
        <v>645</v>
      </c>
      <c r="U79" s="714"/>
      <c r="V79" s="71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27" customFormat="1" ht="30.75" customHeight="1" x14ac:dyDescent="0.25">
      <c r="A80" s="123"/>
      <c r="B80" s="124"/>
      <c r="C80" s="113"/>
      <c r="D80" s="114"/>
      <c r="E80" s="715"/>
      <c r="F80" s="716"/>
      <c r="G80" s="135" t="s">
        <v>409</v>
      </c>
      <c r="H80" s="499">
        <v>409</v>
      </c>
      <c r="I80" s="499" t="s">
        <v>431</v>
      </c>
      <c r="J80" s="500"/>
      <c r="K80" s="499">
        <v>17</v>
      </c>
      <c r="L80" s="499" t="s">
        <v>411</v>
      </c>
      <c r="M80" s="499">
        <v>305</v>
      </c>
      <c r="N80" s="499" t="s">
        <v>432</v>
      </c>
      <c r="O80" s="501"/>
      <c r="P80" s="499" t="s">
        <v>409</v>
      </c>
      <c r="Q80" s="499">
        <v>313</v>
      </c>
      <c r="R80" s="499" t="s">
        <v>432</v>
      </c>
      <c r="S80" s="739" t="s">
        <v>433</v>
      </c>
      <c r="T80" s="740"/>
      <c r="U80" s="144"/>
      <c r="V80" s="184"/>
      <c r="W80" s="149"/>
      <c r="X80" s="118"/>
      <c r="Y80" s="145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45"/>
      <c r="AZ80" s="178"/>
      <c r="BA80" s="145"/>
    </row>
    <row r="81" spans="1:58" s="127" customFormat="1" ht="30.75" customHeight="1" x14ac:dyDescent="0.25">
      <c r="A81" s="123"/>
      <c r="B81" s="124"/>
      <c r="C81" s="113"/>
      <c r="D81" s="114"/>
      <c r="E81" s="712" t="s">
        <v>434</v>
      </c>
      <c r="F81" s="713"/>
      <c r="G81" s="135" t="s">
        <v>409</v>
      </c>
      <c r="H81" s="499">
        <v>410</v>
      </c>
      <c r="I81" s="499" t="s">
        <v>435</v>
      </c>
      <c r="J81" s="500"/>
      <c r="K81" s="499"/>
      <c r="L81" s="499"/>
      <c r="M81" s="499"/>
      <c r="N81" s="499"/>
      <c r="O81" s="501"/>
      <c r="P81" s="502"/>
      <c r="Q81" s="502"/>
      <c r="R81" s="502"/>
      <c r="S81" s="495"/>
      <c r="T81" s="495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712" t="s">
        <v>436</v>
      </c>
      <c r="F82" s="713"/>
      <c r="G82" s="135" t="s">
        <v>409</v>
      </c>
      <c r="H82" s="499">
        <v>411</v>
      </c>
      <c r="I82" s="499" t="s">
        <v>437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5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712" t="s">
        <v>438</v>
      </c>
      <c r="F83" s="713"/>
      <c r="G83" s="135" t="s">
        <v>409</v>
      </c>
      <c r="H83" s="499">
        <v>412</v>
      </c>
      <c r="I83" s="499" t="s">
        <v>439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32" customFormat="1" x14ac:dyDescent="0.25">
      <c r="A84" s="123"/>
      <c r="B84" s="124"/>
      <c r="C84" s="113"/>
      <c r="D84" s="114"/>
      <c r="E84" s="118"/>
      <c r="F84" s="125"/>
      <c r="G84" s="168"/>
      <c r="H84" s="494"/>
      <c r="I84" s="495"/>
      <c r="J84" s="496"/>
      <c r="K84" s="495"/>
      <c r="L84" s="495"/>
      <c r="M84" s="495"/>
      <c r="N84" s="495"/>
      <c r="O84" s="497"/>
      <c r="P84" s="495"/>
      <c r="Q84" s="495"/>
      <c r="R84" s="495"/>
      <c r="S84" s="495"/>
      <c r="T84" s="495"/>
      <c r="U84" s="144"/>
      <c r="V84" s="184"/>
      <c r="W84" s="149"/>
      <c r="X84" s="118"/>
      <c r="Y84" s="119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94"/>
      <c r="AZ84" s="180"/>
      <c r="BA84" s="194"/>
      <c r="BF84" s="516"/>
    </row>
    <row r="85" spans="1:58" s="151" customFormat="1" ht="19.5" customHeight="1" x14ac:dyDescent="0.25">
      <c r="A85" s="147"/>
      <c r="B85" s="148"/>
      <c r="C85" s="113"/>
      <c r="D85" s="114"/>
      <c r="E85" s="118"/>
      <c r="F85" s="120"/>
      <c r="G85" s="719" t="s">
        <v>440</v>
      </c>
      <c r="H85" s="719"/>
      <c r="I85" s="719"/>
      <c r="J85" s="719"/>
      <c r="K85" s="174"/>
      <c r="L85" s="741" t="s">
        <v>657</v>
      </c>
      <c r="M85" s="741"/>
      <c r="N85" s="741"/>
      <c r="O85" s="741"/>
      <c r="P85" s="741"/>
      <c r="Q85" s="505"/>
      <c r="R85" s="725" t="s">
        <v>656</v>
      </c>
      <c r="S85" s="725"/>
      <c r="T85" s="725"/>
      <c r="U85" s="725"/>
      <c r="V85" s="184"/>
      <c r="W85" s="149"/>
      <c r="X85" s="118"/>
      <c r="Y85" s="120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18"/>
      <c r="AZ85" s="121"/>
      <c r="BA85" s="118"/>
      <c r="BF85" s="517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719" t="s">
        <v>442</v>
      </c>
      <c r="H86" s="719"/>
      <c r="I86" s="719"/>
      <c r="J86" s="506"/>
      <c r="K86" s="507"/>
      <c r="L86" s="741" t="s">
        <v>658</v>
      </c>
      <c r="M86" s="741"/>
      <c r="N86" s="741"/>
      <c r="O86" s="741"/>
      <c r="P86" s="741"/>
      <c r="Q86" s="505"/>
      <c r="R86" s="725"/>
      <c r="S86" s="725"/>
      <c r="T86" s="725"/>
      <c r="U86" s="725"/>
      <c r="V86" s="722" t="s">
        <v>664</v>
      </c>
      <c r="W86" s="722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27" customFormat="1" x14ac:dyDescent="0.25">
      <c r="A87" s="123"/>
      <c r="B87" s="124"/>
      <c r="C87" s="113"/>
      <c r="D87" s="114"/>
      <c r="E87" s="118"/>
      <c r="F87" s="125"/>
      <c r="G87" s="168"/>
      <c r="H87" s="494"/>
      <c r="I87" s="508"/>
      <c r="J87" s="509"/>
      <c r="K87" s="508"/>
      <c r="L87" s="508"/>
      <c r="M87" s="508"/>
      <c r="N87" s="508"/>
      <c r="O87" s="510"/>
      <c r="P87" s="508"/>
      <c r="Q87" s="495"/>
      <c r="R87" s="495"/>
      <c r="S87" s="495"/>
      <c r="T87" s="495"/>
      <c r="U87" s="144"/>
      <c r="V87" s="184"/>
      <c r="W87" s="149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45"/>
      <c r="AZ87" s="178"/>
      <c r="BA87" s="145"/>
    </row>
    <row r="88" spans="1:58" s="132" customFormat="1" x14ac:dyDescent="0.25">
      <c r="A88" s="123"/>
      <c r="B88" s="124"/>
      <c r="C88" s="113"/>
      <c r="D88" s="114"/>
      <c r="E88" s="118"/>
      <c r="F88" s="125"/>
      <c r="G88" s="168"/>
      <c r="H88" s="494"/>
      <c r="I88" s="495"/>
      <c r="J88" s="496"/>
      <c r="K88" s="495"/>
      <c r="L88" s="495"/>
      <c r="M88" s="495"/>
      <c r="N88" s="495"/>
      <c r="O88" s="497"/>
      <c r="P88" s="495"/>
      <c r="Q88" s="495"/>
      <c r="R88" s="495"/>
      <c r="S88" s="495"/>
      <c r="T88" s="495"/>
      <c r="U88" s="144"/>
      <c r="V88" s="184"/>
      <c r="W88" s="149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94"/>
      <c r="AZ88" s="180"/>
      <c r="BA88" s="194"/>
      <c r="BF88" s="516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5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x14ac:dyDescent="0.25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</sheetData>
  <autoFilter ref="A8:BH67" xr:uid="{219103C6-C562-4CCD-A4B7-1E8A3E035EB8}">
    <filterColumn colId="21">
      <filters>
        <filter val="Nguyễn Phương Việt (CN M&amp;TKTT)"/>
      </filters>
    </filterColumn>
  </autoFilter>
  <mergeCells count="51">
    <mergeCell ref="V86:W86"/>
    <mergeCell ref="E83:F83"/>
    <mergeCell ref="G85:J85"/>
    <mergeCell ref="L85:P85"/>
    <mergeCell ref="R85:U86"/>
    <mergeCell ref="G86:I86"/>
    <mergeCell ref="L86:P86"/>
    <mergeCell ref="E82:F82"/>
    <mergeCell ref="E74:F74"/>
    <mergeCell ref="T74:V74"/>
    <mergeCell ref="E75:F75"/>
    <mergeCell ref="E76:F76"/>
    <mergeCell ref="E77:F77"/>
    <mergeCell ref="E78:F78"/>
    <mergeCell ref="E79:F79"/>
    <mergeCell ref="T79:V79"/>
    <mergeCell ref="E80:F80"/>
    <mergeCell ref="S80:T80"/>
    <mergeCell ref="E81:F81"/>
    <mergeCell ref="A70:C70"/>
    <mergeCell ref="U70:W70"/>
    <mergeCell ref="T72:X72"/>
    <mergeCell ref="G73:J73"/>
    <mergeCell ref="K73:O73"/>
    <mergeCell ref="P73:R73"/>
    <mergeCell ref="R7:S7"/>
    <mergeCell ref="T7:U7"/>
    <mergeCell ref="Z7:AA7"/>
    <mergeCell ref="AB7:AB8"/>
    <mergeCell ref="AV7:AV8"/>
    <mergeCell ref="AW7:AW8"/>
    <mergeCell ref="V6:V8"/>
    <mergeCell ref="W6:X7"/>
    <mergeCell ref="Y6:Y7"/>
    <mergeCell ref="AC6:AW6"/>
    <mergeCell ref="P7:Q7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F7:F8"/>
    <mergeCell ref="H7:I7"/>
    <mergeCell ref="J7:K7"/>
    <mergeCell ref="L7:M7"/>
    <mergeCell ref="N7:O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9E56-8064-4F63-9F96-BC6187B01BBD}">
  <sheetPr filterMode="1">
    <tabColor rgb="FF0000CC"/>
  </sheetPr>
  <dimension ref="A1:BH93"/>
  <sheetViews>
    <sheetView zoomScaleNormal="100" workbookViewId="0">
      <pane xSplit="25" ySplit="8" topLeftCell="Z9" activePane="bottomRight" state="frozen"/>
      <selection pane="topRight" activeCell="AB1" sqref="AB1"/>
      <selection pane="bottomLeft" activeCell="A9" sqref="A9"/>
      <selection pane="bottomRight" activeCell="Y73" sqref="Y73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14.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hidden="1" customWidth="1"/>
    <col min="29" max="45" width="4" style="25" hidden="1" customWidth="1"/>
    <col min="46" max="47" width="4" style="26" hidden="1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768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173"/>
      <c r="I3" s="173"/>
      <c r="J3" s="674" t="s">
        <v>769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 t="s">
        <v>777</v>
      </c>
      <c r="U4" s="315"/>
      <c r="V4" s="315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30" t="s">
        <v>347</v>
      </c>
      <c r="I6" s="731"/>
      <c r="J6" s="732" t="s">
        <v>348</v>
      </c>
      <c r="K6" s="733"/>
      <c r="L6" s="732" t="s">
        <v>349</v>
      </c>
      <c r="M6" s="733"/>
      <c r="N6" s="732" t="s">
        <v>350</v>
      </c>
      <c r="O6" s="734"/>
      <c r="P6" s="732" t="s">
        <v>351</v>
      </c>
      <c r="Q6" s="734"/>
      <c r="R6" s="735" t="s">
        <v>352</v>
      </c>
      <c r="S6" s="736"/>
      <c r="T6" s="684" t="s">
        <v>353</v>
      </c>
      <c r="U6" s="685"/>
      <c r="V6" s="686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28">
        <v>22</v>
      </c>
      <c r="I7" s="729"/>
      <c r="J7" s="728">
        <v>23</v>
      </c>
      <c r="K7" s="729"/>
      <c r="L7" s="728">
        <v>24</v>
      </c>
      <c r="M7" s="729"/>
      <c r="N7" s="728">
        <v>25</v>
      </c>
      <c r="O7" s="729"/>
      <c r="P7" s="728">
        <v>26</v>
      </c>
      <c r="Q7" s="729"/>
      <c r="R7" s="728">
        <v>27</v>
      </c>
      <c r="S7" s="729"/>
      <c r="T7" s="728">
        <v>28</v>
      </c>
      <c r="U7" s="729"/>
      <c r="V7" s="686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692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486"/>
      <c r="O8" s="486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68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1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1</v>
      </c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7</v>
      </c>
      <c r="AW9" s="78">
        <f>AB9-AV9</f>
        <v>8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/>
      <c r="O10" s="85"/>
      <c r="P10" s="84" t="s">
        <v>403</v>
      </c>
      <c r="Q10" s="81" t="s">
        <v>524</v>
      </c>
      <c r="R10" s="84"/>
      <c r="S10" s="83"/>
      <c r="T10" s="83"/>
      <c r="U10" s="330"/>
      <c r="V10" s="251" t="s">
        <v>43</v>
      </c>
      <c r="W10" s="328" t="s">
        <v>398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72" si="1">Y10</f>
        <v>1</v>
      </c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2">SUM(AC10:AU10)</f>
        <v>8</v>
      </c>
      <c r="AW10" s="78">
        <f t="shared" ref="AW10:AW67" si="3">AB10-AV10</f>
        <v>7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531">
        <v>1</v>
      </c>
      <c r="I11" s="402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251" t="s">
        <v>16</v>
      </c>
      <c r="W11" s="328" t="s">
        <v>400</v>
      </c>
      <c r="X11" s="77" t="s">
        <v>776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0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1</v>
      </c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2"/>
        <v>6</v>
      </c>
      <c r="AW11" s="78">
        <f t="shared" si="3"/>
        <v>9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83" t="s">
        <v>641</v>
      </c>
      <c r="K12" s="85"/>
      <c r="L12" s="83"/>
      <c r="M12" s="85"/>
      <c r="N12" s="84"/>
      <c r="O12" s="85"/>
      <c r="P12" s="84"/>
      <c r="Q12" s="85"/>
      <c r="R12" s="83" t="s">
        <v>404</v>
      </c>
      <c r="S12" s="83" t="s">
        <v>522</v>
      </c>
      <c r="T12" s="83"/>
      <c r="U12" s="330"/>
      <c r="V12" s="251" t="s">
        <v>47</v>
      </c>
      <c r="W12" s="328" t="s">
        <v>770</v>
      </c>
      <c r="X12" s="77" t="s">
        <v>598</v>
      </c>
      <c r="Y12" s="88">
        <v>1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1</v>
      </c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2"/>
        <v>7</v>
      </c>
      <c r="AW12" s="78">
        <f t="shared" si="3"/>
        <v>8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1</v>
      </c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2"/>
        <v>8</v>
      </c>
      <c r="AW13" s="78">
        <f t="shared" si="3"/>
        <v>7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641</v>
      </c>
      <c r="M14" s="85"/>
      <c r="N14" s="84"/>
      <c r="O14" s="85"/>
      <c r="P14" s="84"/>
      <c r="Q14" s="85"/>
      <c r="R14" s="83"/>
      <c r="S14" s="85"/>
      <c r="T14" s="83"/>
      <c r="U14" s="330"/>
      <c r="V14" s="251" t="s">
        <v>47</v>
      </c>
      <c r="W14" s="328" t="s">
        <v>400</v>
      </c>
      <c r="X14" s="77" t="s">
        <v>759</v>
      </c>
      <c r="Y14" s="88">
        <v>0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0</v>
      </c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2"/>
        <v>7</v>
      </c>
      <c r="AW14" s="78">
        <f t="shared" si="3"/>
        <v>8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5" t="s">
        <v>522</v>
      </c>
      <c r="P15" s="84"/>
      <c r="Q15" s="85"/>
      <c r="R15" s="83"/>
      <c r="S15" s="85"/>
      <c r="T15" s="83"/>
      <c r="U15" s="330"/>
      <c r="V15" s="251" t="s">
        <v>16</v>
      </c>
      <c r="W15" s="328" t="s">
        <v>400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1</v>
      </c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2"/>
        <v>6</v>
      </c>
      <c r="AW15" s="78">
        <f t="shared" si="3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2"/>
        <v>8</v>
      </c>
      <c r="AW16" s="78">
        <f t="shared" si="3"/>
        <v>7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2"/>
        <v>8</v>
      </c>
      <c r="AW17" s="78">
        <f t="shared" si="3"/>
        <v>7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262" t="s">
        <v>404</v>
      </c>
      <c r="S18" s="293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2"/>
        <v>8</v>
      </c>
      <c r="AW18" s="78">
        <f t="shared" si="3"/>
        <v>7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hidden="1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641</v>
      </c>
      <c r="S19" s="85"/>
      <c r="T19" s="83"/>
      <c r="U19" s="330"/>
      <c r="V19" s="251" t="s">
        <v>58</v>
      </c>
      <c r="W19" s="328" t="s">
        <v>400</v>
      </c>
      <c r="X19" s="77" t="s">
        <v>750</v>
      </c>
      <c r="Y19" s="88">
        <v>0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0</v>
      </c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2"/>
        <v>5</v>
      </c>
      <c r="AW19" s="78">
        <f t="shared" si="3"/>
        <v>10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2"/>
        <v>0</v>
      </c>
      <c r="AW20" s="78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hidden="1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2"/>
        <v>0</v>
      </c>
      <c r="AW21" s="78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1</v>
      </c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2"/>
        <v>8</v>
      </c>
      <c r="AW22" s="78">
        <f t="shared" si="3"/>
        <v>2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1</v>
      </c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2"/>
        <v>8</v>
      </c>
      <c r="AW23" s="78">
        <f t="shared" si="3"/>
        <v>2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1</v>
      </c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2"/>
        <v>8</v>
      </c>
      <c r="AW24" s="78">
        <f t="shared" si="3"/>
        <v>2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1</v>
      </c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2"/>
        <v>8</v>
      </c>
      <c r="AW25" s="78">
        <f t="shared" si="3"/>
        <v>2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223" t="s">
        <v>523</v>
      </c>
      <c r="N26" s="84"/>
      <c r="O26" s="85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1</v>
      </c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2"/>
        <v>8</v>
      </c>
      <c r="AW26" s="78">
        <f t="shared" si="3"/>
        <v>2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523" t="s">
        <v>521</v>
      </c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523" t="s">
        <v>521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2"/>
        <v>7</v>
      </c>
      <c r="AW27" s="78">
        <f t="shared" si="3"/>
        <v>3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263" t="s">
        <v>521</v>
      </c>
      <c r="R28" s="83"/>
      <c r="S28" s="85"/>
      <c r="T28" s="83"/>
      <c r="U28" s="330"/>
      <c r="V28" s="251" t="s">
        <v>47</v>
      </c>
      <c r="W28" s="328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2"/>
        <v>6</v>
      </c>
      <c r="AW28" s="78">
        <f t="shared" si="3"/>
        <v>4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95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2"/>
        <v>8</v>
      </c>
      <c r="AW29" s="78">
        <f t="shared" si="3"/>
        <v>2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2"/>
        <v>8</v>
      </c>
      <c r="AW30" s="78">
        <f t="shared" si="3"/>
        <v>2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1</v>
      </c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2"/>
        <v>8</v>
      </c>
      <c r="AW31" s="78">
        <f t="shared" si="3"/>
        <v>2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543" t="s">
        <v>403</v>
      </c>
      <c r="O32" s="541" t="s">
        <v>402</v>
      </c>
      <c r="P32" s="84"/>
      <c r="Q32" s="85"/>
      <c r="R32" s="83"/>
      <c r="S32" s="85"/>
      <c r="T32" s="83"/>
      <c r="U32" s="330"/>
      <c r="V32" s="251" t="s">
        <v>98</v>
      </c>
      <c r="W32" s="328" t="s">
        <v>400</v>
      </c>
      <c r="X32" s="541" t="s">
        <v>402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2"/>
        <v>7</v>
      </c>
      <c r="AW32" s="78">
        <f t="shared" si="3"/>
        <v>3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641</v>
      </c>
      <c r="M33" s="81"/>
      <c r="N33" s="84"/>
      <c r="O33" s="85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668</v>
      </c>
      <c r="Y33" s="88">
        <v>0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0</v>
      </c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2"/>
        <v>7</v>
      </c>
      <c r="AW33" s="78">
        <f t="shared" si="3"/>
        <v>8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1</v>
      </c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2"/>
        <v>8</v>
      </c>
      <c r="AW34" s="78">
        <f t="shared" si="3"/>
        <v>2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2"/>
        <v>6</v>
      </c>
      <c r="AW35" s="78">
        <f t="shared" si="3"/>
        <v>4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641</v>
      </c>
      <c r="K36" s="81"/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668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0</v>
      </c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2"/>
        <v>7</v>
      </c>
      <c r="AW36" s="78">
        <f t="shared" si="3"/>
        <v>3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2"/>
        <v>7</v>
      </c>
      <c r="AW37" s="78">
        <f t="shared" si="3"/>
        <v>3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641</v>
      </c>
      <c r="M38" s="81"/>
      <c r="N38" s="83"/>
      <c r="O38" s="85"/>
      <c r="P38" s="84"/>
      <c r="Q38" s="83"/>
      <c r="R38" s="83" t="s">
        <v>641</v>
      </c>
      <c r="S38" s="81"/>
      <c r="T38" s="81"/>
      <c r="U38" s="436"/>
      <c r="V38" s="251" t="s">
        <v>62</v>
      </c>
      <c r="W38" s="328" t="s">
        <v>399</v>
      </c>
      <c r="X38" s="77" t="s">
        <v>668</v>
      </c>
      <c r="Y38" s="88">
        <v>0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0</v>
      </c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2"/>
        <v>7</v>
      </c>
      <c r="AW38" s="78">
        <f t="shared" si="3"/>
        <v>3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403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1</v>
      </c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2"/>
        <v>7</v>
      </c>
      <c r="AW39" s="78">
        <f t="shared" si="3"/>
        <v>3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303" t="s">
        <v>528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251" t="s">
        <v>43</v>
      </c>
      <c r="W40" s="328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1</v>
      </c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2"/>
        <v>7</v>
      </c>
      <c r="AW40" s="78">
        <f t="shared" si="3"/>
        <v>8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83"/>
      <c r="K41" s="85"/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1</v>
      </c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2"/>
        <v>8</v>
      </c>
      <c r="AW41" s="78">
        <f t="shared" si="3"/>
        <v>7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641</v>
      </c>
      <c r="I42" s="81"/>
      <c r="J42" s="83"/>
      <c r="K42" s="83"/>
      <c r="L42" s="83"/>
      <c r="M42" s="83"/>
      <c r="N42" s="84"/>
      <c r="O42" s="85"/>
      <c r="P42" s="83"/>
      <c r="Q42" s="83"/>
      <c r="R42" s="83"/>
      <c r="S42" s="83"/>
      <c r="T42" s="83"/>
      <c r="U42" s="436"/>
      <c r="V42" s="251" t="s">
        <v>47</v>
      </c>
      <c r="W42" s="328" t="s">
        <v>398</v>
      </c>
      <c r="X42" s="77" t="s">
        <v>759</v>
      </c>
      <c r="Y42" s="88">
        <v>0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0</v>
      </c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2"/>
        <v>7</v>
      </c>
      <c r="AW42" s="78">
        <f t="shared" si="3"/>
        <v>8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1</v>
      </c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2"/>
        <v>8</v>
      </c>
      <c r="AW43" s="78">
        <f t="shared" si="3"/>
        <v>7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2"/>
        <v>8</v>
      </c>
      <c r="AW44" s="78">
        <f t="shared" si="3"/>
        <v>7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1</v>
      </c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2"/>
        <v>8</v>
      </c>
      <c r="AW45" s="78">
        <f t="shared" si="3"/>
        <v>7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1</v>
      </c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2"/>
        <v>8</v>
      </c>
      <c r="AW46" s="78">
        <f t="shared" si="3"/>
        <v>7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2"/>
        <v>8</v>
      </c>
      <c r="AW47" s="78">
        <f t="shared" si="3"/>
        <v>7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hidden="1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1</v>
      </c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2"/>
        <v>8</v>
      </c>
      <c r="AW48" s="78">
        <f t="shared" si="3"/>
        <v>7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2</v>
      </c>
      <c r="O49" s="522" t="s">
        <v>521</v>
      </c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2"/>
        <v>7</v>
      </c>
      <c r="AW49" s="78">
        <f t="shared" si="3"/>
        <v>8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524</v>
      </c>
      <c r="N50" s="83"/>
      <c r="O50" s="83"/>
      <c r="P50" s="83"/>
      <c r="Q50" s="83"/>
      <c r="R50" s="83"/>
      <c r="S50" s="83"/>
      <c r="T50" s="83"/>
      <c r="U50" s="327"/>
      <c r="V50" s="251" t="s">
        <v>56</v>
      </c>
      <c r="W50" s="328" t="s">
        <v>400</v>
      </c>
      <c r="X50" s="77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1</v>
      </c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2"/>
        <v>8</v>
      </c>
      <c r="AW50" s="78">
        <f t="shared" si="3"/>
        <v>7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520</v>
      </c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2"/>
        <v>6</v>
      </c>
      <c r="AW51" s="78">
        <f t="shared" si="3"/>
        <v>9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3" t="s">
        <v>524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2"/>
        <v>7</v>
      </c>
      <c r="AW52" s="78">
        <f t="shared" si="3"/>
        <v>8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520</v>
      </c>
      <c r="T53" s="83"/>
      <c r="U53" s="436"/>
      <c r="V53" s="251" t="s">
        <v>138</v>
      </c>
      <c r="W53" s="328" t="s">
        <v>400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2"/>
        <v>7</v>
      </c>
      <c r="AW53" s="78">
        <f t="shared" si="3"/>
        <v>8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/>
      <c r="S54" s="83"/>
      <c r="T54" s="83"/>
      <c r="U54" s="436"/>
      <c r="V54" s="251" t="s">
        <v>29</v>
      </c>
      <c r="W54" s="328" t="s">
        <v>400</v>
      </c>
      <c r="X54" s="77" t="s">
        <v>780</v>
      </c>
      <c r="Y54" s="88">
        <v>0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0</v>
      </c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2"/>
        <v>6</v>
      </c>
      <c r="AW54" s="78">
        <f t="shared" si="3"/>
        <v>9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3" t="s">
        <v>527</v>
      </c>
      <c r="T55" s="95"/>
      <c r="U55" s="442"/>
      <c r="V55" s="251" t="s">
        <v>41</v>
      </c>
      <c r="W55" s="328" t="s">
        <v>411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2"/>
        <v>8</v>
      </c>
      <c r="AW55" s="78">
        <f t="shared" si="3"/>
        <v>7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2"/>
        <v>8</v>
      </c>
      <c r="AW56" s="78">
        <f t="shared" si="3"/>
        <v>7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hidden="1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1</v>
      </c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2"/>
        <v>8</v>
      </c>
      <c r="AW57" s="78">
        <f t="shared" si="3"/>
        <v>7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2</v>
      </c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2"/>
        <v>8</v>
      </c>
      <c r="AW58" s="78">
        <f t="shared" si="3"/>
        <v>7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2"/>
        <v>6</v>
      </c>
      <c r="AW59" s="78">
        <f t="shared" si="3"/>
        <v>9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404</v>
      </c>
      <c r="K60" s="83" t="s">
        <v>528</v>
      </c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598</v>
      </c>
      <c r="Y60" s="88">
        <v>2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2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2"/>
        <v>15</v>
      </c>
      <c r="AW60" s="78">
        <f t="shared" si="3"/>
        <v>5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0</v>
      </c>
      <c r="I61" s="100"/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469" t="s">
        <v>24</v>
      </c>
      <c r="W61" s="448" t="s">
        <v>398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2"/>
        <v>14</v>
      </c>
      <c r="AW61" s="78">
        <f t="shared" si="3"/>
        <v>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95" t="s">
        <v>404</v>
      </c>
      <c r="M62" s="522" t="s">
        <v>521</v>
      </c>
      <c r="N62" s="95"/>
      <c r="O62" s="95"/>
      <c r="P62" s="95"/>
      <c r="Q62" s="95"/>
      <c r="R62" s="95" t="s">
        <v>403</v>
      </c>
      <c r="S62" s="293" t="s">
        <v>521</v>
      </c>
      <c r="T62" s="83"/>
      <c r="U62" s="327"/>
      <c r="V62" s="469" t="s">
        <v>142</v>
      </c>
      <c r="W62" s="448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2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2"/>
        <v>13</v>
      </c>
      <c r="AW62" s="78">
        <f t="shared" si="3"/>
        <v>7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641</v>
      </c>
      <c r="Q63" s="81"/>
      <c r="R63" s="95"/>
      <c r="S63" s="95"/>
      <c r="T63" s="83"/>
      <c r="U63" s="327"/>
      <c r="V63" s="469" t="s">
        <v>66</v>
      </c>
      <c r="W63" s="448" t="s">
        <v>398</v>
      </c>
      <c r="X63" s="448" t="s">
        <v>770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1</v>
      </c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2"/>
        <v>14</v>
      </c>
      <c r="AW63" s="78">
        <f t="shared" si="3"/>
        <v>6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95" t="s">
        <v>403</v>
      </c>
      <c r="O64" s="100" t="s">
        <v>528</v>
      </c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1</v>
      </c>
      <c r="AJ64" s="309">
        <f t="shared" si="1"/>
        <v>1</v>
      </c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2"/>
        <v>10</v>
      </c>
      <c r="AW64" s="78">
        <f t="shared" si="3"/>
        <v>10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2</v>
      </c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2"/>
        <v>12</v>
      </c>
      <c r="AW65" s="78">
        <f t="shared" si="3"/>
        <v>8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hidden="1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2</v>
      </c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2"/>
        <v>14</v>
      </c>
      <c r="AW66" s="78">
        <f t="shared" si="3"/>
        <v>6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88">
        <v>2</v>
      </c>
      <c r="Z67" s="466"/>
      <c r="AA67" s="467"/>
      <c r="AB67" s="295"/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2</v>
      </c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2"/>
        <v>11</v>
      </c>
      <c r="AW67" s="77">
        <f t="shared" si="3"/>
        <v>-11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 x14ac:dyDescent="0.2">
      <c r="A68" s="224">
        <v>60</v>
      </c>
      <c r="B68" s="321" t="s">
        <v>397</v>
      </c>
      <c r="C68" s="458"/>
      <c r="D68" s="464"/>
      <c r="E68" s="77">
        <v>1</v>
      </c>
      <c r="F68" s="68"/>
      <c r="G68" s="465" t="s">
        <v>772</v>
      </c>
      <c r="H68" s="100"/>
      <c r="I68" s="100"/>
      <c r="J68" s="83" t="s">
        <v>404</v>
      </c>
      <c r="K68" s="223" t="s">
        <v>778</v>
      </c>
      <c r="L68" s="95"/>
      <c r="M68" s="83"/>
      <c r="N68" s="95"/>
      <c r="O68" s="95"/>
      <c r="P68" s="83"/>
      <c r="Q68" s="85"/>
      <c r="R68" s="83"/>
      <c r="S68" s="85"/>
      <c r="T68" s="83"/>
      <c r="U68" s="432"/>
      <c r="V68" s="464" t="s">
        <v>24</v>
      </c>
      <c r="W68" s="448" t="s">
        <v>774</v>
      </c>
      <c r="X68" s="77" t="s">
        <v>779</v>
      </c>
      <c r="Y68" s="196">
        <v>1</v>
      </c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1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hidden="1" customHeight="1" x14ac:dyDescent="0.2">
      <c r="A69" s="224">
        <v>61</v>
      </c>
      <c r="B69" s="321" t="s">
        <v>397</v>
      </c>
      <c r="C69" s="458"/>
      <c r="D69" s="464"/>
      <c r="E69" s="77">
        <v>2</v>
      </c>
      <c r="F69" s="68"/>
      <c r="G69" s="465" t="s">
        <v>772</v>
      </c>
      <c r="H69" s="100"/>
      <c r="I69" s="100"/>
      <c r="J69" s="83"/>
      <c r="K69" s="83"/>
      <c r="L69" s="83" t="s">
        <v>404</v>
      </c>
      <c r="M69" s="223" t="s">
        <v>778</v>
      </c>
      <c r="N69" s="95"/>
      <c r="O69" s="95"/>
      <c r="P69" s="83"/>
      <c r="Q69" s="85"/>
      <c r="R69" s="83"/>
      <c r="S69" s="85"/>
      <c r="T69" s="83"/>
      <c r="U69" s="432"/>
      <c r="V69" s="464" t="s">
        <v>24</v>
      </c>
      <c r="W69" s="448" t="s">
        <v>774</v>
      </c>
      <c r="X69" s="77" t="s">
        <v>779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348">
        <f>'TUẦN 5 (HK2) 2023-2024)  '!Y69</f>
        <v>0</v>
      </c>
      <c r="AH69" s="348">
        <f>'TUẦN 6 (HK2) 2023-2024)dc'!Y69</f>
        <v>0</v>
      </c>
      <c r="AI69" s="348">
        <f>'TUẦN 7 (HK2) 2023-2024)DCXM '!Y69</f>
        <v>0</v>
      </c>
      <c r="AJ69" s="309">
        <f t="shared" si="1"/>
        <v>1</v>
      </c>
      <c r="AK69" s="77"/>
      <c r="AL69" s="77"/>
      <c r="AM69" s="52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355" customFormat="1" ht="39.75" hidden="1" customHeight="1" x14ac:dyDescent="0.2">
      <c r="A70" s="224">
        <v>62</v>
      </c>
      <c r="B70" s="321" t="s">
        <v>397</v>
      </c>
      <c r="C70" s="339"/>
      <c r="D70" s="340"/>
      <c r="E70" s="80">
        <v>3</v>
      </c>
      <c r="F70" s="341"/>
      <c r="G70" s="465" t="s">
        <v>772</v>
      </c>
      <c r="H70" s="100"/>
      <c r="I70" s="100"/>
      <c r="J70" s="83"/>
      <c r="K70" s="83"/>
      <c r="L70" s="95"/>
      <c r="M70" s="83"/>
      <c r="N70" s="95"/>
      <c r="O70" s="95"/>
      <c r="P70" s="83" t="s">
        <v>404</v>
      </c>
      <c r="Q70" s="223" t="s">
        <v>778</v>
      </c>
      <c r="R70" s="83"/>
      <c r="S70" s="85"/>
      <c r="T70" s="83"/>
      <c r="U70" s="338"/>
      <c r="V70" s="464" t="s">
        <v>24</v>
      </c>
      <c r="W70" s="448" t="s">
        <v>774</v>
      </c>
      <c r="X70" s="77" t="s">
        <v>779</v>
      </c>
      <c r="Y70" s="345">
        <v>1</v>
      </c>
      <c r="Z70" s="346"/>
      <c r="AA70" s="347"/>
      <c r="AB70" s="348"/>
      <c r="AC70" s="348"/>
      <c r="AD70" s="93"/>
      <c r="AE70" s="93"/>
      <c r="AF70" s="309"/>
      <c r="AG70" s="348">
        <f>'TUẦN 5 (HK2) 2023-2024)  '!Y70</f>
        <v>0</v>
      </c>
      <c r="AH70" s="348">
        <f>'TUẦN 6 (HK2) 2023-2024)dc'!Y70</f>
        <v>0</v>
      </c>
      <c r="AI70" s="348">
        <f>'TUẦN 7 (HK2) 2023-2024)DCXM '!Y70</f>
        <v>0</v>
      </c>
      <c r="AJ70" s="309">
        <f t="shared" si="1"/>
        <v>1</v>
      </c>
      <c r="AK70" s="80"/>
      <c r="AL70" s="80"/>
      <c r="AM70" s="418"/>
      <c r="AN70" s="418"/>
      <c r="AO70" s="418"/>
      <c r="AP70" s="418"/>
      <c r="AQ70" s="418"/>
      <c r="AR70" s="418"/>
      <c r="AS70" s="418"/>
      <c r="AT70" s="418"/>
      <c r="AU70" s="418"/>
      <c r="AV70" s="79"/>
      <c r="AW70" s="78"/>
      <c r="AX70" s="419"/>
      <c r="AY70" s="426"/>
      <c r="AZ70" s="421"/>
      <c r="BA70" s="420"/>
      <c r="BB70" s="421"/>
      <c r="BC70" s="421"/>
      <c r="BD70" s="422"/>
      <c r="BE70" s="421"/>
      <c r="BF70" s="353"/>
      <c r="BG70" s="351"/>
      <c r="BH70" s="354"/>
    </row>
    <row r="71" spans="1:60" s="355" customFormat="1" ht="37.5" hidden="1" customHeight="1" x14ac:dyDescent="0.3">
      <c r="A71" s="747" t="s">
        <v>674</v>
      </c>
      <c r="B71" s="747"/>
      <c r="C71" s="747"/>
      <c r="D71" s="747"/>
      <c r="E71" s="747"/>
      <c r="F71" s="747"/>
      <c r="G71" s="747"/>
      <c r="H71" s="487"/>
      <c r="I71" s="487"/>
      <c r="J71" s="488"/>
      <c r="K71" s="488"/>
      <c r="L71" s="489"/>
      <c r="M71" s="488"/>
      <c r="N71" s="489"/>
      <c r="O71" s="489"/>
      <c r="P71" s="489"/>
      <c r="Q71" s="489"/>
      <c r="R71" s="489"/>
      <c r="S71" s="489"/>
      <c r="T71" s="488"/>
      <c r="U71" s="411"/>
      <c r="V71" s="354"/>
      <c r="W71" s="450"/>
      <c r="X71" s="451"/>
      <c r="Y71" s="408"/>
      <c r="Z71" s="413"/>
      <c r="AA71" s="414"/>
      <c r="AB71" s="407"/>
      <c r="AC71" s="407"/>
      <c r="AD71" s="407"/>
      <c r="AE71" s="407"/>
      <c r="AF71" s="407"/>
      <c r="AG71" s="348">
        <f>'TUẦN 5 (HK2) 2023-2024)  '!Y71</f>
        <v>0</v>
      </c>
      <c r="AH71" s="348">
        <f>'TUẦN 6 (HK2) 2023-2024)dc'!Y71</f>
        <v>0</v>
      </c>
      <c r="AI71" s="348">
        <f>'TUẦN 7 (HK2) 2023-2024)DCXM '!Y71</f>
        <v>0</v>
      </c>
      <c r="AJ71" s="309">
        <f t="shared" si="1"/>
        <v>0</v>
      </c>
      <c r="AK71" s="407"/>
      <c r="AL71" s="407"/>
      <c r="AM71" s="407"/>
      <c r="AN71" s="407"/>
      <c r="AO71" s="407"/>
      <c r="AP71" s="407"/>
      <c r="AQ71" s="407"/>
      <c r="AR71" s="407"/>
      <c r="AS71" s="407"/>
      <c r="AT71" s="407"/>
      <c r="AU71" s="407"/>
      <c r="AV71" s="407"/>
      <c r="AW71" s="407"/>
      <c r="AX71" s="415"/>
      <c r="AY71" s="416"/>
      <c r="AZ71" s="354"/>
      <c r="BA71" s="416"/>
      <c r="BB71" s="354"/>
      <c r="BC71" s="354"/>
      <c r="BD71" s="417"/>
      <c r="BE71" s="354"/>
      <c r="BF71" s="417"/>
      <c r="BG71" s="354"/>
      <c r="BH71" s="354"/>
    </row>
    <row r="72" spans="1:60" s="122" customFormat="1" ht="30" hidden="1" customHeight="1" x14ac:dyDescent="0.3">
      <c r="D72" s="367"/>
      <c r="E72" s="367"/>
      <c r="F72" s="367"/>
      <c r="G72" s="745" t="s">
        <v>772</v>
      </c>
      <c r="H72" s="745"/>
      <c r="I72" s="745"/>
      <c r="J72" s="745"/>
      <c r="K72" s="745"/>
      <c r="L72" s="746" t="s">
        <v>773</v>
      </c>
      <c r="M72" s="746"/>
      <c r="N72" s="746"/>
      <c r="O72" s="746"/>
      <c r="P72" s="746"/>
      <c r="Q72" s="490"/>
      <c r="R72" s="490"/>
      <c r="S72" s="490"/>
      <c r="T72" s="491"/>
      <c r="U72" s="743" t="s">
        <v>405</v>
      </c>
      <c r="V72" s="743"/>
      <c r="W72" s="743"/>
      <c r="X72" s="117"/>
      <c r="Y72" s="117"/>
      <c r="Z72" s="215"/>
      <c r="AA72" s="221"/>
      <c r="AB72" s="198"/>
      <c r="AC72" s="118"/>
      <c r="AD72" s="118"/>
      <c r="AE72" s="118"/>
      <c r="AF72" s="198"/>
      <c r="AG72" s="348">
        <f>'TUẦN 5 (HK2) 2023-2024)  '!Y72</f>
        <v>0</v>
      </c>
      <c r="AH72" s="348">
        <f>'TUẦN 6 (HK2) 2023-2024)dc'!Y72</f>
        <v>0</v>
      </c>
      <c r="AI72" s="348">
        <f>'TUẦN 7 (HK2) 2023-2024)DCXM '!Y72</f>
        <v>0</v>
      </c>
      <c r="AJ72" s="309">
        <f t="shared" si="1"/>
        <v>0</v>
      </c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22" customFormat="1" ht="63" customHeight="1" x14ac:dyDescent="0.3">
      <c r="A73" s="111"/>
      <c r="B73" s="112"/>
      <c r="C73" s="113"/>
      <c r="D73" s="114"/>
      <c r="E73" s="356"/>
      <c r="F73" s="356"/>
      <c r="G73" s="357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3"/>
      <c r="T73" s="491"/>
      <c r="U73" s="115"/>
      <c r="V73" s="115"/>
      <c r="W73" s="117"/>
      <c r="X73" s="117"/>
      <c r="Y73" s="117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1"/>
      <c r="AZ73" s="202"/>
      <c r="BA73" s="201"/>
      <c r="BB73" s="202"/>
      <c r="BC73" s="203"/>
      <c r="BD73" s="204"/>
      <c r="BE73" s="202"/>
      <c r="BF73" s="204"/>
      <c r="BG73" s="202"/>
    </row>
    <row r="74" spans="1:60" s="132" customFormat="1" ht="15.75" customHeight="1" x14ac:dyDescent="0.25">
      <c r="A74" s="123"/>
      <c r="B74" s="124"/>
      <c r="C74" s="113"/>
      <c r="D74" s="114"/>
      <c r="E74" s="118"/>
      <c r="F74" s="125"/>
      <c r="G74" s="168"/>
      <c r="H74" s="494"/>
      <c r="I74" s="495"/>
      <c r="J74" s="496"/>
      <c r="K74" s="495"/>
      <c r="L74" s="495"/>
      <c r="M74" s="495"/>
      <c r="N74" s="495"/>
      <c r="O74" s="497"/>
      <c r="P74" s="495"/>
      <c r="Q74" s="495"/>
      <c r="R74" s="495"/>
      <c r="S74" s="495"/>
      <c r="T74" s="744" t="s">
        <v>413</v>
      </c>
      <c r="U74" s="744"/>
      <c r="V74" s="744"/>
      <c r="W74" s="744"/>
      <c r="X74" s="744"/>
      <c r="Y74" s="119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5"/>
      <c r="AZ74" s="206"/>
      <c r="BA74" s="205"/>
      <c r="BB74" s="206"/>
      <c r="BC74" s="206"/>
      <c r="BD74" s="207"/>
      <c r="BE74" s="206"/>
      <c r="BF74" s="207"/>
      <c r="BG74" s="206"/>
    </row>
    <row r="75" spans="1:60" s="137" customFormat="1" ht="30.75" customHeight="1" x14ac:dyDescent="0.25">
      <c r="A75" s="118"/>
      <c r="B75" s="133"/>
      <c r="C75" s="113"/>
      <c r="D75" s="114"/>
      <c r="E75" s="134"/>
      <c r="F75" s="134" t="s">
        <v>406</v>
      </c>
      <c r="G75" s="709" t="s">
        <v>407</v>
      </c>
      <c r="H75" s="710"/>
      <c r="I75" s="710"/>
      <c r="J75" s="710"/>
      <c r="K75" s="737" t="s">
        <v>408</v>
      </c>
      <c r="L75" s="737"/>
      <c r="M75" s="737"/>
      <c r="N75" s="737"/>
      <c r="O75" s="737"/>
      <c r="P75" s="738" t="s">
        <v>407</v>
      </c>
      <c r="Q75" s="738"/>
      <c r="R75" s="738"/>
      <c r="S75" s="498"/>
      <c r="T75" s="491"/>
      <c r="U75" s="115"/>
      <c r="V75" s="183"/>
      <c r="W75" s="452"/>
      <c r="X75" s="118"/>
      <c r="Z75" s="215"/>
      <c r="AA75" s="221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208"/>
      <c r="AZ75" s="203"/>
      <c r="BA75" s="208"/>
      <c r="BB75" s="203"/>
      <c r="BC75" s="203"/>
      <c r="BD75" s="209"/>
      <c r="BE75" s="203"/>
      <c r="BF75" s="209"/>
      <c r="BG75" s="203"/>
    </row>
    <row r="76" spans="1:60" s="132" customFormat="1" ht="30.75" customHeight="1" x14ac:dyDescent="0.25">
      <c r="A76" s="123"/>
      <c r="B76" s="124"/>
      <c r="C76" s="113"/>
      <c r="D76" s="114"/>
      <c r="E76" s="712" t="s">
        <v>401</v>
      </c>
      <c r="F76" s="713"/>
      <c r="G76" s="135" t="s">
        <v>409</v>
      </c>
      <c r="H76" s="499">
        <v>307</v>
      </c>
      <c r="I76" s="499" t="s">
        <v>410</v>
      </c>
      <c r="J76" s="500"/>
      <c r="K76" s="499">
        <v>11</v>
      </c>
      <c r="L76" s="499" t="s">
        <v>411</v>
      </c>
      <c r="M76" s="499">
        <v>405</v>
      </c>
      <c r="N76" s="501" t="s">
        <v>412</v>
      </c>
      <c r="O76" s="501"/>
      <c r="P76" s="499" t="s">
        <v>411</v>
      </c>
      <c r="Q76" s="502">
        <v>405</v>
      </c>
      <c r="R76" s="501" t="s">
        <v>412</v>
      </c>
      <c r="S76" s="495"/>
      <c r="T76" s="670"/>
      <c r="U76" s="670"/>
      <c r="V76" s="670"/>
      <c r="W76" s="143"/>
      <c r="X76" s="143"/>
      <c r="Y76" s="137"/>
      <c r="Z76" s="215"/>
      <c r="AA76" s="222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712" t="s">
        <v>414</v>
      </c>
      <c r="F77" s="713"/>
      <c r="G77" s="135" t="s">
        <v>409</v>
      </c>
      <c r="H77" s="499">
        <v>308</v>
      </c>
      <c r="I77" s="499" t="s">
        <v>415</v>
      </c>
      <c r="J77" s="500"/>
      <c r="K77" s="499">
        <v>12</v>
      </c>
      <c r="L77" s="499" t="s">
        <v>411</v>
      </c>
      <c r="M77" s="499">
        <v>502</v>
      </c>
      <c r="N77" s="501" t="s">
        <v>416</v>
      </c>
      <c r="O77" s="501"/>
      <c r="P77" s="499" t="s">
        <v>411</v>
      </c>
      <c r="Q77" s="502">
        <v>402</v>
      </c>
      <c r="R77" s="501" t="s">
        <v>416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712" t="s">
        <v>417</v>
      </c>
      <c r="F78" s="713"/>
      <c r="G78" s="135" t="s">
        <v>409</v>
      </c>
      <c r="H78" s="499">
        <v>403</v>
      </c>
      <c r="I78" s="499" t="s">
        <v>418</v>
      </c>
      <c r="J78" s="500"/>
      <c r="K78" s="499">
        <v>13</v>
      </c>
      <c r="L78" s="499" t="s">
        <v>411</v>
      </c>
      <c r="M78" s="499">
        <v>503</v>
      </c>
      <c r="N78" s="501" t="s">
        <v>419</v>
      </c>
      <c r="O78" s="501"/>
      <c r="P78" s="499" t="s">
        <v>411</v>
      </c>
      <c r="Q78" s="502">
        <v>403</v>
      </c>
      <c r="R78" s="501" t="s">
        <v>419</v>
      </c>
      <c r="S78" s="495"/>
      <c r="T78" s="49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 x14ac:dyDescent="0.25">
      <c r="A79" s="123"/>
      <c r="B79" s="124"/>
      <c r="C79" s="113"/>
      <c r="D79" s="114"/>
      <c r="E79" s="712" t="s">
        <v>420</v>
      </c>
      <c r="F79" s="713"/>
      <c r="G79" s="135" t="s">
        <v>409</v>
      </c>
      <c r="H79" s="499">
        <v>404</v>
      </c>
      <c r="I79" s="499" t="s">
        <v>421</v>
      </c>
      <c r="J79" s="500"/>
      <c r="K79" s="499">
        <v>14</v>
      </c>
      <c r="L79" s="499" t="s">
        <v>411</v>
      </c>
      <c r="M79" s="499">
        <v>505</v>
      </c>
      <c r="N79" s="501" t="s">
        <v>422</v>
      </c>
      <c r="O79" s="501"/>
      <c r="P79" s="499" t="s">
        <v>411</v>
      </c>
      <c r="Q79" s="502">
        <v>404</v>
      </c>
      <c r="R79" s="501" t="s">
        <v>422</v>
      </c>
      <c r="S79" s="495"/>
      <c r="T79" s="495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18"/>
      <c r="AG79" s="119"/>
      <c r="AH79" s="199"/>
      <c r="AI79" s="199"/>
      <c r="AJ79" s="199"/>
      <c r="AK79" s="199"/>
      <c r="AL79" s="199"/>
      <c r="AM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3"/>
      <c r="AZ79" s="179"/>
      <c r="BA79" s="195"/>
      <c r="BF79" s="516"/>
    </row>
    <row r="80" spans="1:60" s="132" customFormat="1" ht="30.75" customHeight="1" x14ac:dyDescent="0.25">
      <c r="A80" s="123"/>
      <c r="B80" s="124"/>
      <c r="C80" s="113"/>
      <c r="D80" s="114"/>
      <c r="E80" s="712" t="s">
        <v>423</v>
      </c>
      <c r="F80" s="713"/>
      <c r="G80" s="135" t="s">
        <v>409</v>
      </c>
      <c r="H80" s="499">
        <v>405</v>
      </c>
      <c r="I80" s="499" t="s">
        <v>424</v>
      </c>
      <c r="J80" s="500"/>
      <c r="K80" s="499">
        <v>15</v>
      </c>
      <c r="L80" s="499" t="s">
        <v>411</v>
      </c>
      <c r="M80" s="499">
        <v>302</v>
      </c>
      <c r="N80" s="499" t="s">
        <v>425</v>
      </c>
      <c r="O80" s="501"/>
      <c r="P80" s="499" t="s">
        <v>409</v>
      </c>
      <c r="Q80" s="499">
        <v>314</v>
      </c>
      <c r="R80" s="499" t="s">
        <v>425</v>
      </c>
      <c r="S80" s="503" t="s">
        <v>426</v>
      </c>
      <c r="T80" s="503"/>
      <c r="U80" s="144"/>
      <c r="V80" s="18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32" customFormat="1" ht="30.75" customHeight="1" x14ac:dyDescent="0.25">
      <c r="A81" s="123"/>
      <c r="B81" s="124"/>
      <c r="C81" s="113"/>
      <c r="D81" s="114"/>
      <c r="E81" s="712" t="s">
        <v>402</v>
      </c>
      <c r="F81" s="713"/>
      <c r="G81" s="135" t="s">
        <v>409</v>
      </c>
      <c r="H81" s="499">
        <v>406</v>
      </c>
      <c r="I81" s="499" t="s">
        <v>427</v>
      </c>
      <c r="J81" s="504" t="s">
        <v>428</v>
      </c>
      <c r="K81" s="499">
        <v>16</v>
      </c>
      <c r="L81" s="499" t="s">
        <v>411</v>
      </c>
      <c r="M81" s="499">
        <v>304</v>
      </c>
      <c r="N81" s="499" t="s">
        <v>429</v>
      </c>
      <c r="O81" s="501"/>
      <c r="P81" s="499" t="s">
        <v>409</v>
      </c>
      <c r="Q81" s="499">
        <v>312</v>
      </c>
      <c r="R81" s="499" t="s">
        <v>429</v>
      </c>
      <c r="S81" s="503" t="s">
        <v>430</v>
      </c>
      <c r="T81" s="714" t="s">
        <v>645</v>
      </c>
      <c r="U81" s="714"/>
      <c r="V81" s="714"/>
      <c r="W81" s="149"/>
      <c r="X81" s="118"/>
      <c r="Y81" s="119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94"/>
      <c r="AZ81" s="180"/>
      <c r="BA81" s="194"/>
      <c r="BF81" s="516"/>
    </row>
    <row r="82" spans="1:58" s="127" customFormat="1" ht="30.75" customHeight="1" x14ac:dyDescent="0.25">
      <c r="A82" s="123"/>
      <c r="B82" s="124"/>
      <c r="C82" s="113"/>
      <c r="D82" s="114"/>
      <c r="E82" s="715"/>
      <c r="F82" s="716"/>
      <c r="G82" s="135" t="s">
        <v>409</v>
      </c>
      <c r="H82" s="499">
        <v>409</v>
      </c>
      <c r="I82" s="499" t="s">
        <v>431</v>
      </c>
      <c r="J82" s="500"/>
      <c r="K82" s="499">
        <v>17</v>
      </c>
      <c r="L82" s="499" t="s">
        <v>411</v>
      </c>
      <c r="M82" s="499">
        <v>305</v>
      </c>
      <c r="N82" s="499" t="s">
        <v>432</v>
      </c>
      <c r="O82" s="501"/>
      <c r="P82" s="499" t="s">
        <v>409</v>
      </c>
      <c r="Q82" s="499">
        <v>313</v>
      </c>
      <c r="R82" s="499" t="s">
        <v>432</v>
      </c>
      <c r="S82" s="739" t="s">
        <v>433</v>
      </c>
      <c r="T82" s="740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712" t="s">
        <v>434</v>
      </c>
      <c r="F83" s="713"/>
      <c r="G83" s="135" t="s">
        <v>409</v>
      </c>
      <c r="H83" s="499">
        <v>410</v>
      </c>
      <c r="I83" s="499" t="s">
        <v>435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 x14ac:dyDescent="0.25">
      <c r="A84" s="123"/>
      <c r="B84" s="124"/>
      <c r="C84" s="113"/>
      <c r="D84" s="114"/>
      <c r="E84" s="712" t="s">
        <v>436</v>
      </c>
      <c r="F84" s="713"/>
      <c r="G84" s="135" t="s">
        <v>409</v>
      </c>
      <c r="H84" s="499">
        <v>411</v>
      </c>
      <c r="I84" s="499" t="s">
        <v>437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5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27" customFormat="1" ht="30.75" customHeight="1" x14ac:dyDescent="0.25">
      <c r="A85" s="123"/>
      <c r="B85" s="124"/>
      <c r="C85" s="113"/>
      <c r="D85" s="114"/>
      <c r="E85" s="712" t="s">
        <v>438</v>
      </c>
      <c r="F85" s="713"/>
      <c r="G85" s="135" t="s">
        <v>409</v>
      </c>
      <c r="H85" s="499">
        <v>412</v>
      </c>
      <c r="I85" s="499" t="s">
        <v>439</v>
      </c>
      <c r="J85" s="500"/>
      <c r="K85" s="499"/>
      <c r="L85" s="499"/>
      <c r="M85" s="499"/>
      <c r="N85" s="499"/>
      <c r="O85" s="501"/>
      <c r="P85" s="502"/>
      <c r="Q85" s="502"/>
      <c r="R85" s="502"/>
      <c r="S85" s="495"/>
      <c r="T85" s="495"/>
      <c r="U85" s="144"/>
      <c r="V85" s="184"/>
      <c r="W85" s="149"/>
      <c r="X85" s="118"/>
      <c r="Y85" s="145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45"/>
      <c r="AZ85" s="178"/>
      <c r="BA85" s="145"/>
    </row>
    <row r="86" spans="1:58" s="132" customFormat="1" x14ac:dyDescent="0.25">
      <c r="A86" s="123"/>
      <c r="B86" s="124"/>
      <c r="C86" s="113"/>
      <c r="D86" s="114"/>
      <c r="E86" s="118"/>
      <c r="F86" s="125"/>
      <c r="G86" s="168"/>
      <c r="H86" s="494"/>
      <c r="I86" s="495"/>
      <c r="J86" s="496"/>
      <c r="K86" s="495"/>
      <c r="L86" s="495"/>
      <c r="M86" s="495"/>
      <c r="N86" s="495"/>
      <c r="O86" s="497"/>
      <c r="P86" s="495"/>
      <c r="Q86" s="495"/>
      <c r="R86" s="495"/>
      <c r="S86" s="495"/>
      <c r="T86" s="495"/>
      <c r="U86" s="144"/>
      <c r="V86" s="184"/>
      <c r="W86" s="149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94"/>
      <c r="AZ86" s="180"/>
      <c r="BA86" s="194"/>
      <c r="BF86" s="516"/>
    </row>
    <row r="87" spans="1:58" s="151" customFormat="1" ht="19.5" customHeight="1" x14ac:dyDescent="0.25">
      <c r="A87" s="147"/>
      <c r="B87" s="148"/>
      <c r="C87" s="113"/>
      <c r="D87" s="114"/>
      <c r="E87" s="118"/>
      <c r="F87" s="120"/>
      <c r="G87" s="719" t="s">
        <v>440</v>
      </c>
      <c r="H87" s="719"/>
      <c r="I87" s="719"/>
      <c r="J87" s="719"/>
      <c r="K87" s="174"/>
      <c r="L87" s="741" t="s">
        <v>657</v>
      </c>
      <c r="M87" s="741"/>
      <c r="N87" s="741"/>
      <c r="O87" s="741"/>
      <c r="P87" s="741"/>
      <c r="Q87" s="505"/>
      <c r="R87" s="725" t="s">
        <v>656</v>
      </c>
      <c r="S87" s="725"/>
      <c r="T87" s="725"/>
      <c r="U87" s="725"/>
      <c r="V87" s="184"/>
      <c r="W87" s="149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51" customFormat="1" ht="19.5" customHeight="1" x14ac:dyDescent="0.25">
      <c r="A88" s="147"/>
      <c r="B88" s="148"/>
      <c r="C88" s="113"/>
      <c r="D88" s="114"/>
      <c r="E88" s="118"/>
      <c r="F88" s="120"/>
      <c r="G88" s="719" t="s">
        <v>442</v>
      </c>
      <c r="H88" s="719"/>
      <c r="I88" s="719"/>
      <c r="J88" s="506"/>
      <c r="K88" s="507"/>
      <c r="L88" s="741" t="s">
        <v>658</v>
      </c>
      <c r="M88" s="741"/>
      <c r="N88" s="741"/>
      <c r="O88" s="741"/>
      <c r="P88" s="741"/>
      <c r="Q88" s="505"/>
      <c r="R88" s="725"/>
      <c r="S88" s="725"/>
      <c r="T88" s="725"/>
      <c r="U88" s="725"/>
      <c r="V88" s="722" t="s">
        <v>664</v>
      </c>
      <c r="W88" s="722"/>
      <c r="X88" s="118"/>
      <c r="Y88" s="120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18"/>
      <c r="AZ88" s="121"/>
      <c r="BA88" s="118"/>
      <c r="BF88" s="517"/>
    </row>
    <row r="89" spans="1:58" s="127" customFormat="1" x14ac:dyDescent="0.25">
      <c r="A89" s="123"/>
      <c r="B89" s="124"/>
      <c r="C89" s="113"/>
      <c r="D89" s="114"/>
      <c r="E89" s="118"/>
      <c r="F89" s="125"/>
      <c r="G89" s="168"/>
      <c r="H89" s="494"/>
      <c r="I89" s="508"/>
      <c r="J89" s="509"/>
      <c r="K89" s="508"/>
      <c r="L89" s="508"/>
      <c r="M89" s="508"/>
      <c r="N89" s="508"/>
      <c r="O89" s="510"/>
      <c r="P89" s="508"/>
      <c r="Q89" s="495"/>
      <c r="R89" s="495"/>
      <c r="S89" s="495"/>
      <c r="T89" s="495"/>
      <c r="U89" s="144"/>
      <c r="V89" s="184"/>
      <c r="W89" s="149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45"/>
      <c r="AZ89" s="178"/>
      <c r="BA89" s="145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x14ac:dyDescent="0.25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41.25" customHeight="1" x14ac:dyDescent="0.3">
      <c r="A92" s="123"/>
      <c r="B92" s="124"/>
      <c r="C92" s="113"/>
      <c r="D92" s="114"/>
      <c r="E92" s="118"/>
      <c r="F92" s="524"/>
      <c r="G92" s="168"/>
      <c r="H92" s="494"/>
      <c r="I92" s="495"/>
      <c r="J92" s="496"/>
      <c r="K92" s="495"/>
      <c r="L92" s="495"/>
      <c r="M92" s="495"/>
      <c r="N92" s="495"/>
      <c r="O92" s="497"/>
      <c r="P92" s="495"/>
      <c r="Q92" s="495"/>
      <c r="R92" s="495"/>
      <c r="S92" s="495"/>
      <c r="T92" s="495"/>
      <c r="U92" s="144"/>
      <c r="V92" s="184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  <row r="93" spans="1:58" s="132" customFormat="1" ht="65.25" customHeight="1" x14ac:dyDescent="0.3">
      <c r="A93" s="123"/>
      <c r="B93" s="124"/>
      <c r="C93" s="113"/>
      <c r="D93" s="114"/>
      <c r="E93" s="118"/>
      <c r="F93" s="125"/>
      <c r="G93" s="742" t="s">
        <v>771</v>
      </c>
      <c r="H93" s="742"/>
      <c r="I93" s="742"/>
      <c r="J93" s="742"/>
      <c r="K93" s="742"/>
      <c r="L93" s="742"/>
      <c r="M93" s="742"/>
      <c r="N93" s="742"/>
      <c r="O93" s="742"/>
      <c r="P93" s="742"/>
      <c r="Q93" s="742"/>
      <c r="R93" s="742"/>
      <c r="S93" s="742"/>
      <c r="T93" s="742"/>
      <c r="U93" s="742"/>
      <c r="V93" s="742"/>
      <c r="W93" s="149"/>
      <c r="X93" s="118"/>
      <c r="Y93" s="119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199"/>
      <c r="AW93" s="200"/>
      <c r="AX93" s="199"/>
      <c r="AY93" s="194"/>
      <c r="AZ93" s="180"/>
      <c r="BA93" s="194"/>
      <c r="BF93" s="516"/>
    </row>
  </sheetData>
  <autoFilter ref="A8:BH72" xr:uid="{EFBB9E56-8064-4F63-9F96-BC6187B01BBD}">
    <filterColumn colId="21">
      <filters>
        <filter val="Phan Thị Phương (CN M&amp;TKTT)"/>
      </filters>
    </filterColumn>
  </autoFilter>
  <mergeCells count="54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AV7:AV8"/>
    <mergeCell ref="AW7:AW8"/>
    <mergeCell ref="V6:V8"/>
    <mergeCell ref="W6:X7"/>
    <mergeCell ref="Y6:Y7"/>
    <mergeCell ref="AC6:AW6"/>
    <mergeCell ref="A71:G71"/>
    <mergeCell ref="R7:S7"/>
    <mergeCell ref="T7:U7"/>
    <mergeCell ref="Z7:AA7"/>
    <mergeCell ref="AB7:AB8"/>
    <mergeCell ref="P7:Q7"/>
    <mergeCell ref="F7:F8"/>
    <mergeCell ref="H7:I7"/>
    <mergeCell ref="J7:K7"/>
    <mergeCell ref="L7:M7"/>
    <mergeCell ref="N7:O7"/>
    <mergeCell ref="U72:W72"/>
    <mergeCell ref="T74:X74"/>
    <mergeCell ref="G75:J75"/>
    <mergeCell ref="K75:O75"/>
    <mergeCell ref="P75:R75"/>
    <mergeCell ref="G72:K72"/>
    <mergeCell ref="L72:P72"/>
    <mergeCell ref="E84:F84"/>
    <mergeCell ref="E76:F76"/>
    <mergeCell ref="T76:V76"/>
    <mergeCell ref="E77:F77"/>
    <mergeCell ref="E78:F78"/>
    <mergeCell ref="E79:F79"/>
    <mergeCell ref="E80:F80"/>
    <mergeCell ref="E81:F81"/>
    <mergeCell ref="T81:V81"/>
    <mergeCell ref="E82:F82"/>
    <mergeCell ref="S82:T82"/>
    <mergeCell ref="E83:F83"/>
    <mergeCell ref="G93:V93"/>
    <mergeCell ref="V88:W88"/>
    <mergeCell ref="E85:F85"/>
    <mergeCell ref="G87:J87"/>
    <mergeCell ref="L87:P87"/>
    <mergeCell ref="R87:U88"/>
    <mergeCell ref="G88:I88"/>
    <mergeCell ref="L88:P88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CB56-758A-4FB9-96E8-4031CEB4DBAA}">
  <sheetPr filterMode="1">
    <tabColor rgb="FF0000CC"/>
  </sheetPr>
  <dimension ref="A1:BH92"/>
  <sheetViews>
    <sheetView zoomScaleNormal="100" workbookViewId="0">
      <pane xSplit="25" ySplit="8" topLeftCell="Z19" activePane="bottomRight" state="frozen"/>
      <selection pane="topRight" activeCell="AB1" sqref="AB1"/>
      <selection pane="bottomLeft" activeCell="A9" sqref="A9"/>
      <selection pane="bottomRight" activeCell="Y73" sqref="Y73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4.875" style="511" customWidth="1"/>
    <col min="21" max="21" width="5.375" style="511" customWidth="1"/>
    <col min="22" max="22" width="12.75" style="563" customWidth="1"/>
    <col min="23" max="23" width="7.625" style="23" customWidth="1"/>
    <col min="24" max="24" width="9.25" style="5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hidden="1" customWidth="1"/>
    <col min="29" max="45" width="4" style="25" hidden="1" customWidth="1"/>
    <col min="46" max="47" width="4" style="26" hidden="1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6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8.6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781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173"/>
      <c r="I3" s="173"/>
      <c r="J3" s="674" t="s">
        <v>783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2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173"/>
      <c r="U4" s="173"/>
      <c r="V4" s="554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79"/>
      <c r="U5" s="173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30" t="s">
        <v>347</v>
      </c>
      <c r="I6" s="731"/>
      <c r="J6" s="732" t="s">
        <v>348</v>
      </c>
      <c r="K6" s="733"/>
      <c r="L6" s="732" t="s">
        <v>349</v>
      </c>
      <c r="M6" s="733"/>
      <c r="N6" s="732" t="s">
        <v>350</v>
      </c>
      <c r="O6" s="734"/>
      <c r="P6" s="732" t="s">
        <v>351</v>
      </c>
      <c r="Q6" s="734"/>
      <c r="R6" s="735" t="s">
        <v>352</v>
      </c>
      <c r="S6" s="736"/>
      <c r="T6" s="730" t="s">
        <v>353</v>
      </c>
      <c r="U6" s="731"/>
      <c r="V6" s="748" t="s">
        <v>354</v>
      </c>
      <c r="W6" s="687" t="s">
        <v>785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51">
        <v>29</v>
      </c>
      <c r="I7" s="751"/>
      <c r="J7" s="751">
        <v>30</v>
      </c>
      <c r="K7" s="751"/>
      <c r="L7" s="752">
        <v>45413</v>
      </c>
      <c r="M7" s="751"/>
      <c r="N7" s="728">
        <v>2</v>
      </c>
      <c r="O7" s="729"/>
      <c r="P7" s="728">
        <v>3</v>
      </c>
      <c r="Q7" s="729"/>
      <c r="R7" s="728">
        <v>4</v>
      </c>
      <c r="S7" s="729"/>
      <c r="T7" s="749" t="s">
        <v>782</v>
      </c>
      <c r="U7" s="750"/>
      <c r="V7" s="748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692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518" t="s">
        <v>388</v>
      </c>
      <c r="U8" s="518" t="s">
        <v>389</v>
      </c>
      <c r="V8" s="748"/>
      <c r="W8" s="430" t="s">
        <v>390</v>
      </c>
      <c r="X8" s="547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534"/>
      <c r="I9" s="534"/>
      <c r="J9" s="223"/>
      <c r="K9" s="263"/>
      <c r="L9" s="223"/>
      <c r="M9" s="223"/>
      <c r="N9" s="84"/>
      <c r="O9" s="85"/>
      <c r="P9" s="84"/>
      <c r="Q9" s="85"/>
      <c r="R9" s="84"/>
      <c r="S9" s="85"/>
      <c r="T9" s="269"/>
      <c r="U9" s="519"/>
      <c r="V9" s="556" t="s">
        <v>41</v>
      </c>
      <c r="W9" s="328" t="s">
        <v>398</v>
      </c>
      <c r="X9" s="548" t="s">
        <v>598</v>
      </c>
      <c r="Y9" s="88">
        <v>0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0</v>
      </c>
      <c r="AK9" s="93"/>
      <c r="AL9" s="93"/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6</v>
      </c>
      <c r="AW9" s="78">
        <f>AB9-AV9</f>
        <v>9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534"/>
      <c r="I10" s="534"/>
      <c r="J10" s="223"/>
      <c r="K10" s="223"/>
      <c r="L10" s="223"/>
      <c r="M10" s="223"/>
      <c r="N10" s="84"/>
      <c r="O10" s="85"/>
      <c r="P10" s="84" t="s">
        <v>403</v>
      </c>
      <c r="Q10" s="81" t="s">
        <v>524</v>
      </c>
      <c r="R10" s="84"/>
      <c r="S10" s="83"/>
      <c r="T10" s="269"/>
      <c r="U10" s="519"/>
      <c r="V10" s="556" t="s">
        <v>43</v>
      </c>
      <c r="W10" s="328" t="s">
        <v>400</v>
      </c>
      <c r="X10" s="548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71" si="1">Y10</f>
        <v>1</v>
      </c>
      <c r="AK10" s="93"/>
      <c r="AL10" s="93"/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7" si="2">SUM(AC10:AU10)</f>
        <v>8</v>
      </c>
      <c r="AW10" s="78">
        <f t="shared" ref="AW10:AW67" si="3">AB10-AV10</f>
        <v>7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535"/>
      <c r="I11" s="401"/>
      <c r="J11" s="223"/>
      <c r="K11" s="223"/>
      <c r="L11" s="223"/>
      <c r="M11" s="223"/>
      <c r="N11" s="84"/>
      <c r="O11" s="85"/>
      <c r="P11" s="84"/>
      <c r="Q11" s="85"/>
      <c r="R11" s="84"/>
      <c r="S11" s="85"/>
      <c r="T11" s="269" t="s">
        <v>643</v>
      </c>
      <c r="U11" s="293" t="s">
        <v>523</v>
      </c>
      <c r="V11" s="556" t="s">
        <v>16</v>
      </c>
      <c r="W11" s="328" t="s">
        <v>400</v>
      </c>
      <c r="X11" s="449" t="s">
        <v>776</v>
      </c>
      <c r="Y11" s="88">
        <v>2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0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2</v>
      </c>
      <c r="AK11" s="93"/>
      <c r="AL11" s="93"/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2"/>
        <v>7</v>
      </c>
      <c r="AW11" s="78">
        <f t="shared" si="3"/>
        <v>8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534"/>
      <c r="I12" s="534"/>
      <c r="J12" s="223"/>
      <c r="K12" s="223"/>
      <c r="L12" s="223"/>
      <c r="M12" s="223"/>
      <c r="N12" s="84"/>
      <c r="O12" s="85"/>
      <c r="P12" s="84"/>
      <c r="Q12" s="85"/>
      <c r="R12" s="83" t="s">
        <v>641</v>
      </c>
      <c r="S12" s="83"/>
      <c r="T12" s="269"/>
      <c r="U12" s="519"/>
      <c r="V12" s="556" t="s">
        <v>47</v>
      </c>
      <c r="W12" s="449" t="s">
        <v>398</v>
      </c>
      <c r="X12" s="449" t="s">
        <v>770</v>
      </c>
      <c r="Y12" s="88">
        <v>0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0</v>
      </c>
      <c r="AK12" s="93"/>
      <c r="AL12" s="93"/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2"/>
        <v>6</v>
      </c>
      <c r="AW12" s="78">
        <f t="shared" si="3"/>
        <v>9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534"/>
      <c r="I13" s="534"/>
      <c r="J13" s="223"/>
      <c r="K13" s="223"/>
      <c r="L13" s="223"/>
      <c r="M13" s="270"/>
      <c r="N13" s="83"/>
      <c r="O13" s="86"/>
      <c r="P13" s="84"/>
      <c r="Q13" s="85"/>
      <c r="R13" s="84"/>
      <c r="S13" s="85"/>
      <c r="T13" s="269"/>
      <c r="U13" s="519"/>
      <c r="V13" s="556" t="s">
        <v>49</v>
      </c>
      <c r="W13" s="330" t="s">
        <v>398</v>
      </c>
      <c r="X13" s="548" t="s">
        <v>598</v>
      </c>
      <c r="Y13" s="88">
        <v>0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0</v>
      </c>
      <c r="AK13" s="93"/>
      <c r="AL13" s="93"/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2"/>
        <v>7</v>
      </c>
      <c r="AW13" s="78">
        <f t="shared" si="3"/>
        <v>8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534"/>
      <c r="I14" s="534"/>
      <c r="J14" s="536"/>
      <c r="K14" s="536"/>
      <c r="L14" s="223"/>
      <c r="M14" s="223"/>
      <c r="N14" s="84"/>
      <c r="O14" s="85"/>
      <c r="P14" s="84"/>
      <c r="Q14" s="85"/>
      <c r="R14" s="83"/>
      <c r="S14" s="85"/>
      <c r="T14" s="269"/>
      <c r="U14" s="519"/>
      <c r="V14" s="556" t="s">
        <v>47</v>
      </c>
      <c r="W14" s="328" t="s">
        <v>400</v>
      </c>
      <c r="X14" s="449" t="s">
        <v>770</v>
      </c>
      <c r="Y14" s="88">
        <v>0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0</v>
      </c>
      <c r="AK14" s="93"/>
      <c r="AL14" s="93"/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2"/>
        <v>7</v>
      </c>
      <c r="AW14" s="78">
        <f t="shared" si="3"/>
        <v>8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534"/>
      <c r="I15" s="534"/>
      <c r="J15" s="223"/>
      <c r="K15" s="223"/>
      <c r="L15" s="223"/>
      <c r="M15" s="534"/>
      <c r="N15" s="87">
        <v>1</v>
      </c>
      <c r="O15" s="293" t="s">
        <v>522</v>
      </c>
      <c r="P15" s="84"/>
      <c r="Q15" s="85"/>
      <c r="R15" s="83"/>
      <c r="S15" s="85"/>
      <c r="T15" s="269"/>
      <c r="U15" s="519"/>
      <c r="V15" s="556" t="s">
        <v>16</v>
      </c>
      <c r="W15" s="328" t="s">
        <v>400</v>
      </c>
      <c r="X15" s="449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1</v>
      </c>
      <c r="AK15" s="93"/>
      <c r="AL15" s="93"/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2"/>
        <v>6</v>
      </c>
      <c r="AW15" s="78">
        <f t="shared" si="3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534"/>
      <c r="I16" s="534"/>
      <c r="J16" s="223"/>
      <c r="K16" s="223"/>
      <c r="L16" s="223"/>
      <c r="M16" s="223"/>
      <c r="N16" s="84"/>
      <c r="O16" s="83"/>
      <c r="P16" s="84" t="s">
        <v>403</v>
      </c>
      <c r="Q16" s="278" t="s">
        <v>528</v>
      </c>
      <c r="R16" s="83"/>
      <c r="S16" s="85"/>
      <c r="T16" s="269"/>
      <c r="U16" s="519"/>
      <c r="V16" s="556" t="s">
        <v>49</v>
      </c>
      <c r="W16" s="330" t="s">
        <v>398</v>
      </c>
      <c r="X16" s="449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/>
      <c r="AL16" s="93"/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2"/>
        <v>8</v>
      </c>
      <c r="AW16" s="78">
        <f t="shared" si="3"/>
        <v>7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537"/>
      <c r="I17" s="270"/>
      <c r="J17" s="223"/>
      <c r="K17" s="223"/>
      <c r="L17" s="223"/>
      <c r="M17" s="223"/>
      <c r="N17" s="84"/>
      <c r="O17" s="85"/>
      <c r="P17" s="84"/>
      <c r="Q17" s="83"/>
      <c r="R17" s="84" t="s">
        <v>403</v>
      </c>
      <c r="S17" s="83" t="s">
        <v>523</v>
      </c>
      <c r="T17" s="537"/>
      <c r="U17" s="270"/>
      <c r="V17" s="556" t="s">
        <v>54</v>
      </c>
      <c r="W17" s="328" t="s">
        <v>398</v>
      </c>
      <c r="X17" s="548" t="s">
        <v>747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/>
      <c r="AL17" s="93"/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2"/>
        <v>8</v>
      </c>
      <c r="AW17" s="78">
        <f t="shared" si="3"/>
        <v>7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534"/>
      <c r="I18" s="534"/>
      <c r="J18" s="223"/>
      <c r="K18" s="223"/>
      <c r="L18" s="223"/>
      <c r="M18" s="223"/>
      <c r="N18" s="84"/>
      <c r="O18" s="85"/>
      <c r="P18" s="84"/>
      <c r="Q18" s="83"/>
      <c r="R18" s="84" t="s">
        <v>404</v>
      </c>
      <c r="S18" s="85" t="s">
        <v>521</v>
      </c>
      <c r="T18" s="269"/>
      <c r="U18" s="519"/>
      <c r="V18" s="556" t="s">
        <v>56</v>
      </c>
      <c r="W18" s="328" t="s">
        <v>398</v>
      </c>
      <c r="X18" s="548" t="s">
        <v>598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/>
      <c r="AL18" s="93"/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2"/>
        <v>8</v>
      </c>
      <c r="AW18" s="78">
        <f t="shared" si="3"/>
        <v>7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534"/>
      <c r="I19" s="534"/>
      <c r="J19" s="223"/>
      <c r="K19" s="223"/>
      <c r="L19" s="223"/>
      <c r="M19" s="534"/>
      <c r="N19" s="84"/>
      <c r="O19" s="85"/>
      <c r="P19" s="84"/>
      <c r="Q19" s="85"/>
      <c r="R19" s="84" t="s">
        <v>404</v>
      </c>
      <c r="S19" s="85" t="s">
        <v>522</v>
      </c>
      <c r="T19" s="269"/>
      <c r="U19" s="519"/>
      <c r="V19" s="556" t="s">
        <v>58</v>
      </c>
      <c r="W19" s="328" t="s">
        <v>398</v>
      </c>
      <c r="X19" s="449" t="s">
        <v>770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1</v>
      </c>
      <c r="AK19" s="93"/>
      <c r="AL19" s="93"/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2"/>
        <v>6</v>
      </c>
      <c r="AW19" s="78">
        <f t="shared" si="3"/>
        <v>9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534"/>
      <c r="I20" s="534"/>
      <c r="J20" s="223"/>
      <c r="K20" s="263"/>
      <c r="L20" s="223"/>
      <c r="M20" s="223"/>
      <c r="N20" s="84"/>
      <c r="O20" s="85"/>
      <c r="P20" s="84"/>
      <c r="Q20" s="85"/>
      <c r="R20" s="83"/>
      <c r="S20" s="85"/>
      <c r="T20" s="269"/>
      <c r="U20" s="519"/>
      <c r="V20" s="557" t="s">
        <v>41</v>
      </c>
      <c r="W20" s="328" t="s">
        <v>400</v>
      </c>
      <c r="X20" s="547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295"/>
      <c r="AL20" s="295"/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2"/>
        <v>0</v>
      </c>
      <c r="AW20" s="78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hidden="1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534"/>
      <c r="I21" s="534"/>
      <c r="J21" s="223"/>
      <c r="K21" s="223"/>
      <c r="L21" s="223"/>
      <c r="M21" s="223"/>
      <c r="N21" s="84"/>
      <c r="O21" s="85"/>
      <c r="P21" s="84"/>
      <c r="Q21" s="85"/>
      <c r="R21" s="85"/>
      <c r="S21" s="85"/>
      <c r="T21" s="269"/>
      <c r="U21" s="519"/>
      <c r="V21" s="557" t="s">
        <v>62</v>
      </c>
      <c r="W21" s="328" t="s">
        <v>400</v>
      </c>
      <c r="X21" s="547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295"/>
      <c r="AL21" s="295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2"/>
        <v>0</v>
      </c>
      <c r="AW21" s="78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537"/>
      <c r="I22" s="263"/>
      <c r="J22" s="223"/>
      <c r="K22" s="223"/>
      <c r="L22" s="223"/>
      <c r="M22" s="223"/>
      <c r="N22" s="84"/>
      <c r="O22" s="85"/>
      <c r="P22" s="84"/>
      <c r="R22" s="85"/>
      <c r="S22" s="85"/>
      <c r="T22" s="564"/>
      <c r="U22" s="263"/>
      <c r="V22" s="556" t="s">
        <v>14</v>
      </c>
      <c r="W22" s="328" t="s">
        <v>398</v>
      </c>
      <c r="X22" s="449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0</v>
      </c>
      <c r="AK22" s="93"/>
      <c r="AL22" s="93"/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2"/>
        <v>7</v>
      </c>
      <c r="AW22" s="78">
        <f t="shared" si="3"/>
        <v>3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537"/>
      <c r="I23" s="263"/>
      <c r="J23" s="223"/>
      <c r="K23" s="223"/>
      <c r="L23" s="223"/>
      <c r="M23" s="223"/>
      <c r="N23" s="84"/>
      <c r="O23" s="85"/>
      <c r="P23" s="84"/>
      <c r="Q23" s="85"/>
      <c r="R23" s="83"/>
      <c r="S23" s="85"/>
      <c r="T23" s="564"/>
      <c r="U23" s="263"/>
      <c r="V23" s="556" t="s">
        <v>66</v>
      </c>
      <c r="W23" s="328" t="s">
        <v>398</v>
      </c>
      <c r="X23" s="549" t="s">
        <v>598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0</v>
      </c>
      <c r="AK23" s="93"/>
      <c r="AL23" s="93"/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2"/>
        <v>7</v>
      </c>
      <c r="AW23" s="78">
        <f t="shared" si="3"/>
        <v>3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534"/>
      <c r="I24" s="534"/>
      <c r="J24" s="223"/>
      <c r="K24" s="263"/>
      <c r="L24" s="223"/>
      <c r="M24" s="223"/>
      <c r="N24" s="84"/>
      <c r="O24" s="85"/>
      <c r="P24" s="84"/>
      <c r="Q24" s="85"/>
      <c r="R24" s="83"/>
      <c r="S24" s="85"/>
      <c r="T24" s="269"/>
      <c r="U24" s="519"/>
      <c r="V24" s="556" t="s">
        <v>49</v>
      </c>
      <c r="W24" s="328" t="s">
        <v>398</v>
      </c>
      <c r="X24" s="549" t="s">
        <v>598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0</v>
      </c>
      <c r="AK24" s="93"/>
      <c r="AL24" s="93"/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2"/>
        <v>7</v>
      </c>
      <c r="AW24" s="78">
        <f t="shared" si="3"/>
        <v>3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534"/>
      <c r="I25" s="534"/>
      <c r="J25" s="223"/>
      <c r="K25" s="223"/>
      <c r="L25" s="223"/>
      <c r="M25" s="263"/>
      <c r="N25" s="84"/>
      <c r="O25" s="85"/>
      <c r="P25" s="84"/>
      <c r="Q25" s="85"/>
      <c r="R25" s="83"/>
      <c r="S25" s="85"/>
      <c r="T25" s="269"/>
      <c r="U25" s="534"/>
      <c r="V25" s="556" t="s">
        <v>66</v>
      </c>
      <c r="W25" s="328" t="s">
        <v>398</v>
      </c>
      <c r="X25" s="549" t="s">
        <v>598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0</v>
      </c>
      <c r="AK25" s="93"/>
      <c r="AL25" s="93"/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2"/>
        <v>7</v>
      </c>
      <c r="AW25" s="78">
        <f t="shared" si="3"/>
        <v>3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534"/>
      <c r="I26" s="534"/>
      <c r="J26" s="223"/>
      <c r="K26" s="223"/>
      <c r="L26" s="223"/>
      <c r="M26" s="223"/>
      <c r="N26" s="84"/>
      <c r="O26" s="85"/>
      <c r="P26" s="84"/>
      <c r="Q26" s="85"/>
      <c r="R26" s="83"/>
      <c r="S26" s="85"/>
      <c r="T26" s="269"/>
      <c r="U26" s="519"/>
      <c r="V26" s="556" t="s">
        <v>54</v>
      </c>
      <c r="W26" s="328" t="s">
        <v>398</v>
      </c>
      <c r="X26" s="549" t="s">
        <v>598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0</v>
      </c>
      <c r="AK26" s="93"/>
      <c r="AL26" s="93"/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2"/>
        <v>7</v>
      </c>
      <c r="AW26" s="78">
        <f t="shared" si="3"/>
        <v>3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5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534"/>
      <c r="I27" s="534"/>
      <c r="J27" s="223"/>
      <c r="K27" s="223"/>
      <c r="L27" s="223"/>
      <c r="M27" s="223"/>
      <c r="N27" s="84" t="s">
        <v>403</v>
      </c>
      <c r="O27" s="85" t="s">
        <v>521</v>
      </c>
      <c r="P27" s="84"/>
      <c r="Q27" s="85"/>
      <c r="R27" s="83"/>
      <c r="S27" s="85"/>
      <c r="T27" s="269"/>
      <c r="U27" s="519"/>
      <c r="V27" s="556" t="s">
        <v>24</v>
      </c>
      <c r="W27" s="328" t="s">
        <v>398</v>
      </c>
      <c r="X27" s="549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/>
      <c r="AL27" s="93"/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2"/>
        <v>7</v>
      </c>
      <c r="AW27" s="78">
        <f t="shared" si="3"/>
        <v>3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534"/>
      <c r="I28" s="534"/>
      <c r="J28" s="223"/>
      <c r="K28" s="223"/>
      <c r="L28" s="223"/>
      <c r="M28" s="223"/>
      <c r="N28" s="84"/>
      <c r="O28" s="85"/>
      <c r="P28" s="84" t="s">
        <v>403</v>
      </c>
      <c r="Q28" s="278" t="s">
        <v>521</v>
      </c>
      <c r="R28" s="83"/>
      <c r="S28" s="85"/>
      <c r="T28" s="269"/>
      <c r="U28" s="519"/>
      <c r="V28" s="556" t="s">
        <v>47</v>
      </c>
      <c r="W28" s="328" t="s">
        <v>398</v>
      </c>
      <c r="X28" s="449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1</v>
      </c>
      <c r="AK28" s="93"/>
      <c r="AL28" s="93"/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2"/>
        <v>6</v>
      </c>
      <c r="AW28" s="78">
        <f t="shared" si="3"/>
        <v>4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534"/>
      <c r="I29" s="534"/>
      <c r="J29" s="223"/>
      <c r="K29" s="223"/>
      <c r="L29" s="223"/>
      <c r="M29" s="223"/>
      <c r="N29" s="84"/>
      <c r="O29" s="85"/>
      <c r="P29" s="84" t="s">
        <v>404</v>
      </c>
      <c r="Q29" s="338" t="s">
        <v>523</v>
      </c>
      <c r="R29" s="83"/>
      <c r="S29" s="85"/>
      <c r="T29" s="269"/>
      <c r="U29" s="519"/>
      <c r="V29" s="556" t="s">
        <v>54</v>
      </c>
      <c r="W29" s="328" t="s">
        <v>398</v>
      </c>
      <c r="X29" s="547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/>
      <c r="AL29" s="93"/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2"/>
        <v>8</v>
      </c>
      <c r="AW29" s="78">
        <f t="shared" si="3"/>
        <v>2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534"/>
      <c r="I30" s="534"/>
      <c r="J30" s="223"/>
      <c r="K30" s="223"/>
      <c r="L30" s="223"/>
      <c r="M30" s="223"/>
      <c r="N30" s="84"/>
      <c r="O30" s="85"/>
      <c r="P30" s="84" t="s">
        <v>404</v>
      </c>
      <c r="Q30" s="278" t="s">
        <v>521</v>
      </c>
      <c r="R30" s="83"/>
      <c r="S30" s="85"/>
      <c r="T30" s="269"/>
      <c r="U30" s="519"/>
      <c r="V30" s="556" t="s">
        <v>49</v>
      </c>
      <c r="W30" s="328" t="s">
        <v>398</v>
      </c>
      <c r="X30" s="547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/>
      <c r="AL30" s="93"/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2"/>
        <v>8</v>
      </c>
      <c r="AW30" s="78">
        <f t="shared" si="3"/>
        <v>2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534"/>
      <c r="I31" s="263"/>
      <c r="J31" s="223"/>
      <c r="K31" s="223"/>
      <c r="L31" s="223"/>
      <c r="M31" s="223"/>
      <c r="N31" s="84"/>
      <c r="O31" s="85"/>
      <c r="P31" s="84"/>
      <c r="Q31" s="85"/>
      <c r="R31" s="83"/>
      <c r="S31" s="85"/>
      <c r="T31" s="269">
        <v>0</v>
      </c>
      <c r="U31" s="263"/>
      <c r="V31" s="556" t="s">
        <v>96</v>
      </c>
      <c r="W31" s="328" t="s">
        <v>400</v>
      </c>
      <c r="X31" s="548" t="s">
        <v>790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0</v>
      </c>
      <c r="AK31" s="93"/>
      <c r="AL31" s="93"/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2"/>
        <v>7</v>
      </c>
      <c r="AW31" s="78">
        <f t="shared" si="3"/>
        <v>3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534"/>
      <c r="I32" s="534"/>
      <c r="J32" s="223"/>
      <c r="K32" s="223"/>
      <c r="L32" s="223"/>
      <c r="M32" s="223"/>
      <c r="N32" s="84" t="s">
        <v>403</v>
      </c>
      <c r="O32" s="81" t="s">
        <v>402</v>
      </c>
      <c r="P32" s="84"/>
      <c r="Q32" s="85"/>
      <c r="R32" s="83"/>
      <c r="S32" s="85"/>
      <c r="T32" s="269"/>
      <c r="U32" s="519"/>
      <c r="V32" s="556" t="s">
        <v>98</v>
      </c>
      <c r="W32" s="328" t="s">
        <v>400</v>
      </c>
      <c r="X32" s="449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/>
      <c r="AL32" s="93"/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2"/>
        <v>7</v>
      </c>
      <c r="AW32" s="78">
        <f t="shared" si="3"/>
        <v>3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534"/>
      <c r="I33" s="534"/>
      <c r="J33" s="223"/>
      <c r="K33" s="223"/>
      <c r="L33" s="223"/>
      <c r="M33" s="263"/>
      <c r="N33" s="84"/>
      <c r="O33" s="85"/>
      <c r="P33" s="84"/>
      <c r="Q33" s="85"/>
      <c r="R33" s="84"/>
      <c r="S33" s="85"/>
      <c r="T33" s="269"/>
      <c r="U33" s="519"/>
      <c r="V33" s="556" t="s">
        <v>62</v>
      </c>
      <c r="W33" s="328" t="s">
        <v>399</v>
      </c>
      <c r="X33" s="449" t="s">
        <v>668</v>
      </c>
      <c r="Y33" s="88">
        <v>0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0</v>
      </c>
      <c r="AK33" s="93"/>
      <c r="AL33" s="93"/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2"/>
        <v>7</v>
      </c>
      <c r="AW33" s="78">
        <f t="shared" si="3"/>
        <v>8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534"/>
      <c r="I34" s="534"/>
      <c r="J34" s="223"/>
      <c r="K34" s="263"/>
      <c r="L34" s="223"/>
      <c r="M34" s="223"/>
      <c r="N34" s="84"/>
      <c r="O34" s="85"/>
      <c r="P34" s="84"/>
      <c r="Q34" s="85"/>
      <c r="R34" s="84"/>
      <c r="S34" s="85"/>
      <c r="T34" s="269"/>
      <c r="U34" s="519"/>
      <c r="V34" s="556" t="s">
        <v>113</v>
      </c>
      <c r="W34" s="328" t="s">
        <v>399</v>
      </c>
      <c r="X34" s="449" t="s">
        <v>598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0</v>
      </c>
      <c r="AK34" s="93"/>
      <c r="AL34" s="93"/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2"/>
        <v>7</v>
      </c>
      <c r="AW34" s="78">
        <f t="shared" si="3"/>
        <v>3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534"/>
      <c r="I35" s="534"/>
      <c r="J35" s="223"/>
      <c r="K35" s="223"/>
      <c r="L35" s="223"/>
      <c r="M35" s="292"/>
      <c r="N35" s="84" t="s">
        <v>403</v>
      </c>
      <c r="O35" s="81" t="s">
        <v>667</v>
      </c>
      <c r="P35" s="84"/>
      <c r="Q35" s="85"/>
      <c r="R35" s="83"/>
      <c r="S35" s="85"/>
      <c r="T35" s="269"/>
      <c r="U35" s="519"/>
      <c r="V35" s="556" t="s">
        <v>113</v>
      </c>
      <c r="W35" s="328" t="s">
        <v>399</v>
      </c>
      <c r="X35" s="547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/>
      <c r="AL35" s="93"/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2"/>
        <v>6</v>
      </c>
      <c r="AW35" s="78">
        <f t="shared" si="3"/>
        <v>4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534"/>
      <c r="I36" s="534"/>
      <c r="J36" s="223"/>
      <c r="K36" s="263"/>
      <c r="L36" s="223"/>
      <c r="M36" s="534"/>
      <c r="N36" s="84"/>
      <c r="O36" s="85"/>
      <c r="P36" s="84"/>
      <c r="Q36" s="85"/>
      <c r="R36" s="83"/>
      <c r="S36" s="83"/>
      <c r="T36" s="269"/>
      <c r="U36" s="519"/>
      <c r="V36" s="556" t="s">
        <v>62</v>
      </c>
      <c r="W36" s="328" t="s">
        <v>399</v>
      </c>
      <c r="X36" s="449" t="s">
        <v>668</v>
      </c>
      <c r="Y36" s="88">
        <v>0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0</v>
      </c>
      <c r="AK36" s="93"/>
      <c r="AL36" s="93"/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2"/>
        <v>7</v>
      </c>
      <c r="AW36" s="78">
        <f t="shared" si="3"/>
        <v>3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534"/>
      <c r="I37" s="534"/>
      <c r="J37" s="223"/>
      <c r="K37" s="223"/>
      <c r="L37" s="223"/>
      <c r="M37" s="223"/>
      <c r="N37" s="83" t="s">
        <v>404</v>
      </c>
      <c r="O37" s="81" t="s">
        <v>667</v>
      </c>
      <c r="P37" s="83"/>
      <c r="Q37" s="83"/>
      <c r="R37" s="83"/>
      <c r="S37" s="83"/>
      <c r="T37" s="269"/>
      <c r="U37" s="519"/>
      <c r="V37" s="556" t="s">
        <v>98</v>
      </c>
      <c r="W37" s="328" t="s">
        <v>399</v>
      </c>
      <c r="X37" s="449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/>
      <c r="AL37" s="93"/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2"/>
        <v>7</v>
      </c>
      <c r="AW37" s="78">
        <f t="shared" si="3"/>
        <v>3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538"/>
      <c r="I38" s="538"/>
      <c r="J38" s="223"/>
      <c r="K38" s="223"/>
      <c r="L38" s="223"/>
      <c r="M38" s="263"/>
      <c r="N38" s="83"/>
      <c r="O38" s="85"/>
      <c r="P38" s="84"/>
      <c r="Q38" s="83"/>
      <c r="R38" s="83" t="s">
        <v>641</v>
      </c>
      <c r="S38" s="81"/>
      <c r="T38" s="538"/>
      <c r="U38" s="538"/>
      <c r="V38" s="556" t="s">
        <v>62</v>
      </c>
      <c r="W38" s="328" t="s">
        <v>399</v>
      </c>
      <c r="X38" s="449" t="s">
        <v>770</v>
      </c>
      <c r="Y38" s="88">
        <v>0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0</v>
      </c>
      <c r="AK38" s="93"/>
      <c r="AL38" s="93"/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2"/>
        <v>7</v>
      </c>
      <c r="AW38" s="78">
        <f t="shared" si="3"/>
        <v>3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538"/>
      <c r="I39" s="538"/>
      <c r="J39" s="223"/>
      <c r="K39" s="223"/>
      <c r="L39" s="223"/>
      <c r="M39" s="223"/>
      <c r="N39" s="83"/>
      <c r="O39" s="83"/>
      <c r="P39" s="83"/>
      <c r="Q39" s="83"/>
      <c r="R39" s="84" t="s">
        <v>403</v>
      </c>
      <c r="S39" s="81" t="s">
        <v>662</v>
      </c>
      <c r="T39" s="538"/>
      <c r="U39" s="538"/>
      <c r="V39" s="556" t="s">
        <v>62</v>
      </c>
      <c r="W39" s="328" t="s">
        <v>399</v>
      </c>
      <c r="X39" s="548" t="s">
        <v>598</v>
      </c>
      <c r="Y39" s="88">
        <v>1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1</v>
      </c>
      <c r="AK39" s="93"/>
      <c r="AL39" s="93"/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2"/>
        <v>7</v>
      </c>
      <c r="AW39" s="78">
        <f t="shared" si="3"/>
        <v>3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538"/>
      <c r="I40" s="538"/>
      <c r="J40" s="223"/>
      <c r="K40" s="401"/>
      <c r="L40" s="223"/>
      <c r="M40" s="223"/>
      <c r="N40" s="84"/>
      <c r="O40" s="85"/>
      <c r="P40" s="83"/>
      <c r="Q40" s="95"/>
      <c r="R40" s="84"/>
      <c r="S40" s="85"/>
      <c r="T40" s="538"/>
      <c r="U40" s="538"/>
      <c r="V40" s="556" t="s">
        <v>43</v>
      </c>
      <c r="W40" s="328" t="s">
        <v>400</v>
      </c>
      <c r="X40" s="449" t="s">
        <v>598</v>
      </c>
      <c r="Y40" s="88">
        <v>0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0</v>
      </c>
      <c r="AK40" s="93"/>
      <c r="AL40" s="93"/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2"/>
        <v>6</v>
      </c>
      <c r="AW40" s="78">
        <f t="shared" si="3"/>
        <v>9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538"/>
      <c r="I41" s="538"/>
      <c r="J41" s="223"/>
      <c r="K41" s="223"/>
      <c r="L41" s="223"/>
      <c r="M41" s="270"/>
      <c r="N41" s="83"/>
      <c r="O41" s="85"/>
      <c r="P41" s="84" t="s">
        <v>403</v>
      </c>
      <c r="Q41" s="85" t="s">
        <v>520</v>
      </c>
      <c r="R41" s="83"/>
      <c r="S41" s="83"/>
      <c r="T41" s="538"/>
      <c r="U41" s="538"/>
      <c r="V41" s="556" t="s">
        <v>62</v>
      </c>
      <c r="W41" s="328" t="s">
        <v>400</v>
      </c>
      <c r="X41" s="547" t="s">
        <v>598</v>
      </c>
      <c r="Y41" s="88">
        <v>1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1</v>
      </c>
      <c r="AK41" s="93"/>
      <c r="AL41" s="93"/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2"/>
        <v>8</v>
      </c>
      <c r="AW41" s="78">
        <f t="shared" si="3"/>
        <v>7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539"/>
      <c r="I42" s="263"/>
      <c r="J42" s="223"/>
      <c r="K42" s="223"/>
      <c r="L42" s="223"/>
      <c r="M42" s="223"/>
      <c r="N42" s="84"/>
      <c r="O42" s="85"/>
      <c r="P42" s="83"/>
      <c r="Q42" s="83"/>
      <c r="R42" s="83"/>
      <c r="S42" s="83"/>
      <c r="T42" s="565" t="s">
        <v>641</v>
      </c>
      <c r="U42" s="263"/>
      <c r="V42" s="556" t="s">
        <v>47</v>
      </c>
      <c r="W42" s="328" t="s">
        <v>398</v>
      </c>
      <c r="X42" s="449" t="s">
        <v>770</v>
      </c>
      <c r="Y42" s="88">
        <v>0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0</v>
      </c>
      <c r="AK42" s="93"/>
      <c r="AL42" s="93"/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2"/>
        <v>7</v>
      </c>
      <c r="AW42" s="78">
        <f t="shared" si="3"/>
        <v>8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534"/>
      <c r="I43" s="534"/>
      <c r="J43" s="223"/>
      <c r="K43" s="223"/>
      <c r="L43" s="223"/>
      <c r="M43" s="263"/>
      <c r="N43" s="81"/>
      <c r="O43" s="83"/>
      <c r="P43" s="83"/>
      <c r="Q43" s="83"/>
      <c r="R43" s="83"/>
      <c r="S43" s="83"/>
      <c r="T43" s="269"/>
      <c r="U43" s="519"/>
      <c r="V43" s="556" t="s">
        <v>49</v>
      </c>
      <c r="W43" s="328" t="s">
        <v>398</v>
      </c>
      <c r="X43" s="548" t="s">
        <v>598</v>
      </c>
      <c r="Y43" s="88">
        <v>0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0</v>
      </c>
      <c r="AK43" s="93"/>
      <c r="AL43" s="93"/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2"/>
        <v>7</v>
      </c>
      <c r="AW43" s="78">
        <f t="shared" si="3"/>
        <v>8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538"/>
      <c r="I44" s="538"/>
      <c r="J44" s="223"/>
      <c r="K44" s="223"/>
      <c r="L44" s="223"/>
      <c r="M44" s="223"/>
      <c r="N44" s="83"/>
      <c r="O44" s="83"/>
      <c r="P44" s="83" t="s">
        <v>403</v>
      </c>
      <c r="Q44" s="338" t="s">
        <v>523</v>
      </c>
      <c r="R44" s="83"/>
      <c r="S44" s="83"/>
      <c r="T44" s="538"/>
      <c r="U44" s="538"/>
      <c r="V44" s="556" t="s">
        <v>54</v>
      </c>
      <c r="W44" s="328" t="s">
        <v>398</v>
      </c>
      <c r="X44" s="449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/>
      <c r="AL44" s="93"/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2"/>
        <v>8</v>
      </c>
      <c r="AW44" s="78">
        <f t="shared" si="3"/>
        <v>7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537"/>
      <c r="I45" s="263"/>
      <c r="J45" s="223"/>
      <c r="K45" s="223"/>
      <c r="L45" s="223"/>
      <c r="M45" s="223"/>
      <c r="N45" s="83"/>
      <c r="O45" s="83"/>
      <c r="P45" s="83"/>
      <c r="Q45" s="83"/>
      <c r="R45" s="84"/>
      <c r="S45" s="85"/>
      <c r="T45" s="537"/>
      <c r="U45" s="263"/>
      <c r="V45" s="556" t="s">
        <v>14</v>
      </c>
      <c r="W45" s="328" t="s">
        <v>398</v>
      </c>
      <c r="X45" s="449" t="s">
        <v>598</v>
      </c>
      <c r="Y45" s="88">
        <v>0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0</v>
      </c>
      <c r="AK45" s="93"/>
      <c r="AL45" s="93"/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2"/>
        <v>7</v>
      </c>
      <c r="AW45" s="78">
        <f t="shared" si="3"/>
        <v>8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534"/>
      <c r="I46" s="534"/>
      <c r="J46" s="223"/>
      <c r="K46" s="223"/>
      <c r="L46" s="223"/>
      <c r="M46" s="263"/>
      <c r="N46" s="83"/>
      <c r="O46" s="83"/>
      <c r="P46" s="83"/>
      <c r="Q46" s="83"/>
      <c r="R46" s="84"/>
      <c r="S46" s="86"/>
      <c r="T46" s="269"/>
      <c r="U46" s="519"/>
      <c r="V46" s="556" t="s">
        <v>138</v>
      </c>
      <c r="W46" s="328" t="s">
        <v>398</v>
      </c>
      <c r="X46" s="449" t="s">
        <v>598</v>
      </c>
      <c r="Y46" s="88">
        <v>0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0</v>
      </c>
      <c r="AK46" s="93"/>
      <c r="AL46" s="93"/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2"/>
        <v>7</v>
      </c>
      <c r="AW46" s="78">
        <f t="shared" si="3"/>
        <v>8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534"/>
      <c r="I47" s="534"/>
      <c r="J47" s="223"/>
      <c r="K47" s="223"/>
      <c r="L47" s="223"/>
      <c r="M47" s="223"/>
      <c r="N47" s="83"/>
      <c r="O47" s="83"/>
      <c r="P47" s="83" t="s">
        <v>404</v>
      </c>
      <c r="Q47" s="278" t="s">
        <v>522</v>
      </c>
      <c r="R47" s="83"/>
      <c r="S47" s="83"/>
      <c r="T47" s="269"/>
      <c r="U47" s="519"/>
      <c r="V47" s="556" t="s">
        <v>66</v>
      </c>
      <c r="W47" s="328" t="s">
        <v>398</v>
      </c>
      <c r="X47" s="547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/>
      <c r="AL47" s="93"/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2"/>
        <v>8</v>
      </c>
      <c r="AW47" s="78">
        <f t="shared" si="3"/>
        <v>7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538"/>
      <c r="I48" s="538"/>
      <c r="J48" s="223"/>
      <c r="K48" s="263"/>
      <c r="L48" s="223"/>
      <c r="M48" s="223"/>
      <c r="N48" s="84"/>
      <c r="O48" s="85"/>
      <c r="P48" s="83"/>
      <c r="Q48" s="83"/>
      <c r="R48" s="83"/>
      <c r="S48" s="85"/>
      <c r="T48" s="538"/>
      <c r="U48" s="538"/>
      <c r="V48" s="556" t="s">
        <v>58</v>
      </c>
      <c r="W48" s="328" t="s">
        <v>398</v>
      </c>
      <c r="X48" s="449" t="s">
        <v>598</v>
      </c>
      <c r="Y48" s="88">
        <v>0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0</v>
      </c>
      <c r="AK48" s="93"/>
      <c r="AL48" s="93"/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2"/>
        <v>7</v>
      </c>
      <c r="AW48" s="78">
        <f t="shared" si="3"/>
        <v>8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534"/>
      <c r="I49" s="223"/>
      <c r="J49" s="223"/>
      <c r="K49" s="223"/>
      <c r="L49" s="223"/>
      <c r="M49" s="223"/>
      <c r="N49" s="87">
        <v>2</v>
      </c>
      <c r="O49" s="81" t="s">
        <v>521</v>
      </c>
      <c r="P49" s="83"/>
      <c r="Q49" s="83"/>
      <c r="R49" s="83"/>
      <c r="S49" s="83"/>
      <c r="T49" s="269"/>
      <c r="U49" s="223"/>
      <c r="V49" s="556" t="s">
        <v>142</v>
      </c>
      <c r="W49" s="328" t="s">
        <v>398</v>
      </c>
      <c r="X49" s="449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/>
      <c r="AL49" s="93"/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2"/>
        <v>7</v>
      </c>
      <c r="AW49" s="78">
        <f t="shared" si="3"/>
        <v>8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534"/>
      <c r="I50" s="534"/>
      <c r="J50" s="223"/>
      <c r="K50" s="223"/>
      <c r="L50" s="223"/>
      <c r="M50" s="223"/>
      <c r="N50" s="83"/>
      <c r="O50" s="83"/>
      <c r="P50" s="83"/>
      <c r="Q50" s="83"/>
      <c r="R50" s="83"/>
      <c r="S50" s="83"/>
      <c r="T50" s="269"/>
      <c r="U50" s="519"/>
      <c r="V50" s="556" t="s">
        <v>56</v>
      </c>
      <c r="W50" s="328" t="s">
        <v>400</v>
      </c>
      <c r="X50" s="449" t="s">
        <v>598</v>
      </c>
      <c r="Y50" s="88">
        <v>0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0</v>
      </c>
      <c r="AK50" s="93"/>
      <c r="AL50" s="93"/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2"/>
        <v>7</v>
      </c>
      <c r="AW50" s="78">
        <f t="shared" si="3"/>
        <v>8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270"/>
      <c r="I51" s="270"/>
      <c r="J51" s="223"/>
      <c r="K51" s="223"/>
      <c r="L51" s="223"/>
      <c r="M51" s="223"/>
      <c r="N51" s="83" t="s">
        <v>403</v>
      </c>
      <c r="O51" s="83" t="s">
        <v>520</v>
      </c>
      <c r="P51" s="83"/>
      <c r="Q51" s="83"/>
      <c r="R51" s="83"/>
      <c r="S51" s="83"/>
      <c r="T51" s="521"/>
      <c r="U51" s="566"/>
      <c r="V51" s="556" t="s">
        <v>56</v>
      </c>
      <c r="W51" s="328" t="s">
        <v>400</v>
      </c>
      <c r="X51" s="449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/>
      <c r="AL51" s="93"/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2"/>
        <v>6</v>
      </c>
      <c r="AW51" s="78">
        <f t="shared" si="3"/>
        <v>9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270"/>
      <c r="I52" s="292"/>
      <c r="J52" s="223"/>
      <c r="K52" s="223"/>
      <c r="L52" s="223"/>
      <c r="M52" s="223"/>
      <c r="N52" s="87"/>
      <c r="O52" s="83"/>
      <c r="P52" s="83"/>
      <c r="Q52" s="83"/>
      <c r="R52" s="83" t="s">
        <v>403</v>
      </c>
      <c r="S52" s="277" t="s">
        <v>524</v>
      </c>
      <c r="T52" s="521"/>
      <c r="U52" s="292"/>
      <c r="V52" s="556" t="s">
        <v>29</v>
      </c>
      <c r="W52" s="328" t="s">
        <v>400</v>
      </c>
      <c r="X52" s="449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/>
      <c r="AL52" s="93"/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2"/>
        <v>7</v>
      </c>
      <c r="AW52" s="78">
        <f t="shared" si="3"/>
        <v>8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540"/>
      <c r="I53" s="540"/>
      <c r="J53" s="223"/>
      <c r="K53" s="223"/>
      <c r="L53" s="223"/>
      <c r="M53" s="223"/>
      <c r="N53" s="83"/>
      <c r="O53" s="83"/>
      <c r="P53" s="83"/>
      <c r="Q53" s="83"/>
      <c r="R53" s="83" t="s">
        <v>403</v>
      </c>
      <c r="S53" s="85" t="s">
        <v>520</v>
      </c>
      <c r="T53" s="540"/>
      <c r="U53" s="540"/>
      <c r="V53" s="556" t="s">
        <v>138</v>
      </c>
      <c r="W53" s="328" t="s">
        <v>400</v>
      </c>
      <c r="X53" s="449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/>
      <c r="AL53" s="93"/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2"/>
        <v>7</v>
      </c>
      <c r="AW53" s="78">
        <f t="shared" si="3"/>
        <v>8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537"/>
      <c r="I54" s="537"/>
      <c r="J54" s="537"/>
      <c r="K54" s="537"/>
      <c r="L54" s="539"/>
      <c r="M54" s="223"/>
      <c r="N54" s="83"/>
      <c r="O54" s="83"/>
      <c r="P54" s="83"/>
      <c r="Q54" s="83"/>
      <c r="R54" s="83" t="s">
        <v>404</v>
      </c>
      <c r="S54" s="277" t="s">
        <v>524</v>
      </c>
      <c r="T54" s="537"/>
      <c r="U54" s="537"/>
      <c r="V54" s="556" t="s">
        <v>29</v>
      </c>
      <c r="W54" s="328" t="s">
        <v>400</v>
      </c>
      <c r="X54" s="449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1</v>
      </c>
      <c r="AK54" s="93"/>
      <c r="AL54" s="93"/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2"/>
        <v>7</v>
      </c>
      <c r="AW54" s="78">
        <f t="shared" si="3"/>
        <v>8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537"/>
      <c r="I55" s="537"/>
      <c r="J55" s="539"/>
      <c r="K55" s="539"/>
      <c r="L55" s="539"/>
      <c r="M55" s="292"/>
      <c r="N55" s="96"/>
      <c r="O55" s="95"/>
      <c r="P55" s="95"/>
      <c r="Q55" s="95"/>
      <c r="R55" s="83" t="s">
        <v>404</v>
      </c>
      <c r="S55" s="83" t="s">
        <v>523</v>
      </c>
      <c r="T55" s="564"/>
      <c r="U55" s="567"/>
      <c r="V55" s="556" t="s">
        <v>41</v>
      </c>
      <c r="W55" s="328" t="s">
        <v>398</v>
      </c>
      <c r="X55" s="449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/>
      <c r="AL55" s="93"/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2"/>
        <v>8</v>
      </c>
      <c r="AW55" s="78">
        <f t="shared" si="3"/>
        <v>7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270"/>
      <c r="I56" s="223"/>
      <c r="J56" s="223"/>
      <c r="K56" s="292"/>
      <c r="L56" s="292"/>
      <c r="M56" s="292"/>
      <c r="N56" s="97"/>
      <c r="O56" s="85"/>
      <c r="P56" s="95"/>
      <c r="Q56" s="95"/>
      <c r="R56" s="95"/>
      <c r="S56" s="95"/>
      <c r="T56" s="521">
        <v>2</v>
      </c>
      <c r="U56" s="293" t="s">
        <v>527</v>
      </c>
      <c r="V56" s="556" t="s">
        <v>138</v>
      </c>
      <c r="W56" s="328" t="s">
        <v>400</v>
      </c>
      <c r="X56" s="449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/>
      <c r="AL56" s="93"/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2"/>
        <v>8</v>
      </c>
      <c r="AW56" s="78">
        <f t="shared" si="3"/>
        <v>7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270"/>
      <c r="I57" s="270"/>
      <c r="J57" s="223"/>
      <c r="K57" s="223"/>
      <c r="L57" s="292"/>
      <c r="M57" s="223"/>
      <c r="N57" s="95"/>
      <c r="O57" s="95"/>
      <c r="P57" s="95"/>
      <c r="Q57" s="95"/>
      <c r="R57" s="95"/>
      <c r="S57" s="95"/>
      <c r="T57" s="270"/>
      <c r="U57" s="270"/>
      <c r="V57" s="556" t="s">
        <v>58</v>
      </c>
      <c r="W57" s="328" t="s">
        <v>398</v>
      </c>
      <c r="X57" s="449" t="s">
        <v>673</v>
      </c>
      <c r="Y57" s="88">
        <v>0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0</v>
      </c>
      <c r="AK57" s="93"/>
      <c r="AL57" s="93"/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2"/>
        <v>7</v>
      </c>
      <c r="AW57" s="78">
        <f t="shared" si="3"/>
        <v>8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/>
      <c r="I58" s="270"/>
      <c r="J58" s="223"/>
      <c r="K58" s="223"/>
      <c r="L58" s="292"/>
      <c r="M58" s="223"/>
      <c r="N58" s="95"/>
      <c r="O58" s="95"/>
      <c r="P58" s="95"/>
      <c r="Q58" s="95"/>
      <c r="R58" s="95"/>
      <c r="S58" s="188"/>
      <c r="T58" s="270">
        <v>0</v>
      </c>
      <c r="U58" s="270"/>
      <c r="V58" s="556" t="s">
        <v>98</v>
      </c>
      <c r="W58" s="448" t="s">
        <v>400</v>
      </c>
      <c r="X58" s="449" t="s">
        <v>784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0</v>
      </c>
      <c r="AK58" s="93"/>
      <c r="AL58" s="93"/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2"/>
        <v>6</v>
      </c>
      <c r="AW58" s="78">
        <f t="shared" si="3"/>
        <v>9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270"/>
      <c r="I59" s="270"/>
      <c r="J59" s="223"/>
      <c r="K59" s="223"/>
      <c r="L59" s="292"/>
      <c r="M59" s="223"/>
      <c r="N59" s="95"/>
      <c r="O59" s="95"/>
      <c r="P59" s="95" t="s">
        <v>403</v>
      </c>
      <c r="Q59" s="95" t="s">
        <v>402</v>
      </c>
      <c r="R59" s="95"/>
      <c r="S59" s="188"/>
      <c r="T59" s="270"/>
      <c r="U59" s="270"/>
      <c r="V59" s="556" t="s">
        <v>113</v>
      </c>
      <c r="W59" s="448" t="s">
        <v>411</v>
      </c>
      <c r="X59" s="547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2"/>
        <v>6</v>
      </c>
      <c r="AW59" s="78">
        <f t="shared" si="3"/>
        <v>9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270"/>
      <c r="I60" s="270"/>
      <c r="J60" s="223"/>
      <c r="K60" s="223"/>
      <c r="L60" s="292"/>
      <c r="M60" s="223"/>
      <c r="N60" s="95"/>
      <c r="O60" s="95"/>
      <c r="P60" s="95" t="s">
        <v>404</v>
      </c>
      <c r="Q60" s="277" t="s">
        <v>528</v>
      </c>
      <c r="R60" s="95"/>
      <c r="S60" s="95"/>
      <c r="T60" s="270"/>
      <c r="U60" s="270"/>
      <c r="V60" s="557" t="s">
        <v>14</v>
      </c>
      <c r="W60" s="448" t="s">
        <v>398</v>
      </c>
      <c r="X60" s="449" t="s">
        <v>598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1</v>
      </c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2"/>
        <v>14</v>
      </c>
      <c r="AW60" s="78">
        <f t="shared" si="3"/>
        <v>6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/>
      <c r="I61" s="270"/>
      <c r="J61" s="223"/>
      <c r="K61" s="223"/>
      <c r="L61" s="292"/>
      <c r="M61" s="223"/>
      <c r="N61" s="95" t="s">
        <v>404</v>
      </c>
      <c r="O61" s="85" t="s">
        <v>522</v>
      </c>
      <c r="P61" s="95"/>
      <c r="Q61" s="95"/>
      <c r="R61" s="95"/>
      <c r="S61" s="95"/>
      <c r="T61" s="537">
        <v>0</v>
      </c>
      <c r="U61" s="263"/>
      <c r="V61" s="557" t="s">
        <v>24</v>
      </c>
      <c r="W61" s="448" t="s">
        <v>398</v>
      </c>
      <c r="X61" s="550" t="s">
        <v>770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2"/>
        <v>14</v>
      </c>
      <c r="AW61" s="78">
        <f t="shared" si="3"/>
        <v>6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270"/>
      <c r="I62" s="270"/>
      <c r="J62" s="223"/>
      <c r="K62" s="223"/>
      <c r="L62" s="292"/>
      <c r="M62" s="541"/>
      <c r="N62" s="95"/>
      <c r="O62" s="95"/>
      <c r="P62" s="95"/>
      <c r="Q62" s="95"/>
      <c r="R62" s="95"/>
      <c r="S62" s="85"/>
      <c r="T62" s="270"/>
      <c r="U62" s="270"/>
      <c r="V62" s="557" t="s">
        <v>142</v>
      </c>
      <c r="W62" s="448" t="s">
        <v>398</v>
      </c>
      <c r="X62" s="449" t="s">
        <v>790</v>
      </c>
      <c r="Y62" s="88">
        <v>0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0</v>
      </c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2"/>
        <v>11</v>
      </c>
      <c r="AW62" s="78">
        <f t="shared" si="3"/>
        <v>9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270"/>
      <c r="I63" s="270"/>
      <c r="J63" s="223"/>
      <c r="K63" s="223"/>
      <c r="L63" s="292"/>
      <c r="M63" s="223"/>
      <c r="N63" s="95"/>
      <c r="O63" s="95"/>
      <c r="P63" s="95" t="s">
        <v>641</v>
      </c>
      <c r="Q63" s="81"/>
      <c r="R63" s="95"/>
      <c r="S63" s="95"/>
      <c r="T63" s="270"/>
      <c r="U63" s="270"/>
      <c r="V63" s="557" t="s">
        <v>66</v>
      </c>
      <c r="W63" s="448" t="s">
        <v>398</v>
      </c>
      <c r="X63" s="550" t="s">
        <v>770</v>
      </c>
      <c r="Y63" s="88">
        <v>0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0</v>
      </c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2"/>
        <v>13</v>
      </c>
      <c r="AW63" s="78">
        <f t="shared" si="3"/>
        <v>7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542"/>
      <c r="I64" s="542"/>
      <c r="J64" s="223"/>
      <c r="K64" s="223"/>
      <c r="L64" s="292"/>
      <c r="M64" s="223"/>
      <c r="N64" s="95" t="s">
        <v>403</v>
      </c>
      <c r="O64" s="100" t="s">
        <v>528</v>
      </c>
      <c r="P64" s="95"/>
      <c r="Q64" s="95"/>
      <c r="R64" s="95"/>
      <c r="S64" s="95"/>
      <c r="T64" s="565"/>
      <c r="U64" s="270"/>
      <c r="V64" s="557" t="s">
        <v>54</v>
      </c>
      <c r="W64" s="448" t="s">
        <v>398</v>
      </c>
      <c r="X64" s="449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1</v>
      </c>
      <c r="AJ64" s="309">
        <f t="shared" si="1"/>
        <v>1</v>
      </c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2"/>
        <v>10</v>
      </c>
      <c r="AW64" s="78">
        <f t="shared" si="3"/>
        <v>10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270"/>
      <c r="I65" s="270"/>
      <c r="J65" s="223"/>
      <c r="K65" s="223"/>
      <c r="L65" s="292"/>
      <c r="M65" s="223"/>
      <c r="N65" s="95" t="s">
        <v>641</v>
      </c>
      <c r="O65" s="100"/>
      <c r="P65" s="95"/>
      <c r="Q65" s="95"/>
      <c r="R65" s="95"/>
      <c r="S65" s="95"/>
      <c r="T65" s="270"/>
      <c r="U65" s="270"/>
      <c r="V65" s="557" t="s">
        <v>138</v>
      </c>
      <c r="W65" s="448" t="s">
        <v>398</v>
      </c>
      <c r="X65" s="449" t="s">
        <v>728</v>
      </c>
      <c r="Y65" s="88">
        <v>0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0</v>
      </c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2"/>
        <v>10</v>
      </c>
      <c r="AW65" s="78">
        <f t="shared" si="3"/>
        <v>10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270"/>
      <c r="I66" s="270"/>
      <c r="J66" s="223"/>
      <c r="K66" s="223"/>
      <c r="L66" s="292"/>
      <c r="M66" s="223"/>
      <c r="N66" s="95"/>
      <c r="O66" s="95"/>
      <c r="P66" s="95" t="s">
        <v>403</v>
      </c>
      <c r="Q66" s="278" t="s">
        <v>522</v>
      </c>
      <c r="R66" s="95"/>
      <c r="S66" s="95"/>
      <c r="T66" s="270"/>
      <c r="U66" s="270"/>
      <c r="V66" s="558" t="s">
        <v>58</v>
      </c>
      <c r="W66" s="448" t="s">
        <v>398</v>
      </c>
      <c r="X66" s="449" t="s">
        <v>598</v>
      </c>
      <c r="Y66" s="88">
        <v>1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1</v>
      </c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2"/>
        <v>13</v>
      </c>
      <c r="AW66" s="78">
        <f t="shared" si="3"/>
        <v>7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224">
        <v>59</v>
      </c>
      <c r="B67" s="321" t="s">
        <v>397</v>
      </c>
      <c r="C67" s="458">
        <v>16</v>
      </c>
      <c r="D67" s="464" t="s">
        <v>659</v>
      </c>
      <c r="E67" s="77">
        <v>2</v>
      </c>
      <c r="F67" s="68"/>
      <c r="G67" s="465" t="s">
        <v>660</v>
      </c>
      <c r="H67" s="270"/>
      <c r="I67" s="270"/>
      <c r="J67" s="223"/>
      <c r="K67" s="223"/>
      <c r="L67" s="292"/>
      <c r="M67" s="223"/>
      <c r="N67" s="95"/>
      <c r="O67" s="95"/>
      <c r="P67" s="83" t="s">
        <v>404</v>
      </c>
      <c r="Q67" s="85" t="s">
        <v>525</v>
      </c>
      <c r="R67" s="83" t="s">
        <v>641</v>
      </c>
      <c r="S67" s="85"/>
      <c r="T67" s="270"/>
      <c r="U67" s="270"/>
      <c r="V67" s="558" t="s">
        <v>47</v>
      </c>
      <c r="W67" s="448" t="s">
        <v>398</v>
      </c>
      <c r="X67" s="449" t="s">
        <v>598</v>
      </c>
      <c r="Y67" s="88">
        <v>1</v>
      </c>
      <c r="Z67" s="466"/>
      <c r="AA67" s="467">
        <v>3</v>
      </c>
      <c r="AB67" s="295">
        <f t="shared" si="0"/>
        <v>15</v>
      </c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1</v>
      </c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>
        <f t="shared" si="2"/>
        <v>10</v>
      </c>
      <c r="AW67" s="77">
        <f t="shared" si="3"/>
        <v>5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 x14ac:dyDescent="0.2">
      <c r="A68" s="224">
        <v>60</v>
      </c>
      <c r="B68" s="321" t="s">
        <v>397</v>
      </c>
      <c r="C68" s="458">
        <v>18</v>
      </c>
      <c r="D68" s="464"/>
      <c r="E68" s="77">
        <v>1</v>
      </c>
      <c r="F68" s="68"/>
      <c r="G68" s="465" t="s">
        <v>786</v>
      </c>
      <c r="H68" s="270"/>
      <c r="I68" s="270"/>
      <c r="J68" s="223"/>
      <c r="K68" s="223"/>
      <c r="L68" s="292"/>
      <c r="M68" s="223"/>
      <c r="N68" s="95"/>
      <c r="O68" s="95"/>
      <c r="P68" s="223" t="s">
        <v>789</v>
      </c>
      <c r="Q68" s="85" t="s">
        <v>787</v>
      </c>
      <c r="R68" s="83"/>
      <c r="S68" s="85"/>
      <c r="T68" s="270"/>
      <c r="U68" s="270"/>
      <c r="V68" s="557" t="s">
        <v>788</v>
      </c>
      <c r="W68" s="448" t="s">
        <v>400</v>
      </c>
      <c r="X68" s="449"/>
      <c r="Y68" s="196">
        <v>1</v>
      </c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1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 x14ac:dyDescent="0.2">
      <c r="A69" s="224"/>
      <c r="B69" s="321"/>
      <c r="C69" s="458"/>
      <c r="D69" s="464"/>
      <c r="E69" s="77"/>
      <c r="F69" s="68"/>
      <c r="G69" s="465"/>
      <c r="H69" s="100"/>
      <c r="I69" s="100"/>
      <c r="J69" s="83"/>
      <c r="K69" s="83"/>
      <c r="L69" s="83"/>
      <c r="M69" s="83"/>
      <c r="N69" s="95"/>
      <c r="O69" s="95"/>
      <c r="P69" s="83"/>
      <c r="Q69" s="85"/>
      <c r="R69" s="83"/>
      <c r="S69" s="85"/>
      <c r="T69" s="343"/>
      <c r="U69" s="343"/>
      <c r="V69" s="557"/>
      <c r="W69" s="448"/>
      <c r="X69" s="449"/>
      <c r="Y69" s="196"/>
      <c r="Z69" s="466"/>
      <c r="AA69" s="467"/>
      <c r="AB69" s="295"/>
      <c r="AC69" s="295"/>
      <c r="AD69" s="295"/>
      <c r="AE69" s="295"/>
      <c r="AF69" s="295"/>
      <c r="AG69" s="348"/>
      <c r="AH69" s="348"/>
      <c r="AI69" s="348"/>
      <c r="AJ69" s="309"/>
      <c r="AK69" s="77"/>
      <c r="AL69" s="77"/>
      <c r="AM69" s="52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355" customFormat="1" ht="37.5" customHeight="1" x14ac:dyDescent="0.3">
      <c r="A70" s="721" t="s">
        <v>674</v>
      </c>
      <c r="B70" s="721"/>
      <c r="C70" s="721"/>
      <c r="D70" s="721"/>
      <c r="E70" s="721"/>
      <c r="F70" s="721"/>
      <c r="G70" s="721"/>
      <c r="H70" s="487"/>
      <c r="I70" s="487"/>
      <c r="J70" s="488"/>
      <c r="K70" s="488"/>
      <c r="L70" s="489"/>
      <c r="M70" s="488"/>
      <c r="N70" s="489"/>
      <c r="O70" s="489"/>
      <c r="P70" s="489"/>
      <c r="Q70" s="489"/>
      <c r="R70" s="489"/>
      <c r="S70" s="489"/>
      <c r="T70" s="487"/>
      <c r="U70" s="487"/>
      <c r="V70" s="559"/>
      <c r="W70" s="450"/>
      <c r="X70" s="551"/>
      <c r="Y70" s="408"/>
      <c r="Z70" s="413"/>
      <c r="AA70" s="414"/>
      <c r="AB70" s="407"/>
      <c r="AC70" s="407"/>
      <c r="AD70" s="407"/>
      <c r="AE70" s="407"/>
      <c r="AF70" s="407"/>
      <c r="AG70" s="544">
        <f>'TUẦN 5 (HK2) 2023-2024)  '!Y71</f>
        <v>0</v>
      </c>
      <c r="AH70" s="544">
        <f>'TUẦN 6 (HK2) 2023-2024)dc'!Y71</f>
        <v>0</v>
      </c>
      <c r="AI70" s="544">
        <f>'TUẦN 7 (HK2) 2023-2024)DCXM '!Y71</f>
        <v>0</v>
      </c>
      <c r="AJ70" s="545">
        <f t="shared" si="1"/>
        <v>0</v>
      </c>
      <c r="AK70" s="407"/>
      <c r="AL70" s="407"/>
      <c r="AM70" s="407"/>
      <c r="AN70" s="407"/>
      <c r="AO70" s="407"/>
      <c r="AP70" s="407"/>
      <c r="AQ70" s="407"/>
      <c r="AR70" s="407"/>
      <c r="AS70" s="407"/>
      <c r="AT70" s="407"/>
      <c r="AU70" s="407"/>
      <c r="AV70" s="407"/>
      <c r="AW70" s="407"/>
      <c r="AX70" s="415"/>
      <c r="AY70" s="416"/>
      <c r="AZ70" s="354"/>
      <c r="BA70" s="416"/>
      <c r="BB70" s="354"/>
      <c r="BC70" s="354"/>
      <c r="BD70" s="417"/>
      <c r="BE70" s="354"/>
      <c r="BF70" s="417"/>
      <c r="BG70" s="354"/>
      <c r="BH70" s="354"/>
    </row>
    <row r="71" spans="1:60" s="122" customFormat="1" ht="30" customHeight="1" x14ac:dyDescent="0.3">
      <c r="D71" s="367"/>
      <c r="E71" s="367"/>
      <c r="F71" s="367"/>
      <c r="G71" s="745"/>
      <c r="H71" s="745"/>
      <c r="I71" s="745"/>
      <c r="J71" s="745"/>
      <c r="K71" s="745"/>
      <c r="L71" s="746"/>
      <c r="M71" s="746"/>
      <c r="N71" s="746"/>
      <c r="O71" s="746"/>
      <c r="P71" s="746"/>
      <c r="Q71" s="490"/>
      <c r="R71" s="490"/>
      <c r="S71" s="490"/>
      <c r="T71" s="491"/>
      <c r="U71" s="743" t="s">
        <v>405</v>
      </c>
      <c r="V71" s="743"/>
      <c r="W71" s="743"/>
      <c r="X71" s="552"/>
      <c r="Y71" s="117"/>
      <c r="Z71" s="215"/>
      <c r="AA71" s="221"/>
      <c r="AB71" s="198"/>
      <c r="AC71" s="118"/>
      <c r="AD71" s="118"/>
      <c r="AE71" s="118"/>
      <c r="AF71" s="198"/>
      <c r="AG71" s="348">
        <f>'TUẦN 5 (HK2) 2023-2024)  '!Y72</f>
        <v>0</v>
      </c>
      <c r="AH71" s="348">
        <f>'TUẦN 6 (HK2) 2023-2024)dc'!Y72</f>
        <v>0</v>
      </c>
      <c r="AI71" s="348">
        <f>'TUẦN 7 (HK2) 2023-2024)DCXM '!Y72</f>
        <v>0</v>
      </c>
      <c r="AJ71" s="309">
        <f t="shared" si="1"/>
        <v>0</v>
      </c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22" customFormat="1" ht="63" customHeight="1" x14ac:dyDescent="0.3">
      <c r="A72" s="111"/>
      <c r="B72" s="112"/>
      <c r="C72" s="113"/>
      <c r="D72" s="114"/>
      <c r="E72" s="356"/>
      <c r="F72" s="356"/>
      <c r="G72" s="357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3"/>
      <c r="T72" s="492"/>
      <c r="U72" s="492"/>
      <c r="V72" s="560"/>
      <c r="W72" s="117"/>
      <c r="X72" s="552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ht="15.75" customHeight="1" x14ac:dyDescent="0.25">
      <c r="A73" s="123"/>
      <c r="B73" s="124"/>
      <c r="C73" s="113"/>
      <c r="D73" s="114"/>
      <c r="E73" s="118"/>
      <c r="F73" s="125"/>
      <c r="G73" s="168"/>
      <c r="H73" s="494"/>
      <c r="I73" s="495"/>
      <c r="J73" s="496"/>
      <c r="K73" s="495"/>
      <c r="L73" s="495"/>
      <c r="M73" s="495"/>
      <c r="N73" s="495"/>
      <c r="O73" s="497"/>
      <c r="P73" s="495"/>
      <c r="Q73" s="495"/>
      <c r="R73" s="495"/>
      <c r="S73" s="495"/>
      <c r="T73" s="744" t="s">
        <v>413</v>
      </c>
      <c r="U73" s="744"/>
      <c r="V73" s="744"/>
      <c r="W73" s="744"/>
      <c r="X73" s="744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709" t="s">
        <v>407</v>
      </c>
      <c r="H74" s="710"/>
      <c r="I74" s="710"/>
      <c r="J74" s="710"/>
      <c r="K74" s="737" t="s">
        <v>408</v>
      </c>
      <c r="L74" s="737"/>
      <c r="M74" s="737"/>
      <c r="N74" s="737"/>
      <c r="O74" s="737"/>
      <c r="P74" s="738" t="s">
        <v>407</v>
      </c>
      <c r="Q74" s="738"/>
      <c r="R74" s="738"/>
      <c r="S74" s="498"/>
      <c r="T74" s="491"/>
      <c r="U74" s="115"/>
      <c r="V74" s="561"/>
      <c r="W74" s="452"/>
      <c r="X74" s="147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 x14ac:dyDescent="0.25">
      <c r="A75" s="123"/>
      <c r="B75" s="124"/>
      <c r="C75" s="113"/>
      <c r="D75" s="114"/>
      <c r="E75" s="712" t="s">
        <v>401</v>
      </c>
      <c r="F75" s="713"/>
      <c r="G75" s="135" t="s">
        <v>409</v>
      </c>
      <c r="H75" s="499">
        <v>307</v>
      </c>
      <c r="I75" s="499" t="s">
        <v>410</v>
      </c>
      <c r="J75" s="500"/>
      <c r="K75" s="499">
        <v>11</v>
      </c>
      <c r="L75" s="499" t="s">
        <v>411</v>
      </c>
      <c r="M75" s="499">
        <v>405</v>
      </c>
      <c r="N75" s="501" t="s">
        <v>412</v>
      </c>
      <c r="O75" s="501"/>
      <c r="P75" s="499" t="s">
        <v>411</v>
      </c>
      <c r="Q75" s="502">
        <v>405</v>
      </c>
      <c r="R75" s="501" t="s">
        <v>412</v>
      </c>
      <c r="S75" s="495"/>
      <c r="T75" s="670"/>
      <c r="U75" s="670"/>
      <c r="V75" s="670"/>
      <c r="W75" s="143"/>
      <c r="X75" s="55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712" t="s">
        <v>414</v>
      </c>
      <c r="F76" s="713"/>
      <c r="G76" s="135" t="s">
        <v>409</v>
      </c>
      <c r="H76" s="499">
        <v>308</v>
      </c>
      <c r="I76" s="499" t="s">
        <v>415</v>
      </c>
      <c r="J76" s="500"/>
      <c r="K76" s="499">
        <v>12</v>
      </c>
      <c r="L76" s="499" t="s">
        <v>411</v>
      </c>
      <c r="M76" s="499">
        <v>502</v>
      </c>
      <c r="N76" s="501" t="s">
        <v>416</v>
      </c>
      <c r="O76" s="501"/>
      <c r="P76" s="499" t="s">
        <v>411</v>
      </c>
      <c r="Q76" s="502">
        <v>402</v>
      </c>
      <c r="R76" s="501" t="s">
        <v>416</v>
      </c>
      <c r="S76" s="495"/>
      <c r="T76" s="499">
        <v>308</v>
      </c>
      <c r="U76" s="499" t="s">
        <v>415</v>
      </c>
      <c r="V76" s="562"/>
      <c r="W76" s="149"/>
      <c r="X76" s="147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712" t="s">
        <v>417</v>
      </c>
      <c r="F77" s="713"/>
      <c r="G77" s="135" t="s">
        <v>409</v>
      </c>
      <c r="H77" s="499">
        <v>403</v>
      </c>
      <c r="I77" s="499" t="s">
        <v>418</v>
      </c>
      <c r="J77" s="500"/>
      <c r="K77" s="499">
        <v>13</v>
      </c>
      <c r="L77" s="499" t="s">
        <v>411</v>
      </c>
      <c r="M77" s="499">
        <v>503</v>
      </c>
      <c r="N77" s="501" t="s">
        <v>419</v>
      </c>
      <c r="O77" s="501"/>
      <c r="P77" s="499" t="s">
        <v>411</v>
      </c>
      <c r="Q77" s="502">
        <v>403</v>
      </c>
      <c r="R77" s="501" t="s">
        <v>419</v>
      </c>
      <c r="S77" s="495"/>
      <c r="T77" s="499">
        <v>403</v>
      </c>
      <c r="U77" s="499" t="s">
        <v>418</v>
      </c>
      <c r="V77" s="562"/>
      <c r="W77" s="149"/>
      <c r="X77" s="147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712" t="s">
        <v>420</v>
      </c>
      <c r="F78" s="713"/>
      <c r="G78" s="135" t="s">
        <v>409</v>
      </c>
      <c r="H78" s="499">
        <v>404</v>
      </c>
      <c r="I78" s="499" t="s">
        <v>421</v>
      </c>
      <c r="J78" s="500"/>
      <c r="K78" s="499">
        <v>14</v>
      </c>
      <c r="L78" s="499" t="s">
        <v>411</v>
      </c>
      <c r="M78" s="499">
        <v>505</v>
      </c>
      <c r="N78" s="501" t="s">
        <v>422</v>
      </c>
      <c r="O78" s="501"/>
      <c r="P78" s="499" t="s">
        <v>411</v>
      </c>
      <c r="Q78" s="502">
        <v>404</v>
      </c>
      <c r="R78" s="501" t="s">
        <v>422</v>
      </c>
      <c r="S78" s="495"/>
      <c r="T78" s="499">
        <v>404</v>
      </c>
      <c r="U78" s="499" t="s">
        <v>421</v>
      </c>
      <c r="V78" s="562"/>
      <c r="W78" s="149"/>
      <c r="X78" s="147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 x14ac:dyDescent="0.25">
      <c r="A79" s="123"/>
      <c r="B79" s="124"/>
      <c r="C79" s="113"/>
      <c r="D79" s="114"/>
      <c r="E79" s="712" t="s">
        <v>423</v>
      </c>
      <c r="F79" s="713"/>
      <c r="G79" s="135" t="s">
        <v>409</v>
      </c>
      <c r="H79" s="499">
        <v>405</v>
      </c>
      <c r="I79" s="499" t="s">
        <v>424</v>
      </c>
      <c r="J79" s="500"/>
      <c r="K79" s="499">
        <v>15</v>
      </c>
      <c r="L79" s="499" t="s">
        <v>411</v>
      </c>
      <c r="M79" s="499">
        <v>302</v>
      </c>
      <c r="N79" s="499" t="s">
        <v>425</v>
      </c>
      <c r="O79" s="501"/>
      <c r="P79" s="499" t="s">
        <v>409</v>
      </c>
      <c r="Q79" s="499">
        <v>314</v>
      </c>
      <c r="R79" s="499" t="s">
        <v>425</v>
      </c>
      <c r="S79" s="503" t="s">
        <v>426</v>
      </c>
      <c r="T79" s="499">
        <v>405</v>
      </c>
      <c r="U79" s="499" t="s">
        <v>424</v>
      </c>
      <c r="V79" s="562"/>
      <c r="W79" s="149"/>
      <c r="X79" s="147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32" customFormat="1" ht="30.75" customHeight="1" x14ac:dyDescent="0.25">
      <c r="A80" s="123"/>
      <c r="B80" s="124"/>
      <c r="C80" s="113"/>
      <c r="D80" s="114"/>
      <c r="E80" s="712" t="s">
        <v>402</v>
      </c>
      <c r="F80" s="713"/>
      <c r="G80" s="135" t="s">
        <v>409</v>
      </c>
      <c r="H80" s="499">
        <v>406</v>
      </c>
      <c r="I80" s="499" t="s">
        <v>427</v>
      </c>
      <c r="J80" s="504" t="s">
        <v>428</v>
      </c>
      <c r="K80" s="499">
        <v>16</v>
      </c>
      <c r="L80" s="499" t="s">
        <v>411</v>
      </c>
      <c r="M80" s="499">
        <v>304</v>
      </c>
      <c r="N80" s="499" t="s">
        <v>429</v>
      </c>
      <c r="O80" s="501"/>
      <c r="P80" s="499" t="s">
        <v>409</v>
      </c>
      <c r="Q80" s="499">
        <v>312</v>
      </c>
      <c r="R80" s="499" t="s">
        <v>429</v>
      </c>
      <c r="S80" s="503" t="s">
        <v>430</v>
      </c>
      <c r="T80" s="714" t="s">
        <v>645</v>
      </c>
      <c r="U80" s="714"/>
      <c r="V80" s="714"/>
      <c r="W80" s="149"/>
      <c r="X80" s="147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27" customFormat="1" ht="30.75" customHeight="1" x14ac:dyDescent="0.25">
      <c r="A81" s="123"/>
      <c r="B81" s="124"/>
      <c r="C81" s="113"/>
      <c r="D81" s="114"/>
      <c r="E81" s="715"/>
      <c r="F81" s="716"/>
      <c r="G81" s="135" t="s">
        <v>409</v>
      </c>
      <c r="H81" s="499">
        <v>409</v>
      </c>
      <c r="I81" s="499" t="s">
        <v>431</v>
      </c>
      <c r="J81" s="500"/>
      <c r="K81" s="499">
        <v>17</v>
      </c>
      <c r="L81" s="499" t="s">
        <v>411</v>
      </c>
      <c r="M81" s="499">
        <v>305</v>
      </c>
      <c r="N81" s="499" t="s">
        <v>432</v>
      </c>
      <c r="O81" s="501"/>
      <c r="P81" s="499" t="s">
        <v>409</v>
      </c>
      <c r="Q81" s="499">
        <v>313</v>
      </c>
      <c r="R81" s="499" t="s">
        <v>432</v>
      </c>
      <c r="S81" s="739" t="s">
        <v>433</v>
      </c>
      <c r="T81" s="740"/>
      <c r="U81" s="499" t="s">
        <v>431</v>
      </c>
      <c r="V81" s="562"/>
      <c r="W81" s="149"/>
      <c r="X81" s="147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712" t="s">
        <v>434</v>
      </c>
      <c r="F82" s="713"/>
      <c r="G82" s="135" t="s">
        <v>409</v>
      </c>
      <c r="H82" s="499">
        <v>410</v>
      </c>
      <c r="I82" s="499" t="s">
        <v>435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9">
        <v>410</v>
      </c>
      <c r="U82" s="499" t="s">
        <v>435</v>
      </c>
      <c r="V82" s="562"/>
      <c r="W82" s="149"/>
      <c r="X82" s="147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712" t="s">
        <v>436</v>
      </c>
      <c r="F83" s="713"/>
      <c r="G83" s="135" t="s">
        <v>409</v>
      </c>
      <c r="H83" s="499">
        <v>411</v>
      </c>
      <c r="I83" s="499" t="s">
        <v>437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9">
        <v>411</v>
      </c>
      <c r="U83" s="499" t="s">
        <v>437</v>
      </c>
      <c r="V83" s="562"/>
      <c r="W83" s="149"/>
      <c r="X83" s="147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 x14ac:dyDescent="0.25">
      <c r="A84" s="123"/>
      <c r="B84" s="124"/>
      <c r="C84" s="113"/>
      <c r="D84" s="114"/>
      <c r="E84" s="712" t="s">
        <v>438</v>
      </c>
      <c r="F84" s="713"/>
      <c r="G84" s="135" t="s">
        <v>409</v>
      </c>
      <c r="H84" s="499">
        <v>412</v>
      </c>
      <c r="I84" s="499" t="s">
        <v>439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9">
        <v>412</v>
      </c>
      <c r="U84" s="499" t="s">
        <v>439</v>
      </c>
      <c r="V84" s="562"/>
      <c r="W84" s="149"/>
      <c r="X84" s="147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32" customFormat="1" x14ac:dyDescent="0.25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494"/>
      <c r="U85" s="495"/>
      <c r="V85" s="562"/>
      <c r="W85" s="149"/>
      <c r="X85" s="147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  <c r="BF85" s="516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719" t="s">
        <v>440</v>
      </c>
      <c r="H86" s="719"/>
      <c r="I86" s="719"/>
      <c r="J86" s="719"/>
      <c r="K86" s="174"/>
      <c r="L86" s="741" t="s">
        <v>657</v>
      </c>
      <c r="M86" s="741"/>
      <c r="N86" s="741"/>
      <c r="O86" s="741"/>
      <c r="P86" s="741"/>
      <c r="Q86" s="505"/>
      <c r="R86" s="725" t="s">
        <v>656</v>
      </c>
      <c r="S86" s="725"/>
      <c r="T86" s="725"/>
      <c r="U86" s="725"/>
      <c r="V86" s="562"/>
      <c r="W86" s="149"/>
      <c r="X86" s="147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51" customFormat="1" ht="19.5" customHeight="1" x14ac:dyDescent="0.25">
      <c r="A87" s="147"/>
      <c r="B87" s="148"/>
      <c r="C87" s="113"/>
      <c r="D87" s="114"/>
      <c r="E87" s="118"/>
      <c r="F87" s="120"/>
      <c r="G87" s="719" t="s">
        <v>442</v>
      </c>
      <c r="H87" s="719"/>
      <c r="I87" s="719"/>
      <c r="J87" s="506"/>
      <c r="K87" s="507"/>
      <c r="L87" s="741" t="s">
        <v>658</v>
      </c>
      <c r="M87" s="741"/>
      <c r="N87" s="741"/>
      <c r="O87" s="741"/>
      <c r="P87" s="741"/>
      <c r="Q87" s="505"/>
      <c r="R87" s="725"/>
      <c r="S87" s="725"/>
      <c r="T87" s="725"/>
      <c r="U87" s="725"/>
      <c r="V87" s="722" t="s">
        <v>664</v>
      </c>
      <c r="W87" s="722"/>
      <c r="X87" s="147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27" customFormat="1" x14ac:dyDescent="0.25">
      <c r="A88" s="123"/>
      <c r="B88" s="124"/>
      <c r="C88" s="113"/>
      <c r="D88" s="114"/>
      <c r="E88" s="118"/>
      <c r="F88" s="125"/>
      <c r="G88" s="168"/>
      <c r="H88" s="494"/>
      <c r="I88" s="508"/>
      <c r="J88" s="509"/>
      <c r="K88" s="508"/>
      <c r="L88" s="508"/>
      <c r="M88" s="508"/>
      <c r="N88" s="508"/>
      <c r="O88" s="510"/>
      <c r="P88" s="508"/>
      <c r="Q88" s="495"/>
      <c r="R88" s="495"/>
      <c r="S88" s="495"/>
      <c r="T88" s="494"/>
      <c r="U88" s="508"/>
      <c r="V88" s="562"/>
      <c r="W88" s="149"/>
      <c r="X88" s="147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4"/>
      <c r="U89" s="495"/>
      <c r="V89" s="562"/>
      <c r="W89" s="149"/>
      <c r="X89" s="147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4"/>
      <c r="U90" s="495"/>
      <c r="V90" s="562"/>
      <c r="W90" s="149"/>
      <c r="X90" s="147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ht="41.25" customHeight="1" x14ac:dyDescent="0.3">
      <c r="A91" s="123"/>
      <c r="B91" s="124"/>
      <c r="C91" s="113"/>
      <c r="D91" s="114"/>
      <c r="E91" s="118"/>
      <c r="F91" s="524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4"/>
      <c r="U91" s="495"/>
      <c r="V91" s="562"/>
      <c r="W91" s="149"/>
      <c r="X91" s="147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65.25" customHeight="1" x14ac:dyDescent="0.3">
      <c r="A92" s="123"/>
      <c r="B92" s="124"/>
      <c r="C92" s="113"/>
      <c r="D92" s="114"/>
      <c r="E92" s="118"/>
      <c r="F92" s="125"/>
      <c r="G92" s="742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149"/>
      <c r="X92" s="147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</sheetData>
  <autoFilter ref="A8:BH68" xr:uid="{80B8CB56-758A-4FB9-96E8-4031CEB4DBAA}">
    <filterColumn colId="21">
      <filters>
        <filter val="Nguyễn Thị Thắm (CN M&amp;TKTT)"/>
      </filters>
    </filterColumn>
  </autoFilter>
  <mergeCells count="54">
    <mergeCell ref="V87:W87"/>
    <mergeCell ref="G92:V92"/>
    <mergeCell ref="E84:F84"/>
    <mergeCell ref="G86:J86"/>
    <mergeCell ref="L86:P86"/>
    <mergeCell ref="R86:U87"/>
    <mergeCell ref="G87:I87"/>
    <mergeCell ref="L87:P8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G74:J74"/>
    <mergeCell ref="K74:O74"/>
    <mergeCell ref="P74:R74"/>
    <mergeCell ref="R7:S7"/>
    <mergeCell ref="T7:U7"/>
    <mergeCell ref="P7:Q7"/>
    <mergeCell ref="A70:G70"/>
    <mergeCell ref="G71:K71"/>
    <mergeCell ref="L71:P71"/>
    <mergeCell ref="U71:W71"/>
    <mergeCell ref="T73:X73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5ABA-F5A5-48F5-B3CA-5175CD05D87D}">
  <sheetPr>
    <tabColor rgb="FF0000CC"/>
  </sheetPr>
  <dimension ref="A1:BH92"/>
  <sheetViews>
    <sheetView zoomScaleNormal="100" workbookViewId="0">
      <pane xSplit="25" ySplit="8" topLeftCell="Z28" activePane="bottomRight" state="frozen"/>
      <selection pane="topRight" activeCell="AB1" sqref="AB1"/>
      <selection pane="bottomLeft" activeCell="A9" sqref="A9"/>
      <selection pane="bottomRight" activeCell="V79" sqref="V79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4.875" style="511" customWidth="1"/>
    <col min="9" max="9" width="5.375" style="511" customWidth="1"/>
    <col min="10" max="10" width="5.25" style="512" customWidth="1"/>
    <col min="11" max="11" width="5.375" style="513" customWidth="1"/>
    <col min="12" max="12" width="5.375" style="512" customWidth="1"/>
    <col min="13" max="13" width="5.75" style="512" customWidth="1"/>
    <col min="14" max="14" width="6.625" style="512" customWidth="1"/>
    <col min="15" max="15" width="5.37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5.125" style="512" customWidth="1"/>
    <col min="21" max="21" width="5.375" style="109" customWidth="1"/>
    <col min="22" max="22" width="12.75" style="182" customWidth="1"/>
    <col min="23" max="23" width="7.625" style="23" customWidth="1"/>
    <col min="24" max="24" width="8.375" style="46" customWidth="1"/>
    <col min="25" max="25" width="6.625" style="25" customWidth="1"/>
    <col min="26" max="26" width="9.375" style="210" customWidth="1"/>
    <col min="27" max="27" width="6.125" style="216" customWidth="1"/>
    <col min="28" max="28" width="6" style="25" customWidth="1"/>
    <col min="29" max="45" width="4" style="25" hidden="1" customWidth="1"/>
    <col min="46" max="47" width="4" style="26" hidden="1" customWidth="1"/>
    <col min="48" max="48" width="5.625" style="2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791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173"/>
      <c r="I3" s="173"/>
      <c r="J3" s="674" t="s">
        <v>792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 t="s">
        <v>802</v>
      </c>
      <c r="V4" s="315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181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45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30" t="s">
        <v>347</v>
      </c>
      <c r="I6" s="731"/>
      <c r="J6" s="732" t="s">
        <v>348</v>
      </c>
      <c r="K6" s="733"/>
      <c r="L6" s="732" t="s">
        <v>349</v>
      </c>
      <c r="M6" s="733"/>
      <c r="N6" s="732" t="s">
        <v>350</v>
      </c>
      <c r="O6" s="734"/>
      <c r="P6" s="732" t="s">
        <v>351</v>
      </c>
      <c r="Q6" s="734"/>
      <c r="R6" s="735" t="s">
        <v>352</v>
      </c>
      <c r="S6" s="736"/>
      <c r="T6" s="684" t="s">
        <v>353</v>
      </c>
      <c r="U6" s="685"/>
      <c r="V6" s="686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28">
        <v>6</v>
      </c>
      <c r="I7" s="729"/>
      <c r="J7" s="728">
        <v>7</v>
      </c>
      <c r="K7" s="729"/>
      <c r="L7" s="728">
        <v>8</v>
      </c>
      <c r="M7" s="729"/>
      <c r="N7" s="728">
        <v>9</v>
      </c>
      <c r="O7" s="729"/>
      <c r="P7" s="728">
        <v>10</v>
      </c>
      <c r="Q7" s="729"/>
      <c r="R7" s="728">
        <v>11</v>
      </c>
      <c r="S7" s="729"/>
      <c r="T7" s="728">
        <v>12</v>
      </c>
      <c r="U7" s="729"/>
      <c r="V7" s="686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07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692"/>
      <c r="G8" s="167"/>
      <c r="H8" s="485"/>
      <c r="I8" s="485"/>
      <c r="J8" s="486" t="s">
        <v>388</v>
      </c>
      <c r="K8" s="486" t="s">
        <v>389</v>
      </c>
      <c r="L8" s="486" t="s">
        <v>388</v>
      </c>
      <c r="M8" s="486" t="s">
        <v>389</v>
      </c>
      <c r="N8" s="486"/>
      <c r="O8" s="486"/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686"/>
      <c r="W8" s="430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07"/>
      <c r="AW8" s="69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1" t="s">
        <v>525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251" t="s">
        <v>41</v>
      </c>
      <c r="W9" s="328" t="s">
        <v>398</v>
      </c>
      <c r="X9" s="445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1 (HK2) 2023-2024'!Y9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Y9</f>
        <v>1</v>
      </c>
      <c r="AK9" s="93">
        <f>'TUẦN 9 (HK2) 2023-2024)26,4'!Y9</f>
        <v>0</v>
      </c>
      <c r="AL9" s="575">
        <f>Y9</f>
        <v>1</v>
      </c>
      <c r="AM9" s="93"/>
      <c r="AN9" s="93"/>
      <c r="AO9" s="93"/>
      <c r="AP9" s="79"/>
      <c r="AQ9" s="79"/>
      <c r="AR9" s="79"/>
      <c r="AS9" s="79"/>
      <c r="AT9" s="79"/>
      <c r="AU9" s="79"/>
      <c r="AV9" s="79">
        <f>SUM(AC9:AU9)</f>
        <v>8</v>
      </c>
      <c r="AW9" s="397">
        <f>AB9-AV9</f>
        <v>7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85" t="s">
        <v>528</v>
      </c>
      <c r="P10" s="570" t="s">
        <v>641</v>
      </c>
      <c r="Q10" s="81"/>
      <c r="R10" s="84"/>
      <c r="S10" s="83"/>
      <c r="T10" s="83"/>
      <c r="U10" s="330"/>
      <c r="V10" s="251" t="s">
        <v>43</v>
      </c>
      <c r="W10" s="328" t="s">
        <v>400</v>
      </c>
      <c r="X10" s="474" t="s">
        <v>795</v>
      </c>
      <c r="Y10" s="88">
        <v>1</v>
      </c>
      <c r="Z10" s="246" t="s">
        <v>42</v>
      </c>
      <c r="AA10" s="247">
        <v>3</v>
      </c>
      <c r="AB10" s="93">
        <f t="shared" ref="AB10:AB66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 t="shared" ref="AJ10:AJ68" si="1">Y10</f>
        <v>1</v>
      </c>
      <c r="AK10" s="93">
        <f>'TUẦN 9 (HK2) 2023-2024)26,4'!Y10</f>
        <v>1</v>
      </c>
      <c r="AL10" s="575">
        <f t="shared" ref="AL10:AL20" si="2">Y10</f>
        <v>1</v>
      </c>
      <c r="AM10" s="93"/>
      <c r="AN10" s="93"/>
      <c r="AO10" s="93"/>
      <c r="AP10" s="79"/>
      <c r="AQ10" s="79"/>
      <c r="AR10" s="79"/>
      <c r="AS10" s="79"/>
      <c r="AT10" s="79"/>
      <c r="AU10" s="79"/>
      <c r="AV10" s="79">
        <f t="shared" ref="AV10:AV66" si="3">SUM(AC10:AU10)</f>
        <v>10</v>
      </c>
      <c r="AW10" s="397">
        <f t="shared" ref="AW10:AW66" si="4">AB10-AV10</f>
        <v>5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5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251" t="s">
        <v>16</v>
      </c>
      <c r="W11" s="328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0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 t="shared" si="1"/>
        <v>1</v>
      </c>
      <c r="AK11" s="93">
        <f>'TUẦN 9 (HK2) 2023-2024)26,4'!Y11</f>
        <v>2</v>
      </c>
      <c r="AL11" s="575">
        <f t="shared" si="2"/>
        <v>1</v>
      </c>
      <c r="AM11" s="93"/>
      <c r="AN11" s="93"/>
      <c r="AO11" s="93"/>
      <c r="AP11" s="79"/>
      <c r="AQ11" s="79"/>
      <c r="AR11" s="79"/>
      <c r="AS11" s="79"/>
      <c r="AT11" s="79"/>
      <c r="AU11" s="79"/>
      <c r="AV11" s="79">
        <f t="shared" si="3"/>
        <v>9</v>
      </c>
      <c r="AW11" s="397">
        <f t="shared" si="4"/>
        <v>6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643</v>
      </c>
      <c r="K12" s="277" t="s">
        <v>523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251" t="s">
        <v>47</v>
      </c>
      <c r="W12" s="328" t="s">
        <v>398</v>
      </c>
      <c r="X12" s="77" t="s">
        <v>794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 t="shared" si="1"/>
        <v>2</v>
      </c>
      <c r="AK12" s="93">
        <f>'TUẦN 9 (HK2) 2023-2024)26,4'!Y12</f>
        <v>0</v>
      </c>
      <c r="AL12" s="575">
        <f t="shared" si="2"/>
        <v>2</v>
      </c>
      <c r="AM12" s="93"/>
      <c r="AN12" s="93"/>
      <c r="AO12" s="93"/>
      <c r="AP12" s="79"/>
      <c r="AQ12" s="79"/>
      <c r="AR12" s="79"/>
      <c r="AS12" s="79"/>
      <c r="AT12" s="79"/>
      <c r="AU12" s="79"/>
      <c r="AV12" s="79">
        <f t="shared" si="3"/>
        <v>10</v>
      </c>
      <c r="AW12" s="397">
        <f t="shared" si="4"/>
        <v>5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251" t="s">
        <v>49</v>
      </c>
      <c r="W13" s="330" t="s">
        <v>398</v>
      </c>
      <c r="X13" s="445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 t="shared" si="1"/>
        <v>1</v>
      </c>
      <c r="AK13" s="93">
        <f>'TUẦN 9 (HK2) 2023-2024)26,4'!Y13</f>
        <v>0</v>
      </c>
      <c r="AL13" s="575">
        <f t="shared" si="2"/>
        <v>1</v>
      </c>
      <c r="AM13" s="93"/>
      <c r="AN13" s="93"/>
      <c r="AO13" s="93"/>
      <c r="AP13" s="79"/>
      <c r="AQ13" s="79"/>
      <c r="AR13" s="79"/>
      <c r="AS13" s="79"/>
      <c r="AT13" s="79"/>
      <c r="AU13" s="79"/>
      <c r="AV13" s="79">
        <f t="shared" si="3"/>
        <v>9</v>
      </c>
      <c r="AW13" s="397">
        <f t="shared" si="4"/>
        <v>6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/>
      <c r="Q14" s="85"/>
      <c r="R14" s="83"/>
      <c r="S14" s="85"/>
      <c r="T14" s="83"/>
      <c r="U14" s="330"/>
      <c r="V14" s="251" t="s">
        <v>47</v>
      </c>
      <c r="W14" s="328" t="s">
        <v>398</v>
      </c>
      <c r="X14" s="77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 t="shared" si="1"/>
        <v>1</v>
      </c>
      <c r="AK14" s="93">
        <f>'TUẦN 9 (HK2) 2023-2024)26,4'!Y14</f>
        <v>0</v>
      </c>
      <c r="AL14" s="575">
        <f t="shared" si="2"/>
        <v>1</v>
      </c>
      <c r="AM14" s="93"/>
      <c r="AN14" s="93"/>
      <c r="AO14" s="93"/>
      <c r="AP14" s="79"/>
      <c r="AQ14" s="79"/>
      <c r="AR14" s="79"/>
      <c r="AS14" s="79"/>
      <c r="AT14" s="79"/>
      <c r="AU14" s="79"/>
      <c r="AV14" s="79">
        <f t="shared" si="3"/>
        <v>9</v>
      </c>
      <c r="AW14" s="397">
        <f t="shared" si="4"/>
        <v>6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269">
        <v>0</v>
      </c>
      <c r="O15" s="85"/>
      <c r="P15" s="84"/>
      <c r="Q15" s="85"/>
      <c r="R15" s="83"/>
      <c r="S15" s="85"/>
      <c r="T15" s="83"/>
      <c r="U15" s="330"/>
      <c r="V15" s="251" t="s">
        <v>16</v>
      </c>
      <c r="W15" s="328" t="s">
        <v>398</v>
      </c>
      <c r="X15" s="77" t="s">
        <v>797</v>
      </c>
      <c r="Y15" s="88">
        <v>0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 t="shared" si="1"/>
        <v>0</v>
      </c>
      <c r="AK15" s="93">
        <f>'TUẦN 9 (HK2) 2023-2024)26,4'!Y15</f>
        <v>1</v>
      </c>
      <c r="AL15" s="575">
        <f t="shared" si="2"/>
        <v>0</v>
      </c>
      <c r="AM15" s="93"/>
      <c r="AN15" s="93"/>
      <c r="AO15" s="93"/>
      <c r="AP15" s="79"/>
      <c r="AQ15" s="79"/>
      <c r="AR15" s="79"/>
      <c r="AS15" s="79"/>
      <c r="AT15" s="79"/>
      <c r="AU15" s="79"/>
      <c r="AV15" s="79">
        <f t="shared" si="3"/>
        <v>6</v>
      </c>
      <c r="AW15" s="397">
        <f t="shared" si="4"/>
        <v>9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251" t="s">
        <v>49</v>
      </c>
      <c r="W16" s="330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 t="shared" si="1"/>
        <v>1</v>
      </c>
      <c r="AK16" s="93">
        <f>'TUẦN 9 (HK2) 2023-2024)26,4'!Y16</f>
        <v>1</v>
      </c>
      <c r="AL16" s="575">
        <f t="shared" si="2"/>
        <v>1</v>
      </c>
      <c r="AM16" s="93"/>
      <c r="AN16" s="93"/>
      <c r="AO16" s="93"/>
      <c r="AP16" s="79"/>
      <c r="AQ16" s="79"/>
      <c r="AR16" s="79"/>
      <c r="AS16" s="79"/>
      <c r="AT16" s="79"/>
      <c r="AU16" s="79"/>
      <c r="AV16" s="79">
        <f t="shared" si="3"/>
        <v>10</v>
      </c>
      <c r="AW16" s="397">
        <f t="shared" si="4"/>
        <v>5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251" t="s">
        <v>54</v>
      </c>
      <c r="W17" s="328" t="s">
        <v>398</v>
      </c>
      <c r="X17" s="445" t="s">
        <v>793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 t="shared" si="1"/>
        <v>1</v>
      </c>
      <c r="AK17" s="93">
        <f>'TUẦN 9 (HK2) 2023-2024)26,4'!Y17</f>
        <v>1</v>
      </c>
      <c r="AL17" s="575">
        <f t="shared" si="2"/>
        <v>1</v>
      </c>
      <c r="AM17" s="93"/>
      <c r="AN17" s="93"/>
      <c r="AO17" s="93"/>
      <c r="AP17" s="79"/>
      <c r="AQ17" s="79"/>
      <c r="AR17" s="79"/>
      <c r="AS17" s="79"/>
      <c r="AT17" s="79"/>
      <c r="AU17" s="79"/>
      <c r="AV17" s="79">
        <f t="shared" si="3"/>
        <v>10</v>
      </c>
      <c r="AW17" s="397">
        <f t="shared" si="4"/>
        <v>5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521</v>
      </c>
      <c r="T18" s="83"/>
      <c r="U18" s="330"/>
      <c r="V18" s="251" t="s">
        <v>56</v>
      </c>
      <c r="W18" s="328" t="s">
        <v>398</v>
      </c>
      <c r="X18" s="455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 t="shared" si="1"/>
        <v>1</v>
      </c>
      <c r="AK18" s="93">
        <f>'TUẦN 9 (HK2) 2023-2024)26,4'!Y18</f>
        <v>1</v>
      </c>
      <c r="AL18" s="575">
        <f t="shared" si="2"/>
        <v>1</v>
      </c>
      <c r="AM18" s="93"/>
      <c r="AN18" s="93"/>
      <c r="AO18" s="93"/>
      <c r="AP18" s="79"/>
      <c r="AQ18" s="79"/>
      <c r="AR18" s="79"/>
      <c r="AS18" s="79"/>
      <c r="AT18" s="79"/>
      <c r="AU18" s="79"/>
      <c r="AV18" s="79">
        <f t="shared" si="3"/>
        <v>10</v>
      </c>
      <c r="AW18" s="397">
        <f t="shared" si="4"/>
        <v>5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522</v>
      </c>
      <c r="T19" s="83"/>
      <c r="U19" s="330"/>
      <c r="V19" s="251" t="s">
        <v>58</v>
      </c>
      <c r="W19" s="328" t="s">
        <v>398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 t="shared" si="1"/>
        <v>1</v>
      </c>
      <c r="AK19" s="93">
        <f>'TUẦN 9 (HK2) 2023-2024)26,4'!Y19</f>
        <v>1</v>
      </c>
      <c r="AL19" s="575">
        <f t="shared" si="2"/>
        <v>1</v>
      </c>
      <c r="AM19" s="93"/>
      <c r="AN19" s="93"/>
      <c r="AO19" s="93"/>
      <c r="AP19" s="79"/>
      <c r="AQ19" s="79"/>
      <c r="AR19" s="79"/>
      <c r="AS19" s="79"/>
      <c r="AT19" s="79"/>
      <c r="AU19" s="79"/>
      <c r="AV19" s="79">
        <f t="shared" si="3"/>
        <v>8</v>
      </c>
      <c r="AW19" s="397">
        <f t="shared" si="4"/>
        <v>7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464" t="s">
        <v>41</v>
      </c>
      <c r="W20" s="328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 t="shared" si="1"/>
        <v>0</v>
      </c>
      <c r="AK20" s="93">
        <f>'TUẦN 9 (HK2) 2023-2024)26,4'!Y20</f>
        <v>0</v>
      </c>
      <c r="AL20" s="575">
        <f t="shared" si="2"/>
        <v>0</v>
      </c>
      <c r="AM20" s="295"/>
      <c r="AN20" s="295"/>
      <c r="AO20" s="295"/>
      <c r="AP20" s="77"/>
      <c r="AQ20" s="77"/>
      <c r="AR20" s="77"/>
      <c r="AS20" s="77"/>
      <c r="AT20" s="77"/>
      <c r="AU20" s="77"/>
      <c r="AV20" s="79">
        <f t="shared" si="3"/>
        <v>0</v>
      </c>
      <c r="AW20" s="397">
        <f t="shared" si="4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464" t="s">
        <v>62</v>
      </c>
      <c r="W21" s="328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 t="shared" si="1"/>
        <v>0</v>
      </c>
      <c r="AK21" s="93">
        <f>'TUẦN 9 (HK2) 2023-2024)26,4'!Y21</f>
        <v>0</v>
      </c>
      <c r="AL21" s="93"/>
      <c r="AM21" s="295"/>
      <c r="AN21" s="295"/>
      <c r="AO21" s="295"/>
      <c r="AP21" s="77"/>
      <c r="AQ21" s="77"/>
      <c r="AR21" s="77"/>
      <c r="AS21" s="77"/>
      <c r="AT21" s="77"/>
      <c r="AU21" s="77"/>
      <c r="AV21" s="79">
        <f t="shared" si="3"/>
        <v>0</v>
      </c>
      <c r="AW21" s="397">
        <f t="shared" si="4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251" t="s">
        <v>14</v>
      </c>
      <c r="W22" s="328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 t="shared" si="1"/>
        <v>1</v>
      </c>
      <c r="AK22" s="93">
        <f>'TUẦN 9 (HK2) 2023-2024)26,4'!Y22</f>
        <v>0</v>
      </c>
      <c r="AL22" s="93">
        <f t="shared" ref="AL22:AL67" si="5">Y22</f>
        <v>1</v>
      </c>
      <c r="AM22" s="93"/>
      <c r="AN22" s="93"/>
      <c r="AO22" s="93"/>
      <c r="AP22" s="79"/>
      <c r="AQ22" s="79"/>
      <c r="AR22" s="79"/>
      <c r="AS22" s="79"/>
      <c r="AT22" s="79"/>
      <c r="AU22" s="79"/>
      <c r="AV22" s="79">
        <f t="shared" si="3"/>
        <v>9</v>
      </c>
      <c r="AW22" s="397">
        <f t="shared" si="4"/>
        <v>1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5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251" t="s">
        <v>66</v>
      </c>
      <c r="W23" s="328" t="s">
        <v>398</v>
      </c>
      <c r="X23" s="447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 t="shared" si="1"/>
        <v>1</v>
      </c>
      <c r="AK23" s="93">
        <f>'TUẦN 9 (HK2) 2023-2024)26,4'!Y23</f>
        <v>0</v>
      </c>
      <c r="AL23" s="93">
        <f t="shared" si="5"/>
        <v>1</v>
      </c>
      <c r="AM23" s="93"/>
      <c r="AN23" s="93"/>
      <c r="AO23" s="93"/>
      <c r="AP23" s="79"/>
      <c r="AQ23" s="79"/>
      <c r="AR23" s="79"/>
      <c r="AS23" s="79"/>
      <c r="AT23" s="79"/>
      <c r="AU23" s="79"/>
      <c r="AV23" s="79">
        <f t="shared" si="3"/>
        <v>9</v>
      </c>
      <c r="AW23" s="397">
        <f t="shared" si="4"/>
        <v>1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5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251" t="s">
        <v>49</v>
      </c>
      <c r="W24" s="328" t="s">
        <v>398</v>
      </c>
      <c r="X24" s="447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 t="shared" si="1"/>
        <v>1</v>
      </c>
      <c r="AK24" s="93">
        <f>'TUẦN 9 (HK2) 2023-2024)26,4'!Y24</f>
        <v>0</v>
      </c>
      <c r="AL24" s="93">
        <f t="shared" si="5"/>
        <v>1</v>
      </c>
      <c r="AM24" s="93"/>
      <c r="AN24" s="93"/>
      <c r="AO24" s="93"/>
      <c r="AP24" s="79"/>
      <c r="AQ24" s="79"/>
      <c r="AR24" s="79"/>
      <c r="AS24" s="79"/>
      <c r="AT24" s="79"/>
      <c r="AU24" s="79"/>
      <c r="AV24" s="79">
        <f t="shared" si="3"/>
        <v>9</v>
      </c>
      <c r="AW24" s="397">
        <f t="shared" si="4"/>
        <v>1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5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251" t="s">
        <v>66</v>
      </c>
      <c r="W25" s="328" t="s">
        <v>398</v>
      </c>
      <c r="X25" s="447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 t="shared" si="1"/>
        <v>1</v>
      </c>
      <c r="AK25" s="93">
        <f>'TUẦN 9 (HK2) 2023-2024)26,4'!Y25</f>
        <v>0</v>
      </c>
      <c r="AL25" s="93">
        <f t="shared" si="5"/>
        <v>1</v>
      </c>
      <c r="AM25" s="93"/>
      <c r="AN25" s="93"/>
      <c r="AO25" s="93"/>
      <c r="AP25" s="79"/>
      <c r="AQ25" s="79"/>
      <c r="AR25" s="79"/>
      <c r="AS25" s="79"/>
      <c r="AT25" s="79"/>
      <c r="AU25" s="79"/>
      <c r="AV25" s="79">
        <f t="shared" si="3"/>
        <v>9</v>
      </c>
      <c r="AW25" s="397">
        <f t="shared" si="4"/>
        <v>1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5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3" t="s">
        <v>523</v>
      </c>
      <c r="N26" s="84"/>
      <c r="O26" s="85"/>
      <c r="P26" s="84"/>
      <c r="Q26" s="85"/>
      <c r="R26" s="83"/>
      <c r="S26" s="85"/>
      <c r="T26" s="83"/>
      <c r="U26" s="330"/>
      <c r="V26" s="251" t="s">
        <v>54</v>
      </c>
      <c r="W26" s="328" t="s">
        <v>398</v>
      </c>
      <c r="X26" s="447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 t="shared" si="1"/>
        <v>1</v>
      </c>
      <c r="AK26" s="93">
        <f>'TUẦN 9 (HK2) 2023-2024)26,4'!Y26</f>
        <v>0</v>
      </c>
      <c r="AL26" s="93">
        <f t="shared" si="5"/>
        <v>1</v>
      </c>
      <c r="AM26" s="93"/>
      <c r="AN26" s="93"/>
      <c r="AO26" s="93"/>
      <c r="AP26" s="79"/>
      <c r="AQ26" s="79"/>
      <c r="AR26" s="79"/>
      <c r="AS26" s="79"/>
      <c r="AT26" s="79"/>
      <c r="AU26" s="79"/>
      <c r="AV26" s="79">
        <f t="shared" si="3"/>
        <v>9</v>
      </c>
      <c r="AW26" s="397">
        <f t="shared" si="4"/>
        <v>1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85" t="s">
        <v>521</v>
      </c>
      <c r="P27" s="84"/>
      <c r="Q27" s="85"/>
      <c r="R27" s="83"/>
      <c r="S27" s="85"/>
      <c r="T27" s="83"/>
      <c r="U27" s="330"/>
      <c r="V27" s="251" t="s">
        <v>24</v>
      </c>
      <c r="W27" s="328" t="s">
        <v>398</v>
      </c>
      <c r="X27" s="523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 t="shared" si="1"/>
        <v>1</v>
      </c>
      <c r="AK27" s="93">
        <f>'TUẦN 9 (HK2) 2023-2024)26,4'!Y27</f>
        <v>1</v>
      </c>
      <c r="AL27" s="93">
        <f t="shared" si="5"/>
        <v>1</v>
      </c>
      <c r="AM27" s="93"/>
      <c r="AN27" s="93"/>
      <c r="AO27" s="93"/>
      <c r="AP27" s="79"/>
      <c r="AQ27" s="79"/>
      <c r="AR27" s="79"/>
      <c r="AS27" s="79"/>
      <c r="AT27" s="79"/>
      <c r="AU27" s="79"/>
      <c r="AV27" s="79">
        <f t="shared" si="3"/>
        <v>9</v>
      </c>
      <c r="AW27" s="397">
        <f t="shared" si="4"/>
        <v>1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574" t="s">
        <v>404</v>
      </c>
      <c r="S28" s="574" t="s">
        <v>528</v>
      </c>
      <c r="T28" s="83"/>
      <c r="U28" s="330"/>
      <c r="V28" s="251" t="s">
        <v>47</v>
      </c>
      <c r="W28" s="328" t="s">
        <v>398</v>
      </c>
      <c r="X28" s="77" t="s">
        <v>801</v>
      </c>
      <c r="Y28" s="88">
        <v>2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348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348">
        <f>'TUẦN 7 (HK2) 2023-2024)DCXM '!Y28</f>
        <v>0</v>
      </c>
      <c r="AJ28" s="309">
        <f t="shared" si="1"/>
        <v>2</v>
      </c>
      <c r="AK28" s="93">
        <f>'TUẦN 9 (HK2) 2023-2024)26,4'!Y28</f>
        <v>1</v>
      </c>
      <c r="AL28" s="93">
        <f t="shared" si="5"/>
        <v>2</v>
      </c>
      <c r="AM28" s="93"/>
      <c r="AN28" s="93"/>
      <c r="AO28" s="93"/>
      <c r="AP28" s="79"/>
      <c r="AQ28" s="79"/>
      <c r="AR28" s="79"/>
      <c r="AS28" s="79"/>
      <c r="AT28" s="79"/>
      <c r="AU28" s="79"/>
      <c r="AV28" s="79">
        <f t="shared" si="3"/>
        <v>10</v>
      </c>
      <c r="AW28" s="397">
        <f t="shared" si="4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404</v>
      </c>
      <c r="Q29" s="83" t="s">
        <v>523</v>
      </c>
      <c r="R29" s="83"/>
      <c r="S29" s="85"/>
      <c r="T29" s="83"/>
      <c r="U29" s="330"/>
      <c r="V29" s="251" t="s">
        <v>54</v>
      </c>
      <c r="W29" s="328" t="s">
        <v>398</v>
      </c>
      <c r="X29" s="331" t="s">
        <v>598</v>
      </c>
      <c r="Y29" s="88">
        <v>1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 t="shared" si="1"/>
        <v>1</v>
      </c>
      <c r="AK29" s="93">
        <f>'TUẦN 9 (HK2) 2023-2024)26,4'!Y29</f>
        <v>1</v>
      </c>
      <c r="AL29" s="93">
        <f t="shared" si="5"/>
        <v>1</v>
      </c>
      <c r="AM29" s="93"/>
      <c r="AN29" s="93"/>
      <c r="AO29" s="93"/>
      <c r="AP29" s="79"/>
      <c r="AQ29" s="79"/>
      <c r="AR29" s="79"/>
      <c r="AS29" s="79"/>
      <c r="AT29" s="79"/>
      <c r="AU29" s="79"/>
      <c r="AV29" s="79">
        <f t="shared" si="3"/>
        <v>10</v>
      </c>
      <c r="AW29" s="397">
        <f t="shared" si="4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404</v>
      </c>
      <c r="Q30" s="81" t="s">
        <v>521</v>
      </c>
      <c r="R30" s="83"/>
      <c r="S30" s="85"/>
      <c r="T30" s="83"/>
      <c r="U30" s="330"/>
      <c r="V30" s="251" t="s">
        <v>49</v>
      </c>
      <c r="W30" s="328" t="s">
        <v>398</v>
      </c>
      <c r="X30" s="331" t="s">
        <v>598</v>
      </c>
      <c r="Y30" s="88">
        <v>1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 t="shared" si="1"/>
        <v>1</v>
      </c>
      <c r="AK30" s="93">
        <f>'TUẦN 9 (HK2) 2023-2024)26,4'!Y30</f>
        <v>1</v>
      </c>
      <c r="AL30" s="93">
        <f t="shared" si="5"/>
        <v>1</v>
      </c>
      <c r="AM30" s="93"/>
      <c r="AN30" s="93"/>
      <c r="AO30" s="93"/>
      <c r="AP30" s="79"/>
      <c r="AQ30" s="79"/>
      <c r="AR30" s="79"/>
      <c r="AS30" s="79"/>
      <c r="AT30" s="79"/>
      <c r="AU30" s="79"/>
      <c r="AV30" s="79">
        <f t="shared" si="3"/>
        <v>10</v>
      </c>
      <c r="AW30" s="397">
        <f t="shared" si="4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251" t="s">
        <v>96</v>
      </c>
      <c r="W31" s="328" t="s">
        <v>400</v>
      </c>
      <c r="X31" s="445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 t="shared" si="1"/>
        <v>1</v>
      </c>
      <c r="AK31" s="93">
        <f>'TUẦN 9 (HK2) 2023-2024)26,4'!Y31</f>
        <v>0</v>
      </c>
      <c r="AL31" s="93">
        <f t="shared" si="5"/>
        <v>1</v>
      </c>
      <c r="AM31" s="93"/>
      <c r="AN31" s="93"/>
      <c r="AO31" s="93"/>
      <c r="AP31" s="79"/>
      <c r="AQ31" s="79"/>
      <c r="AR31" s="79"/>
      <c r="AS31" s="79"/>
      <c r="AT31" s="79"/>
      <c r="AU31" s="79"/>
      <c r="AV31" s="79">
        <f t="shared" si="3"/>
        <v>9</v>
      </c>
      <c r="AW31" s="397">
        <f t="shared" si="4"/>
        <v>1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522" t="s">
        <v>402</v>
      </c>
      <c r="P32" s="84"/>
      <c r="Q32" s="85"/>
      <c r="R32" s="83"/>
      <c r="S32" s="85"/>
      <c r="T32" s="83"/>
      <c r="U32" s="330"/>
      <c r="V32" s="251" t="s">
        <v>98</v>
      </c>
      <c r="W32" s="328" t="s">
        <v>398</v>
      </c>
      <c r="X32" s="541" t="s">
        <v>402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 t="shared" si="1"/>
        <v>1</v>
      </c>
      <c r="AK32" s="93">
        <f>'TUẦN 9 (HK2) 2023-2024)26,4'!Y32</f>
        <v>1</v>
      </c>
      <c r="AL32" s="93">
        <f t="shared" si="5"/>
        <v>1</v>
      </c>
      <c r="AM32" s="93"/>
      <c r="AN32" s="93"/>
      <c r="AO32" s="93"/>
      <c r="AP32" s="79"/>
      <c r="AQ32" s="79"/>
      <c r="AR32" s="79"/>
      <c r="AS32" s="79"/>
      <c r="AT32" s="79"/>
      <c r="AU32" s="79"/>
      <c r="AV32" s="79">
        <f t="shared" si="3"/>
        <v>9</v>
      </c>
      <c r="AW32" s="397">
        <f t="shared" si="4"/>
        <v>1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/>
      <c r="I33" s="86"/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328"/>
      <c r="V33" s="251" t="s">
        <v>62</v>
      </c>
      <c r="W33" s="328" t="s">
        <v>399</v>
      </c>
      <c r="X33" s="77" t="s">
        <v>598</v>
      </c>
      <c r="Y33" s="88">
        <v>1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 t="shared" si="1"/>
        <v>1</v>
      </c>
      <c r="AK33" s="93">
        <f>'TUẦN 9 (HK2) 2023-2024)26,4'!Y33</f>
        <v>0</v>
      </c>
      <c r="AL33" s="93">
        <f t="shared" si="5"/>
        <v>1</v>
      </c>
      <c r="AM33" s="93"/>
      <c r="AN33" s="93"/>
      <c r="AO33" s="93"/>
      <c r="AP33" s="79"/>
      <c r="AQ33" s="79"/>
      <c r="AR33" s="79"/>
      <c r="AS33" s="79"/>
      <c r="AT33" s="79"/>
      <c r="AU33" s="79"/>
      <c r="AV33" s="79">
        <f t="shared" si="3"/>
        <v>9</v>
      </c>
      <c r="AW33" s="397">
        <f t="shared" si="4"/>
        <v>6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251" t="s">
        <v>113</v>
      </c>
      <c r="W34" s="328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 t="shared" si="1"/>
        <v>1</v>
      </c>
      <c r="AK34" s="93">
        <f>'TUẦN 9 (HK2) 2023-2024)26,4'!Y34</f>
        <v>0</v>
      </c>
      <c r="AL34" s="93">
        <f t="shared" si="5"/>
        <v>1</v>
      </c>
      <c r="AM34" s="93"/>
      <c r="AN34" s="93"/>
      <c r="AO34" s="93"/>
      <c r="AP34" s="79"/>
      <c r="AQ34" s="79"/>
      <c r="AR34" s="79"/>
      <c r="AS34" s="79"/>
      <c r="AT34" s="79"/>
      <c r="AU34" s="79"/>
      <c r="AV34" s="79">
        <f t="shared" si="3"/>
        <v>9</v>
      </c>
      <c r="AW34" s="397">
        <f t="shared" si="4"/>
        <v>1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330"/>
      <c r="V35" s="251" t="s">
        <v>113</v>
      </c>
      <c r="W35" s="328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 t="shared" si="1"/>
        <v>1</v>
      </c>
      <c r="AK35" s="93">
        <f>'TUẦN 9 (HK2) 2023-2024)26,4'!Y35</f>
        <v>1</v>
      </c>
      <c r="AL35" s="93">
        <f t="shared" si="5"/>
        <v>1</v>
      </c>
      <c r="AM35" s="93"/>
      <c r="AN35" s="93"/>
      <c r="AO35" s="93"/>
      <c r="AP35" s="79"/>
      <c r="AQ35" s="79"/>
      <c r="AR35" s="79"/>
      <c r="AS35" s="79"/>
      <c r="AT35" s="79"/>
      <c r="AU35" s="79"/>
      <c r="AV35" s="79">
        <f t="shared" si="3"/>
        <v>8</v>
      </c>
      <c r="AW35" s="397">
        <f t="shared" si="4"/>
        <v>2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251" t="s">
        <v>62</v>
      </c>
      <c r="W36" s="328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 t="shared" si="1"/>
        <v>1</v>
      </c>
      <c r="AK36" s="93">
        <f>'TUẦN 9 (HK2) 2023-2024)26,4'!Y36</f>
        <v>0</v>
      </c>
      <c r="AL36" s="93">
        <f t="shared" si="5"/>
        <v>1</v>
      </c>
      <c r="AM36" s="93"/>
      <c r="AN36" s="93"/>
      <c r="AO36" s="93"/>
      <c r="AP36" s="79"/>
      <c r="AQ36" s="79"/>
      <c r="AR36" s="79"/>
      <c r="AS36" s="79"/>
      <c r="AT36" s="79"/>
      <c r="AU36" s="79"/>
      <c r="AV36" s="79">
        <f t="shared" si="3"/>
        <v>9</v>
      </c>
      <c r="AW36" s="397">
        <f t="shared" si="4"/>
        <v>1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436"/>
      <c r="V37" s="251" t="s">
        <v>98</v>
      </c>
      <c r="W37" s="328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 t="shared" si="1"/>
        <v>1</v>
      </c>
      <c r="AK37" s="93">
        <f>'TUẦN 9 (HK2) 2023-2024)26,4'!Y37</f>
        <v>1</v>
      </c>
      <c r="AL37" s="93">
        <f t="shared" si="5"/>
        <v>1</v>
      </c>
      <c r="AM37" s="93"/>
      <c r="AN37" s="93"/>
      <c r="AO37" s="93"/>
      <c r="AP37" s="79"/>
      <c r="AQ37" s="79"/>
      <c r="AR37" s="79"/>
      <c r="AS37" s="79"/>
      <c r="AT37" s="79"/>
      <c r="AU37" s="79"/>
      <c r="AV37" s="79">
        <f t="shared" si="3"/>
        <v>9</v>
      </c>
      <c r="AW37" s="397">
        <f t="shared" si="4"/>
        <v>1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641</v>
      </c>
      <c r="M38" s="81"/>
      <c r="N38" s="83"/>
      <c r="O38" s="85"/>
      <c r="P38" s="84"/>
      <c r="Q38" s="83"/>
      <c r="R38" s="83"/>
      <c r="S38" s="81"/>
      <c r="T38" s="81"/>
      <c r="U38" s="436"/>
      <c r="V38" s="251" t="s">
        <v>62</v>
      </c>
      <c r="W38" s="328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 t="shared" si="1"/>
        <v>1</v>
      </c>
      <c r="AK38" s="93">
        <f>'TUẦN 9 (HK2) 2023-2024)26,4'!Y38</f>
        <v>0</v>
      </c>
      <c r="AL38" s="93">
        <f t="shared" si="5"/>
        <v>1</v>
      </c>
      <c r="AM38" s="93"/>
      <c r="AN38" s="93"/>
      <c r="AO38" s="93"/>
      <c r="AP38" s="79"/>
      <c r="AQ38" s="79"/>
      <c r="AR38" s="79"/>
      <c r="AS38" s="79"/>
      <c r="AT38" s="79"/>
      <c r="AU38" s="79"/>
      <c r="AV38" s="79">
        <f t="shared" si="3"/>
        <v>9</v>
      </c>
      <c r="AW38" s="397">
        <f t="shared" si="4"/>
        <v>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 t="s">
        <v>643</v>
      </c>
      <c r="S39" s="81" t="s">
        <v>662</v>
      </c>
      <c r="T39" s="81"/>
      <c r="U39" s="436"/>
      <c r="V39" s="251" t="s">
        <v>62</v>
      </c>
      <c r="W39" s="328" t="s">
        <v>399</v>
      </c>
      <c r="X39" s="445" t="s">
        <v>598</v>
      </c>
      <c r="Y39" s="88">
        <v>2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 t="shared" si="1"/>
        <v>2</v>
      </c>
      <c r="AK39" s="93">
        <f>'TUẦN 9 (HK2) 2023-2024)26,4'!Y39</f>
        <v>1</v>
      </c>
      <c r="AL39" s="93">
        <f t="shared" si="5"/>
        <v>2</v>
      </c>
      <c r="AM39" s="93"/>
      <c r="AN39" s="93"/>
      <c r="AO39" s="93"/>
      <c r="AP39" s="79"/>
      <c r="AQ39" s="79"/>
      <c r="AR39" s="79"/>
      <c r="AS39" s="79"/>
      <c r="AT39" s="79"/>
      <c r="AU39" s="79"/>
      <c r="AV39" s="79">
        <f t="shared" si="3"/>
        <v>11</v>
      </c>
      <c r="AW39" s="397">
        <f t="shared" si="4"/>
        <v>-1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83" t="s">
        <v>528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251" t="s">
        <v>43</v>
      </c>
      <c r="W40" s="328" t="s">
        <v>398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 t="shared" si="1"/>
        <v>1</v>
      </c>
      <c r="AK40" s="93">
        <f>'TUẦN 9 (HK2) 2023-2024)26,4'!Y40</f>
        <v>0</v>
      </c>
      <c r="AL40" s="93">
        <f t="shared" si="5"/>
        <v>1</v>
      </c>
      <c r="AM40" s="93"/>
      <c r="AN40" s="93"/>
      <c r="AO40" s="93"/>
      <c r="AP40" s="79"/>
      <c r="AQ40" s="79"/>
      <c r="AR40" s="79"/>
      <c r="AS40" s="79"/>
      <c r="AT40" s="79"/>
      <c r="AU40" s="79"/>
      <c r="AV40" s="79">
        <f t="shared" si="3"/>
        <v>8</v>
      </c>
      <c r="AW40" s="397">
        <f t="shared" si="4"/>
        <v>7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524</v>
      </c>
      <c r="L41" s="83"/>
      <c r="M41" s="99"/>
      <c r="N41" s="83"/>
      <c r="O41" s="85"/>
      <c r="P41" s="84" t="s">
        <v>403</v>
      </c>
      <c r="Q41" s="85" t="s">
        <v>520</v>
      </c>
      <c r="R41" s="83"/>
      <c r="S41" s="83"/>
      <c r="T41" s="83"/>
      <c r="U41" s="436"/>
      <c r="V41" s="251" t="s">
        <v>62</v>
      </c>
      <c r="W41" s="328" t="s">
        <v>400</v>
      </c>
      <c r="X41" s="331" t="s">
        <v>796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 t="shared" si="1"/>
        <v>2</v>
      </c>
      <c r="AK41" s="93">
        <f>'TUẦN 9 (HK2) 2023-2024)26,4'!Y41</f>
        <v>1</v>
      </c>
      <c r="AL41" s="93">
        <f t="shared" si="5"/>
        <v>2</v>
      </c>
      <c r="AM41" s="93"/>
      <c r="AN41" s="93"/>
      <c r="AO41" s="93"/>
      <c r="AP41" s="79"/>
      <c r="AQ41" s="79"/>
      <c r="AR41" s="79"/>
      <c r="AS41" s="79"/>
      <c r="AT41" s="79"/>
      <c r="AU41" s="79"/>
      <c r="AV41" s="79">
        <f t="shared" si="3"/>
        <v>12</v>
      </c>
      <c r="AW41" s="397">
        <f t="shared" si="4"/>
        <v>3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603"/>
      <c r="S42" s="603"/>
      <c r="T42" s="83"/>
      <c r="U42" s="436"/>
      <c r="V42" s="251" t="s">
        <v>47</v>
      </c>
      <c r="W42" s="328" t="s">
        <v>398</v>
      </c>
      <c r="X42" s="77" t="s">
        <v>801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 t="shared" si="1"/>
        <v>1</v>
      </c>
      <c r="AK42" s="93">
        <f>'TUẦN 9 (HK2) 2023-2024)26,4'!Y42</f>
        <v>0</v>
      </c>
      <c r="AL42" s="93">
        <f t="shared" si="5"/>
        <v>1</v>
      </c>
      <c r="AM42" s="93"/>
      <c r="AN42" s="93"/>
      <c r="AO42" s="93"/>
      <c r="AP42" s="79"/>
      <c r="AQ42" s="79"/>
      <c r="AR42" s="79"/>
      <c r="AS42" s="79"/>
      <c r="AT42" s="79"/>
      <c r="AU42" s="79"/>
      <c r="AV42" s="79">
        <f t="shared" si="3"/>
        <v>9</v>
      </c>
      <c r="AW42" s="397">
        <f t="shared" si="4"/>
        <v>6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251" t="s">
        <v>49</v>
      </c>
      <c r="W43" s="328" t="s">
        <v>398</v>
      </c>
      <c r="X43" s="445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 t="shared" si="1"/>
        <v>1</v>
      </c>
      <c r="AK43" s="93">
        <f>'TUẦN 9 (HK2) 2023-2024)26,4'!Y43</f>
        <v>0</v>
      </c>
      <c r="AL43" s="93">
        <f t="shared" si="5"/>
        <v>1</v>
      </c>
      <c r="AM43" s="93"/>
      <c r="AN43" s="93"/>
      <c r="AO43" s="93"/>
      <c r="AP43" s="79"/>
      <c r="AQ43" s="79"/>
      <c r="AR43" s="79"/>
      <c r="AS43" s="79"/>
      <c r="AT43" s="79"/>
      <c r="AU43" s="79"/>
      <c r="AV43" s="79">
        <f t="shared" si="3"/>
        <v>9</v>
      </c>
      <c r="AW43" s="397">
        <f t="shared" si="4"/>
        <v>6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251" t="s">
        <v>54</v>
      </c>
      <c r="W44" s="328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 t="shared" si="1"/>
        <v>1</v>
      </c>
      <c r="AK44" s="93">
        <f>'TUẦN 9 (HK2) 2023-2024)26,4'!Y44</f>
        <v>1</v>
      </c>
      <c r="AL44" s="93">
        <f t="shared" si="5"/>
        <v>1</v>
      </c>
      <c r="AM44" s="93"/>
      <c r="AN44" s="93"/>
      <c r="AO44" s="93"/>
      <c r="AP44" s="79"/>
      <c r="AQ44" s="79"/>
      <c r="AR44" s="79"/>
      <c r="AS44" s="79"/>
      <c r="AT44" s="79"/>
      <c r="AU44" s="79"/>
      <c r="AV44" s="79">
        <f t="shared" si="3"/>
        <v>10</v>
      </c>
      <c r="AW44" s="397">
        <f t="shared" si="4"/>
        <v>5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251" t="s">
        <v>14</v>
      </c>
      <c r="W45" s="328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 t="shared" si="1"/>
        <v>1</v>
      </c>
      <c r="AK45" s="93">
        <f>'TUẦN 9 (HK2) 2023-2024)26,4'!Y45</f>
        <v>0</v>
      </c>
      <c r="AL45" s="93">
        <f t="shared" si="5"/>
        <v>1</v>
      </c>
      <c r="AM45" s="93"/>
      <c r="AN45" s="93"/>
      <c r="AO45" s="93"/>
      <c r="AP45" s="79"/>
      <c r="AQ45" s="79"/>
      <c r="AR45" s="79"/>
      <c r="AS45" s="79"/>
      <c r="AT45" s="79"/>
      <c r="AU45" s="79"/>
      <c r="AV45" s="79">
        <f t="shared" si="3"/>
        <v>9</v>
      </c>
      <c r="AW45" s="397">
        <f t="shared" si="4"/>
        <v>6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251" t="s">
        <v>138</v>
      </c>
      <c r="W46" s="328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 t="shared" si="1"/>
        <v>1</v>
      </c>
      <c r="AK46" s="93">
        <f>'TUẦN 9 (HK2) 2023-2024)26,4'!Y46</f>
        <v>0</v>
      </c>
      <c r="AL46" s="93">
        <f t="shared" si="5"/>
        <v>1</v>
      </c>
      <c r="AM46" s="93"/>
      <c r="AN46" s="93"/>
      <c r="AO46" s="93"/>
      <c r="AP46" s="79"/>
      <c r="AQ46" s="79"/>
      <c r="AR46" s="79"/>
      <c r="AS46" s="79"/>
      <c r="AT46" s="79"/>
      <c r="AU46" s="79"/>
      <c r="AV46" s="79">
        <f t="shared" si="3"/>
        <v>9</v>
      </c>
      <c r="AW46" s="397">
        <f t="shared" si="4"/>
        <v>6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251" t="s">
        <v>66</v>
      </c>
      <c r="W47" s="328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 t="shared" si="1"/>
        <v>1</v>
      </c>
      <c r="AK47" s="93">
        <f>'TUẦN 9 (HK2) 2023-2024)26,4'!Y47</f>
        <v>1</v>
      </c>
      <c r="AL47" s="93">
        <f t="shared" si="5"/>
        <v>1</v>
      </c>
      <c r="AM47" s="93"/>
      <c r="AN47" s="93"/>
      <c r="AO47" s="93"/>
      <c r="AP47" s="79"/>
      <c r="AQ47" s="79"/>
      <c r="AR47" s="79"/>
      <c r="AS47" s="79"/>
      <c r="AT47" s="79"/>
      <c r="AU47" s="79"/>
      <c r="AV47" s="79">
        <f t="shared" si="3"/>
        <v>10</v>
      </c>
      <c r="AW47" s="397">
        <f t="shared" si="4"/>
        <v>5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521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251" t="s">
        <v>58</v>
      </c>
      <c r="W48" s="328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 t="shared" si="1"/>
        <v>1</v>
      </c>
      <c r="AK48" s="93">
        <f>'TUẦN 9 (HK2) 2023-2024)26,4'!Y48</f>
        <v>0</v>
      </c>
      <c r="AL48" s="93">
        <f t="shared" si="5"/>
        <v>1</v>
      </c>
      <c r="AM48" s="93"/>
      <c r="AN48" s="93"/>
      <c r="AO48" s="93"/>
      <c r="AP48" s="79"/>
      <c r="AQ48" s="79"/>
      <c r="AR48" s="79"/>
      <c r="AS48" s="79"/>
      <c r="AT48" s="79"/>
      <c r="AU48" s="79"/>
      <c r="AV48" s="79">
        <f t="shared" si="3"/>
        <v>9</v>
      </c>
      <c r="AW48" s="397">
        <f t="shared" si="4"/>
        <v>6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2</v>
      </c>
      <c r="O49" s="81" t="s">
        <v>521</v>
      </c>
      <c r="P49" s="83"/>
      <c r="Q49" s="83"/>
      <c r="R49" s="83"/>
      <c r="S49" s="83"/>
      <c r="T49" s="83"/>
      <c r="U49" s="436"/>
      <c r="V49" s="251" t="s">
        <v>142</v>
      </c>
      <c r="W49" s="328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 t="shared" si="1"/>
        <v>1</v>
      </c>
      <c r="AK49" s="93">
        <f>'TUẦN 9 (HK2) 2023-2024)26,4'!Y49</f>
        <v>1</v>
      </c>
      <c r="AL49" s="93">
        <f t="shared" si="5"/>
        <v>1</v>
      </c>
      <c r="AM49" s="93"/>
      <c r="AN49" s="93"/>
      <c r="AO49" s="93"/>
      <c r="AP49" s="79"/>
      <c r="AQ49" s="79"/>
      <c r="AR49" s="79"/>
      <c r="AS49" s="79"/>
      <c r="AT49" s="79"/>
      <c r="AU49" s="79"/>
      <c r="AV49" s="79">
        <f t="shared" si="3"/>
        <v>9</v>
      </c>
      <c r="AW49" s="397">
        <f t="shared" si="4"/>
        <v>6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223" t="s">
        <v>525</v>
      </c>
      <c r="N50" s="83"/>
      <c r="O50" s="83"/>
      <c r="P50" s="83"/>
      <c r="Q50" s="83"/>
      <c r="R50" s="83"/>
      <c r="S50" s="83"/>
      <c r="T50" s="83"/>
      <c r="U50" s="327"/>
      <c r="V50" s="251" t="s">
        <v>56</v>
      </c>
      <c r="W50" s="328" t="s">
        <v>398</v>
      </c>
      <c r="X50" s="223" t="s">
        <v>525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 t="shared" si="1"/>
        <v>1</v>
      </c>
      <c r="AK50" s="93">
        <f>'TUẦN 9 (HK2) 2023-2024)26,4'!Y50</f>
        <v>0</v>
      </c>
      <c r="AL50" s="93">
        <f t="shared" si="5"/>
        <v>1</v>
      </c>
      <c r="AM50" s="93"/>
      <c r="AN50" s="93"/>
      <c r="AO50" s="93"/>
      <c r="AP50" s="79"/>
      <c r="AQ50" s="79"/>
      <c r="AR50" s="79"/>
      <c r="AS50" s="79"/>
      <c r="AT50" s="79"/>
      <c r="AU50" s="79"/>
      <c r="AV50" s="79">
        <f t="shared" si="3"/>
        <v>9</v>
      </c>
      <c r="AW50" s="397">
        <f t="shared" si="4"/>
        <v>6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83" t="s">
        <v>403</v>
      </c>
      <c r="O51" s="83" t="s">
        <v>520</v>
      </c>
      <c r="P51" s="83"/>
      <c r="Q51" s="83"/>
      <c r="R51" s="83"/>
      <c r="S51" s="83"/>
      <c r="T51" s="83"/>
      <c r="U51" s="436"/>
      <c r="V51" s="251" t="s">
        <v>56</v>
      </c>
      <c r="W51" s="328" t="s">
        <v>400</v>
      </c>
      <c r="X51" s="77" t="s">
        <v>598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 t="shared" si="1"/>
        <v>1</v>
      </c>
      <c r="AK51" s="93">
        <f>'TUẦN 9 (HK2) 2023-2024)26,4'!Y51</f>
        <v>1</v>
      </c>
      <c r="AL51" s="93">
        <f t="shared" si="5"/>
        <v>1</v>
      </c>
      <c r="AM51" s="93"/>
      <c r="AN51" s="93"/>
      <c r="AO51" s="93"/>
      <c r="AP51" s="79"/>
      <c r="AQ51" s="79"/>
      <c r="AR51" s="79"/>
      <c r="AS51" s="79"/>
      <c r="AT51" s="79"/>
      <c r="AU51" s="79"/>
      <c r="AV51" s="79">
        <f t="shared" si="3"/>
        <v>8</v>
      </c>
      <c r="AW51" s="397">
        <f t="shared" si="4"/>
        <v>7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3" t="s">
        <v>524</v>
      </c>
      <c r="T52" s="84"/>
      <c r="U52" s="330"/>
      <c r="V52" s="251" t="s">
        <v>29</v>
      </c>
      <c r="W52" s="328" t="s">
        <v>400</v>
      </c>
      <c r="X52" s="77" t="s">
        <v>598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 t="shared" si="1"/>
        <v>1</v>
      </c>
      <c r="AK52" s="93">
        <f>'TUẦN 9 (HK2) 2023-2024)26,4'!Y52</f>
        <v>1</v>
      </c>
      <c r="AL52" s="93">
        <f t="shared" si="5"/>
        <v>1</v>
      </c>
      <c r="AM52" s="93"/>
      <c r="AN52" s="93"/>
      <c r="AO52" s="93"/>
      <c r="AP52" s="79"/>
      <c r="AQ52" s="79"/>
      <c r="AR52" s="79"/>
      <c r="AS52" s="79"/>
      <c r="AT52" s="79"/>
      <c r="AU52" s="79"/>
      <c r="AV52" s="79">
        <f t="shared" si="3"/>
        <v>9</v>
      </c>
      <c r="AW52" s="397">
        <f t="shared" si="4"/>
        <v>6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523</v>
      </c>
      <c r="T53" s="83"/>
      <c r="U53" s="436"/>
      <c r="V53" s="251" t="s">
        <v>138</v>
      </c>
      <c r="W53" s="328" t="s">
        <v>398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 t="shared" si="1"/>
        <v>1</v>
      </c>
      <c r="AK53" s="93">
        <f>'TUẦN 9 (HK2) 2023-2024)26,4'!Y53</f>
        <v>1</v>
      </c>
      <c r="AL53" s="93">
        <f t="shared" si="5"/>
        <v>1</v>
      </c>
      <c r="AM53" s="93"/>
      <c r="AN53" s="93"/>
      <c r="AO53" s="93"/>
      <c r="AP53" s="79"/>
      <c r="AQ53" s="79"/>
      <c r="AR53" s="79"/>
      <c r="AS53" s="79"/>
      <c r="AT53" s="79"/>
      <c r="AU53" s="79"/>
      <c r="AV53" s="79">
        <f t="shared" si="3"/>
        <v>9</v>
      </c>
      <c r="AW53" s="397">
        <f t="shared" si="4"/>
        <v>6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83" t="s">
        <v>524</v>
      </c>
      <c r="T54" s="83"/>
      <c r="U54" s="436"/>
      <c r="V54" s="251" t="s">
        <v>29</v>
      </c>
      <c r="W54" s="328" t="s">
        <v>400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 t="shared" si="1"/>
        <v>1</v>
      </c>
      <c r="AK54" s="93">
        <f>'TUẦN 9 (HK2) 2023-2024)26,4'!Y54</f>
        <v>1</v>
      </c>
      <c r="AL54" s="93">
        <f t="shared" si="5"/>
        <v>1</v>
      </c>
      <c r="AM54" s="93"/>
      <c r="AN54" s="93"/>
      <c r="AO54" s="93"/>
      <c r="AP54" s="79"/>
      <c r="AQ54" s="79"/>
      <c r="AR54" s="79"/>
      <c r="AS54" s="79"/>
      <c r="AT54" s="79"/>
      <c r="AU54" s="79"/>
      <c r="AV54" s="79">
        <f t="shared" si="3"/>
        <v>9</v>
      </c>
      <c r="AW54" s="397">
        <f t="shared" si="4"/>
        <v>6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523</v>
      </c>
      <c r="T55" s="95"/>
      <c r="U55" s="442"/>
      <c r="V55" s="251" t="s">
        <v>41</v>
      </c>
      <c r="W55" s="328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 t="shared" si="1"/>
        <v>1</v>
      </c>
      <c r="AK55" s="93">
        <f>'TUẦN 9 (HK2) 2023-2024)26,4'!Y55</f>
        <v>1</v>
      </c>
      <c r="AL55" s="93">
        <f t="shared" si="5"/>
        <v>1</v>
      </c>
      <c r="AM55" s="93"/>
      <c r="AN55" s="93"/>
      <c r="AO55" s="93"/>
      <c r="AP55" s="79"/>
      <c r="AQ55" s="79"/>
      <c r="AR55" s="79"/>
      <c r="AS55" s="79"/>
      <c r="AT55" s="79"/>
      <c r="AU55" s="79"/>
      <c r="AV55" s="79">
        <f t="shared" si="3"/>
        <v>10</v>
      </c>
      <c r="AW55" s="397">
        <f t="shared" si="4"/>
        <v>5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85" t="s">
        <v>527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251" t="s">
        <v>138</v>
      </c>
      <c r="W56" s="328" t="s">
        <v>400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 t="shared" si="1"/>
        <v>1</v>
      </c>
      <c r="AK56" s="93">
        <f>'TUẦN 9 (HK2) 2023-2024)26,4'!Y56</f>
        <v>1</v>
      </c>
      <c r="AL56" s="93">
        <f t="shared" si="5"/>
        <v>1</v>
      </c>
      <c r="AM56" s="93"/>
      <c r="AN56" s="93"/>
      <c r="AO56" s="93"/>
      <c r="AP56" s="79"/>
      <c r="AQ56" s="79"/>
      <c r="AR56" s="79"/>
      <c r="AS56" s="79"/>
      <c r="AT56" s="79"/>
      <c r="AU56" s="79"/>
      <c r="AV56" s="79">
        <f t="shared" si="3"/>
        <v>10</v>
      </c>
      <c r="AW56" s="397">
        <f t="shared" si="4"/>
        <v>5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251" t="s">
        <v>58</v>
      </c>
      <c r="W57" s="328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 t="shared" si="1"/>
        <v>1</v>
      </c>
      <c r="AK57" s="93">
        <f>'TUẦN 9 (HK2) 2023-2024)26,4'!Y57</f>
        <v>0</v>
      </c>
      <c r="AL57" s="93">
        <f t="shared" si="5"/>
        <v>1</v>
      </c>
      <c r="AM57" s="93"/>
      <c r="AN57" s="93"/>
      <c r="AO57" s="93"/>
      <c r="AP57" s="79"/>
      <c r="AQ57" s="79"/>
      <c r="AR57" s="79"/>
      <c r="AS57" s="79"/>
      <c r="AT57" s="79"/>
      <c r="AU57" s="79"/>
      <c r="AV57" s="79">
        <f t="shared" si="3"/>
        <v>9</v>
      </c>
      <c r="AW57" s="397">
        <f t="shared" si="4"/>
        <v>6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245" t="s">
        <v>98</v>
      </c>
      <c r="W58" s="448" t="s">
        <v>400</v>
      </c>
      <c r="X58" s="449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 t="shared" si="1"/>
        <v>2</v>
      </c>
      <c r="AK58" s="93">
        <f>'TUẦN 9 (HK2) 2023-2024)26,4'!Y58</f>
        <v>0</v>
      </c>
      <c r="AL58" s="93">
        <f t="shared" si="5"/>
        <v>2</v>
      </c>
      <c r="AM58" s="93"/>
      <c r="AN58" s="93"/>
      <c r="AO58" s="93"/>
      <c r="AP58" s="79"/>
      <c r="AQ58" s="79"/>
      <c r="AR58" s="79"/>
      <c r="AS58" s="79"/>
      <c r="AT58" s="79"/>
      <c r="AU58" s="79"/>
      <c r="AV58" s="79">
        <f t="shared" si="3"/>
        <v>10</v>
      </c>
      <c r="AW58" s="397">
        <f t="shared" si="4"/>
        <v>5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403</v>
      </c>
      <c r="Q59" s="95" t="s">
        <v>402</v>
      </c>
      <c r="R59" s="95"/>
      <c r="S59" s="188"/>
      <c r="T59" s="83"/>
      <c r="U59" s="327"/>
      <c r="V59" s="245" t="s">
        <v>113</v>
      </c>
      <c r="W59" s="448" t="s">
        <v>411</v>
      </c>
      <c r="X59" s="331" t="s">
        <v>598</v>
      </c>
      <c r="Y59" s="88">
        <v>1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 t="shared" si="1"/>
        <v>1</v>
      </c>
      <c r="AK59" s="93">
        <f>'TUẦN 9 (HK2) 2023-2024)26,4'!Y59</f>
        <v>1</v>
      </c>
      <c r="AL59" s="93">
        <f t="shared" si="5"/>
        <v>1</v>
      </c>
      <c r="AM59" s="79"/>
      <c r="AN59" s="79"/>
      <c r="AO59" s="79"/>
      <c r="AP59" s="79"/>
      <c r="AQ59" s="79"/>
      <c r="AR59" s="79"/>
      <c r="AS59" s="79"/>
      <c r="AT59" s="79"/>
      <c r="AU59" s="79"/>
      <c r="AV59" s="79">
        <f t="shared" si="3"/>
        <v>8</v>
      </c>
      <c r="AW59" s="397">
        <f t="shared" si="4"/>
        <v>7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641</v>
      </c>
      <c r="K60" s="83"/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469" t="s">
        <v>14</v>
      </c>
      <c r="W60" s="448" t="s">
        <v>398</v>
      </c>
      <c r="X60" s="77" t="s">
        <v>812</v>
      </c>
      <c r="Y60" s="88">
        <v>2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 t="shared" si="1"/>
        <v>2</v>
      </c>
      <c r="AK60" s="93">
        <f>'TUẦN 9 (HK2) 2023-2024)26,4'!Y60</f>
        <v>1</v>
      </c>
      <c r="AL60" s="93">
        <f t="shared" si="5"/>
        <v>2</v>
      </c>
      <c r="AM60" s="77"/>
      <c r="AN60" s="77"/>
      <c r="AO60" s="77"/>
      <c r="AP60" s="77"/>
      <c r="AQ60" s="77"/>
      <c r="AR60" s="77"/>
      <c r="AS60" s="77"/>
      <c r="AT60" s="77"/>
      <c r="AU60" s="77"/>
      <c r="AV60" s="79">
        <f t="shared" si="3"/>
        <v>18</v>
      </c>
      <c r="AW60" s="78">
        <f t="shared" si="4"/>
        <v>2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85" t="s">
        <v>522</v>
      </c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469" t="s">
        <v>24</v>
      </c>
      <c r="W61" s="448" t="s">
        <v>398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 t="shared" si="1"/>
        <v>1</v>
      </c>
      <c r="AK61" s="93">
        <f>'TUẦN 9 (HK2) 2023-2024)26,4'!Y61</f>
        <v>1</v>
      </c>
      <c r="AL61" s="93">
        <f t="shared" si="5"/>
        <v>1</v>
      </c>
      <c r="AM61" s="77"/>
      <c r="AN61" s="77"/>
      <c r="AO61" s="77"/>
      <c r="AP61" s="77"/>
      <c r="AQ61" s="77"/>
      <c r="AR61" s="77"/>
      <c r="AS61" s="77"/>
      <c r="AT61" s="77"/>
      <c r="AU61" s="77"/>
      <c r="AV61" s="79">
        <f t="shared" si="3"/>
        <v>16</v>
      </c>
      <c r="AW61" s="78">
        <f t="shared" si="4"/>
        <v>4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3"/>
      <c r="L62" s="83" t="s">
        <v>404</v>
      </c>
      <c r="M62" s="81" t="s">
        <v>521</v>
      </c>
      <c r="N62" s="83"/>
      <c r="O62" s="83"/>
      <c r="P62" s="83"/>
      <c r="Q62" s="83"/>
      <c r="R62" s="83" t="s">
        <v>403</v>
      </c>
      <c r="S62" s="85" t="s">
        <v>521</v>
      </c>
      <c r="T62" s="83"/>
      <c r="U62" s="327"/>
      <c r="V62" s="469" t="s">
        <v>142</v>
      </c>
      <c r="W62" s="448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 t="shared" si="1"/>
        <v>2</v>
      </c>
      <c r="AK62" s="93">
        <f>'TUẦN 9 (HK2) 2023-2024)26,4'!Y62</f>
        <v>0</v>
      </c>
      <c r="AL62" s="93">
        <f t="shared" si="5"/>
        <v>2</v>
      </c>
      <c r="AM62" s="77"/>
      <c r="AN62" s="77"/>
      <c r="AO62" s="77"/>
      <c r="AP62" s="77"/>
      <c r="AQ62" s="77"/>
      <c r="AR62" s="77"/>
      <c r="AS62" s="77"/>
      <c r="AT62" s="77"/>
      <c r="AU62" s="77"/>
      <c r="AV62" s="79">
        <f t="shared" si="3"/>
        <v>15</v>
      </c>
      <c r="AW62" s="78">
        <f t="shared" si="4"/>
        <v>5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313" t="s">
        <v>641</v>
      </c>
      <c r="Q63" s="81"/>
      <c r="R63" s="95"/>
      <c r="S63" s="95"/>
      <c r="T63" s="83"/>
      <c r="U63" s="327"/>
      <c r="V63" s="469" t="s">
        <v>66</v>
      </c>
      <c r="W63" s="448" t="s">
        <v>398</v>
      </c>
      <c r="X63" s="448" t="s">
        <v>598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 t="shared" si="1"/>
        <v>1</v>
      </c>
      <c r="AK63" s="93">
        <f>'TUẦN 9 (HK2) 2023-2024)26,4'!Y63</f>
        <v>0</v>
      </c>
      <c r="AL63" s="93">
        <f t="shared" si="5"/>
        <v>1</v>
      </c>
      <c r="AM63" s="77"/>
      <c r="AN63" s="77"/>
      <c r="AO63" s="77"/>
      <c r="AP63" s="77"/>
      <c r="AQ63" s="77"/>
      <c r="AR63" s="77"/>
      <c r="AS63" s="77"/>
      <c r="AT63" s="77"/>
      <c r="AU63" s="77"/>
      <c r="AV63" s="79">
        <f t="shared" si="3"/>
        <v>15</v>
      </c>
      <c r="AW63" s="78">
        <f t="shared" si="4"/>
        <v>5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94"/>
      <c r="I64" s="94"/>
      <c r="J64" s="83"/>
      <c r="K64" s="83"/>
      <c r="L64" s="95"/>
      <c r="M64" s="83"/>
      <c r="N64" s="95" t="s">
        <v>403</v>
      </c>
      <c r="O64" s="100" t="s">
        <v>528</v>
      </c>
      <c r="P64" s="95"/>
      <c r="Q64" s="95"/>
      <c r="R64" s="95"/>
      <c r="S64" s="95"/>
      <c r="T64" s="83"/>
      <c r="U64" s="327"/>
      <c r="V64" s="469" t="s">
        <v>54</v>
      </c>
      <c r="W64" s="448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1</v>
      </c>
      <c r="AJ64" s="309">
        <f t="shared" si="1"/>
        <v>1</v>
      </c>
      <c r="AK64" s="93">
        <f>'TUẦN 9 (HK2) 2023-2024)26,4'!Y64</f>
        <v>1</v>
      </c>
      <c r="AL64" s="93">
        <f t="shared" si="5"/>
        <v>1</v>
      </c>
      <c r="AM64" s="77"/>
      <c r="AN64" s="77"/>
      <c r="AO64" s="77"/>
      <c r="AP64" s="77"/>
      <c r="AQ64" s="77"/>
      <c r="AR64" s="77"/>
      <c r="AS64" s="77"/>
      <c r="AT64" s="77"/>
      <c r="AU64" s="77"/>
      <c r="AV64" s="79">
        <f t="shared" si="3"/>
        <v>12</v>
      </c>
      <c r="AW64" s="78">
        <f t="shared" si="4"/>
        <v>8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469" t="s">
        <v>138</v>
      </c>
      <c r="W65" s="448" t="s">
        <v>398</v>
      </c>
      <c r="X65" s="77" t="s">
        <v>728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 t="shared" si="1"/>
        <v>2</v>
      </c>
      <c r="AK65" s="93">
        <f>'TUẦN 9 (HK2) 2023-2024)26,4'!Y65</f>
        <v>0</v>
      </c>
      <c r="AL65" s="93">
        <f t="shared" si="5"/>
        <v>2</v>
      </c>
      <c r="AM65" s="77"/>
      <c r="AN65" s="77"/>
      <c r="AO65" s="77"/>
      <c r="AP65" s="77"/>
      <c r="AQ65" s="77"/>
      <c r="AR65" s="77"/>
      <c r="AS65" s="77"/>
      <c r="AT65" s="77"/>
      <c r="AU65" s="77"/>
      <c r="AV65" s="79">
        <f t="shared" si="3"/>
        <v>14</v>
      </c>
      <c r="AW65" s="78">
        <f t="shared" si="4"/>
        <v>6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3" t="s">
        <v>528</v>
      </c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12" t="s">
        <v>58</v>
      </c>
      <c r="W66" s="448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 t="shared" si="1"/>
        <v>2</v>
      </c>
      <c r="AK66" s="93">
        <f>'TUẦN 9 (HK2) 2023-2024)26,4'!Y66</f>
        <v>1</v>
      </c>
      <c r="AL66" s="93">
        <f t="shared" si="5"/>
        <v>2</v>
      </c>
      <c r="AM66" s="77"/>
      <c r="AN66" s="77"/>
      <c r="AO66" s="77"/>
      <c r="AP66" s="77"/>
      <c r="AQ66" s="77"/>
      <c r="AR66" s="77"/>
      <c r="AS66" s="77"/>
      <c r="AT66" s="77"/>
      <c r="AU66" s="77"/>
      <c r="AV66" s="79">
        <f t="shared" si="3"/>
        <v>17</v>
      </c>
      <c r="AW66" s="78">
        <f t="shared" si="4"/>
        <v>3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323" t="s">
        <v>47</v>
      </c>
      <c r="W67" s="448" t="s">
        <v>398</v>
      </c>
      <c r="X67" s="77" t="s">
        <v>598</v>
      </c>
      <c r="Y67" s="88">
        <v>2</v>
      </c>
      <c r="Z67" s="466"/>
      <c r="AA67" s="467"/>
      <c r="AB67" s="295"/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 t="shared" si="1"/>
        <v>2</v>
      </c>
      <c r="AK67" s="93">
        <f>'TUẦN 9 (HK2) 2023-2024)26,4'!Y67</f>
        <v>1</v>
      </c>
      <c r="AL67" s="93">
        <f t="shared" si="5"/>
        <v>2</v>
      </c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customHeight="1" x14ac:dyDescent="0.2">
      <c r="A68" s="224">
        <v>60</v>
      </c>
      <c r="B68" s="573" t="s">
        <v>397</v>
      </c>
      <c r="C68" s="458">
        <v>18</v>
      </c>
      <c r="D68" s="557" t="s">
        <v>800</v>
      </c>
      <c r="E68" s="77">
        <v>1</v>
      </c>
      <c r="F68" s="68"/>
      <c r="G68" s="465" t="s">
        <v>798</v>
      </c>
      <c r="H68" s="100" t="s">
        <v>799</v>
      </c>
      <c r="I68" s="85" t="s">
        <v>787</v>
      </c>
      <c r="J68" s="83"/>
      <c r="K68" s="83"/>
      <c r="L68" s="95"/>
      <c r="M68" s="83"/>
      <c r="N68" s="95"/>
      <c r="O68" s="95"/>
      <c r="P68" s="83" t="s">
        <v>789</v>
      </c>
      <c r="Q68" s="85" t="s">
        <v>787</v>
      </c>
      <c r="R68" s="83"/>
      <c r="S68" s="85"/>
      <c r="T68" s="100"/>
      <c r="U68" s="100"/>
      <c r="V68" s="557" t="s">
        <v>788</v>
      </c>
      <c r="W68" s="448" t="s">
        <v>400</v>
      </c>
      <c r="X68" s="449"/>
      <c r="Y68" s="196"/>
      <c r="Z68" s="466"/>
      <c r="AA68" s="467"/>
      <c r="AB68" s="295"/>
      <c r="AC68" s="295"/>
      <c r="AD68" s="295"/>
      <c r="AE68" s="295"/>
      <c r="AF68" s="295"/>
      <c r="AG68" s="348">
        <f>'TUẦN 5 (HK2) 2023-2024)  '!Y68</f>
        <v>0</v>
      </c>
      <c r="AH68" s="348">
        <f>'TUẦN 6 (HK2) 2023-2024)dc'!Y68</f>
        <v>0</v>
      </c>
      <c r="AI68" s="348">
        <f>'TUẦN 7 (HK2) 2023-2024)DCXM '!Y68</f>
        <v>0</v>
      </c>
      <c r="AJ68" s="309">
        <f t="shared" si="1"/>
        <v>0</v>
      </c>
      <c r="AK68" s="77"/>
      <c r="AL68" s="77"/>
      <c r="AM68" s="52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 x14ac:dyDescent="0.2">
      <c r="A69" s="224">
        <v>61</v>
      </c>
      <c r="B69" s="581" t="s">
        <v>397</v>
      </c>
      <c r="C69" s="582">
        <v>15</v>
      </c>
      <c r="D69" s="583" t="s">
        <v>730</v>
      </c>
      <c r="E69" s="584"/>
      <c r="F69" s="585"/>
      <c r="G69" s="586" t="s">
        <v>803</v>
      </c>
      <c r="H69" s="587"/>
      <c r="I69" s="393"/>
      <c r="J69" s="393"/>
      <c r="K69" s="393"/>
      <c r="L69" s="393"/>
      <c r="M69" s="393"/>
      <c r="N69" s="393"/>
      <c r="O69" s="393"/>
      <c r="P69" s="393"/>
      <c r="Q69" s="393"/>
      <c r="R69" s="393" t="s">
        <v>403</v>
      </c>
      <c r="S69" s="580" t="s">
        <v>522</v>
      </c>
      <c r="T69" s="361"/>
      <c r="U69" s="361"/>
      <c r="V69" s="579" t="s">
        <v>96</v>
      </c>
      <c r="W69" s="328" t="s">
        <v>398</v>
      </c>
      <c r="X69" s="473" t="s">
        <v>804</v>
      </c>
      <c r="Y69" s="68"/>
      <c r="Z69" s="466"/>
      <c r="AA69" s="576"/>
      <c r="AB69" s="451"/>
      <c r="AC69" s="451"/>
      <c r="AD69" s="451"/>
      <c r="AE69" s="451"/>
      <c r="AF69" s="451"/>
      <c r="AG69" s="407"/>
      <c r="AH69" s="407"/>
      <c r="AI69" s="407"/>
      <c r="AJ69" s="568"/>
      <c r="AK69" s="451"/>
      <c r="AL69" s="451"/>
      <c r="AM69" s="451"/>
      <c r="AN69" s="451"/>
      <c r="AO69" s="451"/>
      <c r="AP69" s="451"/>
      <c r="AQ69" s="451"/>
      <c r="AR69" s="451"/>
      <c r="AS69" s="451"/>
      <c r="AT69" s="451"/>
      <c r="AU69" s="451"/>
      <c r="AV69" s="451"/>
      <c r="AW69" s="451"/>
      <c r="AX69" s="577"/>
      <c r="AY69" s="195"/>
      <c r="AZ69" s="192"/>
      <c r="BA69" s="195"/>
      <c r="BB69" s="192"/>
      <c r="BC69" s="192"/>
      <c r="BD69" s="578"/>
      <c r="BE69" s="192"/>
      <c r="BF69" s="578"/>
      <c r="BG69" s="192"/>
      <c r="BH69" s="192"/>
    </row>
    <row r="70" spans="1:60" s="355" customFormat="1" ht="37.5" customHeight="1" x14ac:dyDescent="0.3">
      <c r="A70" s="721" t="s">
        <v>674</v>
      </c>
      <c r="B70" s="721"/>
      <c r="C70" s="721"/>
      <c r="D70" s="721"/>
      <c r="E70" s="721"/>
      <c r="F70" s="721"/>
      <c r="G70" s="721"/>
      <c r="H70" s="487"/>
      <c r="I70" s="487"/>
      <c r="J70" s="488"/>
      <c r="K70" s="488"/>
      <c r="L70" s="489"/>
      <c r="M70" s="488"/>
      <c r="N70" s="489"/>
      <c r="O70" s="489"/>
      <c r="P70" s="489"/>
      <c r="Q70" s="489"/>
      <c r="R70" s="489"/>
      <c r="S70" s="489"/>
      <c r="T70" s="488"/>
      <c r="U70" s="411"/>
      <c r="V70" s="354"/>
      <c r="W70" s="450"/>
      <c r="X70" s="451"/>
      <c r="Y70" s="408"/>
      <c r="Z70" s="413"/>
      <c r="AA70" s="414"/>
      <c r="AB70" s="407"/>
      <c r="AC70" s="407"/>
      <c r="AD70" s="407"/>
      <c r="AE70" s="407"/>
      <c r="AF70" s="407"/>
      <c r="AG70" s="407"/>
      <c r="AH70" s="407"/>
      <c r="AI70" s="407"/>
      <c r="AJ70" s="568"/>
      <c r="AK70" s="569"/>
      <c r="AL70" s="569"/>
      <c r="AM70" s="407"/>
      <c r="AN70" s="407"/>
      <c r="AO70" s="407"/>
      <c r="AP70" s="407"/>
      <c r="AQ70" s="407"/>
      <c r="AR70" s="407"/>
      <c r="AS70" s="407"/>
      <c r="AT70" s="407"/>
      <c r="AU70" s="407"/>
      <c r="AV70" s="407"/>
      <c r="AW70" s="407"/>
      <c r="AX70" s="415"/>
      <c r="AY70" s="416"/>
      <c r="AZ70" s="354"/>
      <c r="BA70" s="416"/>
      <c r="BB70" s="354"/>
      <c r="BC70" s="354"/>
      <c r="BD70" s="417"/>
      <c r="BE70" s="354"/>
      <c r="BF70" s="417"/>
      <c r="BG70" s="354"/>
      <c r="BH70" s="354"/>
    </row>
    <row r="71" spans="1:60" s="122" customFormat="1" ht="30" customHeight="1" x14ac:dyDescent="0.3">
      <c r="D71" s="367"/>
      <c r="E71" s="367"/>
      <c r="F71" s="367"/>
      <c r="G71" s="745"/>
      <c r="H71" s="745"/>
      <c r="I71" s="745"/>
      <c r="J71" s="745"/>
      <c r="K71" s="745"/>
      <c r="L71" s="746"/>
      <c r="M71" s="746"/>
      <c r="N71" s="746"/>
      <c r="O71" s="746"/>
      <c r="P71" s="746"/>
      <c r="Q71" s="490"/>
      <c r="R71" s="490"/>
      <c r="S71" s="490"/>
      <c r="T71" s="491"/>
      <c r="U71" s="743" t="s">
        <v>405</v>
      </c>
      <c r="V71" s="743"/>
      <c r="W71" s="743"/>
      <c r="X71" s="117"/>
      <c r="Y71" s="117"/>
      <c r="Z71" s="215"/>
      <c r="AA71" s="221"/>
      <c r="AB71" s="198"/>
      <c r="AC71" s="118"/>
      <c r="AD71" s="118"/>
      <c r="AE71" s="118"/>
      <c r="AF71" s="198"/>
      <c r="AG71" s="407"/>
      <c r="AH71" s="407"/>
      <c r="AI71" s="407"/>
      <c r="AJ71" s="568"/>
      <c r="AK71" s="569"/>
      <c r="AL71" s="569"/>
      <c r="AM71" s="199"/>
      <c r="AN71" s="199"/>
      <c r="AO71" s="199"/>
      <c r="AP71" s="199"/>
      <c r="AQ71" s="199"/>
      <c r="AR71" s="199"/>
      <c r="AS71" s="199"/>
      <c r="AT71" s="200"/>
      <c r="AU71" s="200"/>
      <c r="AV71" s="199"/>
      <c r="AW71" s="200"/>
      <c r="AX71" s="199"/>
      <c r="AY71" s="201"/>
      <c r="AZ71" s="202"/>
      <c r="BA71" s="201"/>
      <c r="BB71" s="202"/>
      <c r="BC71" s="203"/>
      <c r="BD71" s="204"/>
      <c r="BE71" s="202"/>
      <c r="BF71" s="204"/>
      <c r="BG71" s="202"/>
    </row>
    <row r="72" spans="1:60" s="122" customFormat="1" ht="63" customHeight="1" x14ac:dyDescent="0.3">
      <c r="A72" s="111"/>
      <c r="B72" s="112"/>
      <c r="C72" s="113"/>
      <c r="D72" s="114"/>
      <c r="E72" s="356"/>
      <c r="F72" s="356"/>
      <c r="G72" s="357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3"/>
      <c r="T72" s="491"/>
      <c r="U72" s="115"/>
      <c r="V72" s="115"/>
      <c r="W72" s="117"/>
      <c r="X72" s="117"/>
      <c r="Y72" s="117"/>
      <c r="Z72" s="215"/>
      <c r="AA72" s="221"/>
      <c r="AB72" s="198"/>
      <c r="AC72" s="118"/>
      <c r="AD72" s="118"/>
      <c r="AE72" s="118"/>
      <c r="AF72" s="198"/>
      <c r="AG72" s="11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200"/>
      <c r="AU72" s="200"/>
      <c r="AV72" s="199"/>
      <c r="AW72" s="200"/>
      <c r="AX72" s="199"/>
      <c r="AY72" s="201"/>
      <c r="AZ72" s="202"/>
      <c r="BA72" s="201"/>
      <c r="BB72" s="202"/>
      <c r="BC72" s="203"/>
      <c r="BD72" s="204"/>
      <c r="BE72" s="202"/>
      <c r="BF72" s="204"/>
      <c r="BG72" s="202"/>
    </row>
    <row r="73" spans="1:60" s="132" customFormat="1" ht="15.75" customHeight="1" x14ac:dyDescent="0.25">
      <c r="A73" s="123"/>
      <c r="B73" s="124"/>
      <c r="C73" s="113"/>
      <c r="D73" s="114"/>
      <c r="E73" s="118"/>
      <c r="F73" s="125"/>
      <c r="G73" s="168"/>
      <c r="H73" s="494"/>
      <c r="I73" s="495"/>
      <c r="J73" s="496"/>
      <c r="K73" s="495"/>
      <c r="L73" s="495"/>
      <c r="M73" s="495"/>
      <c r="N73" s="495"/>
      <c r="O73" s="497"/>
      <c r="P73" s="495"/>
      <c r="Q73" s="495"/>
      <c r="R73" s="495"/>
      <c r="S73" s="495"/>
      <c r="T73" s="744" t="s">
        <v>413</v>
      </c>
      <c r="U73" s="744"/>
      <c r="V73" s="744"/>
      <c r="W73" s="744"/>
      <c r="X73" s="744"/>
      <c r="Y73" s="119"/>
      <c r="Z73" s="215"/>
      <c r="AA73" s="221"/>
      <c r="AB73" s="198"/>
      <c r="AC73" s="118"/>
      <c r="AD73" s="118"/>
      <c r="AE73" s="118"/>
      <c r="AF73" s="198"/>
      <c r="AG73" s="11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200"/>
      <c r="AU73" s="200"/>
      <c r="AV73" s="199"/>
      <c r="AW73" s="200"/>
      <c r="AX73" s="199"/>
      <c r="AY73" s="205"/>
      <c r="AZ73" s="206"/>
      <c r="BA73" s="205"/>
      <c r="BB73" s="206"/>
      <c r="BC73" s="206"/>
      <c r="BD73" s="207"/>
      <c r="BE73" s="206"/>
      <c r="BF73" s="207"/>
      <c r="BG73" s="206"/>
    </row>
    <row r="74" spans="1:60" s="137" customFormat="1" ht="30.75" customHeight="1" x14ac:dyDescent="0.25">
      <c r="A74" s="118"/>
      <c r="B74" s="133"/>
      <c r="C74" s="113"/>
      <c r="D74" s="114"/>
      <c r="E74" s="134"/>
      <c r="F74" s="134" t="s">
        <v>406</v>
      </c>
      <c r="G74" s="709" t="s">
        <v>407</v>
      </c>
      <c r="H74" s="710"/>
      <c r="I74" s="710"/>
      <c r="J74" s="710"/>
      <c r="K74" s="737" t="s">
        <v>408</v>
      </c>
      <c r="L74" s="737"/>
      <c r="M74" s="737"/>
      <c r="N74" s="737"/>
      <c r="O74" s="737"/>
      <c r="P74" s="738" t="s">
        <v>407</v>
      </c>
      <c r="Q74" s="738"/>
      <c r="R74" s="738"/>
      <c r="S74" s="498"/>
      <c r="T74" s="491"/>
      <c r="U74" s="115"/>
      <c r="V74" s="183"/>
      <c r="W74" s="452"/>
      <c r="X74" s="118"/>
      <c r="Z74" s="215"/>
      <c r="AA74" s="221"/>
      <c r="AB74" s="198"/>
      <c r="AC74" s="118"/>
      <c r="AD74" s="118"/>
      <c r="AE74" s="118"/>
      <c r="AF74" s="198"/>
      <c r="AG74" s="11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200"/>
      <c r="AU74" s="200"/>
      <c r="AV74" s="199"/>
      <c r="AW74" s="200"/>
      <c r="AX74" s="199"/>
      <c r="AY74" s="208"/>
      <c r="AZ74" s="203"/>
      <c r="BA74" s="208"/>
      <c r="BB74" s="203"/>
      <c r="BC74" s="203"/>
      <c r="BD74" s="209"/>
      <c r="BE74" s="203"/>
      <c r="BF74" s="209"/>
      <c r="BG74" s="203"/>
    </row>
    <row r="75" spans="1:60" s="132" customFormat="1" ht="30.75" customHeight="1" x14ac:dyDescent="0.25">
      <c r="A75" s="123"/>
      <c r="B75" s="124"/>
      <c r="C75" s="113"/>
      <c r="D75" s="114"/>
      <c r="E75" s="712" t="s">
        <v>401</v>
      </c>
      <c r="F75" s="713"/>
      <c r="G75" s="135" t="s">
        <v>409</v>
      </c>
      <c r="H75" s="499">
        <v>307</v>
      </c>
      <c r="I75" s="499" t="s">
        <v>410</v>
      </c>
      <c r="J75" s="500"/>
      <c r="K75" s="499">
        <v>11</v>
      </c>
      <c r="L75" s="499" t="s">
        <v>411</v>
      </c>
      <c r="M75" s="499">
        <v>405</v>
      </c>
      <c r="N75" s="501" t="s">
        <v>412</v>
      </c>
      <c r="O75" s="501"/>
      <c r="P75" s="499" t="s">
        <v>411</v>
      </c>
      <c r="Q75" s="502">
        <v>405</v>
      </c>
      <c r="R75" s="501" t="s">
        <v>412</v>
      </c>
      <c r="S75" s="495"/>
      <c r="T75" s="670"/>
      <c r="U75" s="670"/>
      <c r="V75" s="670"/>
      <c r="W75" s="143"/>
      <c r="X75" s="143"/>
      <c r="Y75" s="137"/>
      <c r="Z75" s="215"/>
      <c r="AA75" s="222"/>
      <c r="AB75" s="198"/>
      <c r="AC75" s="118"/>
      <c r="AD75" s="118"/>
      <c r="AE75" s="118"/>
      <c r="AF75" s="198"/>
      <c r="AG75" s="11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200"/>
      <c r="AU75" s="200"/>
      <c r="AV75" s="199"/>
      <c r="AW75" s="200"/>
      <c r="AX75" s="199"/>
      <c r="AY75" s="193"/>
      <c r="AZ75" s="179"/>
      <c r="BA75" s="195"/>
      <c r="BF75" s="516"/>
    </row>
    <row r="76" spans="1:60" s="132" customFormat="1" ht="30.75" customHeight="1" x14ac:dyDescent="0.25">
      <c r="A76" s="123"/>
      <c r="B76" s="124"/>
      <c r="C76" s="113"/>
      <c r="D76" s="114"/>
      <c r="E76" s="712" t="s">
        <v>414</v>
      </c>
      <c r="F76" s="713"/>
      <c r="G76" s="135" t="s">
        <v>409</v>
      </c>
      <c r="H76" s="499">
        <v>308</v>
      </c>
      <c r="I76" s="499" t="s">
        <v>415</v>
      </c>
      <c r="J76" s="500"/>
      <c r="K76" s="499">
        <v>12</v>
      </c>
      <c r="L76" s="499" t="s">
        <v>411</v>
      </c>
      <c r="M76" s="499">
        <v>502</v>
      </c>
      <c r="N76" s="501" t="s">
        <v>416</v>
      </c>
      <c r="O76" s="501"/>
      <c r="P76" s="499" t="s">
        <v>411</v>
      </c>
      <c r="Q76" s="502">
        <v>402</v>
      </c>
      <c r="R76" s="501" t="s">
        <v>416</v>
      </c>
      <c r="S76" s="495"/>
      <c r="T76" s="495"/>
      <c r="U76" s="144"/>
      <c r="V76" s="184"/>
      <c r="W76" s="149"/>
      <c r="X76" s="118"/>
      <c r="Y76" s="119"/>
      <c r="Z76" s="215"/>
      <c r="AA76" s="221"/>
      <c r="AB76" s="198"/>
      <c r="AC76" s="118"/>
      <c r="AD76" s="118"/>
      <c r="AE76" s="118"/>
      <c r="AF76" s="198"/>
      <c r="AG76" s="11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200"/>
      <c r="AU76" s="200"/>
      <c r="AV76" s="199"/>
      <c r="AW76" s="200"/>
      <c r="AX76" s="199"/>
      <c r="AY76" s="193"/>
      <c r="AZ76" s="179"/>
      <c r="BA76" s="195"/>
      <c r="BF76" s="516"/>
    </row>
    <row r="77" spans="1:60" s="132" customFormat="1" ht="30.75" customHeight="1" x14ac:dyDescent="0.25">
      <c r="A77" s="123"/>
      <c r="B77" s="124"/>
      <c r="C77" s="113"/>
      <c r="D77" s="114"/>
      <c r="E77" s="712" t="s">
        <v>417</v>
      </c>
      <c r="F77" s="713"/>
      <c r="G77" s="135" t="s">
        <v>409</v>
      </c>
      <c r="H77" s="499">
        <v>403</v>
      </c>
      <c r="I77" s="499" t="s">
        <v>418</v>
      </c>
      <c r="J77" s="500"/>
      <c r="K77" s="499">
        <v>13</v>
      </c>
      <c r="L77" s="499" t="s">
        <v>411</v>
      </c>
      <c r="M77" s="499">
        <v>503</v>
      </c>
      <c r="N77" s="501" t="s">
        <v>419</v>
      </c>
      <c r="O77" s="501"/>
      <c r="P77" s="499" t="s">
        <v>411</v>
      </c>
      <c r="Q77" s="502">
        <v>403</v>
      </c>
      <c r="R77" s="501" t="s">
        <v>419</v>
      </c>
      <c r="S77" s="495"/>
      <c r="T77" s="495"/>
      <c r="U77" s="144"/>
      <c r="V77" s="184"/>
      <c r="W77" s="149"/>
      <c r="X77" s="118"/>
      <c r="Y77" s="119"/>
      <c r="Z77" s="215"/>
      <c r="AA77" s="221"/>
      <c r="AB77" s="198"/>
      <c r="AC77" s="118"/>
      <c r="AD77" s="118"/>
      <c r="AE77" s="118"/>
      <c r="AF77" s="198"/>
      <c r="AG77" s="11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200"/>
      <c r="AU77" s="200"/>
      <c r="AV77" s="199"/>
      <c r="AW77" s="200"/>
      <c r="AX77" s="199"/>
      <c r="AY77" s="193"/>
      <c r="AZ77" s="179"/>
      <c r="BA77" s="195"/>
      <c r="BF77" s="516"/>
    </row>
    <row r="78" spans="1:60" s="132" customFormat="1" ht="30.75" customHeight="1" x14ac:dyDescent="0.25">
      <c r="A78" s="123"/>
      <c r="B78" s="124"/>
      <c r="C78" s="113"/>
      <c r="D78" s="114"/>
      <c r="E78" s="712" t="s">
        <v>420</v>
      </c>
      <c r="F78" s="713"/>
      <c r="G78" s="135" t="s">
        <v>409</v>
      </c>
      <c r="H78" s="499">
        <v>404</v>
      </c>
      <c r="I78" s="499" t="s">
        <v>421</v>
      </c>
      <c r="J78" s="500"/>
      <c r="K78" s="499">
        <v>14</v>
      </c>
      <c r="L78" s="499" t="s">
        <v>411</v>
      </c>
      <c r="M78" s="499">
        <v>505</v>
      </c>
      <c r="N78" s="501" t="s">
        <v>422</v>
      </c>
      <c r="O78" s="501"/>
      <c r="P78" s="499" t="s">
        <v>411</v>
      </c>
      <c r="Q78" s="502">
        <v>404</v>
      </c>
      <c r="R78" s="501" t="s">
        <v>422</v>
      </c>
      <c r="S78" s="495"/>
      <c r="T78" s="495"/>
      <c r="U78" s="144"/>
      <c r="V78" s="184"/>
      <c r="W78" s="149"/>
      <c r="X78" s="118"/>
      <c r="Y78" s="119"/>
      <c r="Z78" s="215"/>
      <c r="AA78" s="221"/>
      <c r="AB78" s="198"/>
      <c r="AC78" s="118"/>
      <c r="AD78" s="118"/>
      <c r="AE78" s="118"/>
      <c r="AF78" s="118"/>
      <c r="AG78" s="119"/>
      <c r="AH78" s="199"/>
      <c r="AI78" s="199"/>
      <c r="AJ78" s="199"/>
      <c r="AK78" s="199"/>
      <c r="AL78" s="199"/>
      <c r="AM78" s="199"/>
      <c r="AO78" s="199"/>
      <c r="AP78" s="199"/>
      <c r="AQ78" s="199"/>
      <c r="AR78" s="199"/>
      <c r="AS78" s="199"/>
      <c r="AT78" s="200"/>
      <c r="AU78" s="200"/>
      <c r="AV78" s="199"/>
      <c r="AW78" s="200"/>
      <c r="AX78" s="199"/>
      <c r="AY78" s="193"/>
      <c r="AZ78" s="179"/>
      <c r="BA78" s="195"/>
      <c r="BF78" s="516"/>
    </row>
    <row r="79" spans="1:60" s="132" customFormat="1" ht="30.75" customHeight="1" x14ac:dyDescent="0.25">
      <c r="A79" s="123"/>
      <c r="B79" s="124"/>
      <c r="C79" s="113"/>
      <c r="D79" s="114"/>
      <c r="E79" s="712" t="s">
        <v>423</v>
      </c>
      <c r="F79" s="713"/>
      <c r="G79" s="135" t="s">
        <v>409</v>
      </c>
      <c r="H79" s="499">
        <v>405</v>
      </c>
      <c r="I79" s="499" t="s">
        <v>424</v>
      </c>
      <c r="J79" s="500"/>
      <c r="K79" s="499">
        <v>15</v>
      </c>
      <c r="L79" s="499" t="s">
        <v>411</v>
      </c>
      <c r="M79" s="499">
        <v>302</v>
      </c>
      <c r="N79" s="499" t="s">
        <v>425</v>
      </c>
      <c r="O79" s="501"/>
      <c r="P79" s="499" t="s">
        <v>409</v>
      </c>
      <c r="Q79" s="499">
        <v>314</v>
      </c>
      <c r="R79" s="499" t="s">
        <v>425</v>
      </c>
      <c r="S79" s="503" t="s">
        <v>426</v>
      </c>
      <c r="T79" s="503"/>
      <c r="U79" s="144"/>
      <c r="V79" s="184"/>
      <c r="W79" s="149"/>
      <c r="X79" s="118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199"/>
      <c r="AW79" s="200"/>
      <c r="AX79" s="199"/>
      <c r="AY79" s="194"/>
      <c r="AZ79" s="180"/>
      <c r="BA79" s="194"/>
      <c r="BF79" s="516"/>
    </row>
    <row r="80" spans="1:60" s="132" customFormat="1" ht="30.75" customHeight="1" x14ac:dyDescent="0.25">
      <c r="A80" s="123"/>
      <c r="B80" s="124"/>
      <c r="C80" s="113"/>
      <c r="D80" s="114"/>
      <c r="E80" s="712" t="s">
        <v>402</v>
      </c>
      <c r="F80" s="713"/>
      <c r="G80" s="135" t="s">
        <v>409</v>
      </c>
      <c r="H80" s="499">
        <v>406</v>
      </c>
      <c r="I80" s="499" t="s">
        <v>427</v>
      </c>
      <c r="J80" s="504" t="s">
        <v>428</v>
      </c>
      <c r="K80" s="499">
        <v>16</v>
      </c>
      <c r="L80" s="499" t="s">
        <v>411</v>
      </c>
      <c r="M80" s="499">
        <v>304</v>
      </c>
      <c r="N80" s="499" t="s">
        <v>429</v>
      </c>
      <c r="O80" s="501"/>
      <c r="P80" s="499" t="s">
        <v>409</v>
      </c>
      <c r="Q80" s="499">
        <v>312</v>
      </c>
      <c r="R80" s="499" t="s">
        <v>429</v>
      </c>
      <c r="S80" s="503" t="s">
        <v>430</v>
      </c>
      <c r="T80" s="714" t="s">
        <v>645</v>
      </c>
      <c r="U80" s="714"/>
      <c r="V80" s="714"/>
      <c r="W80" s="149"/>
      <c r="X80" s="118"/>
      <c r="Y80" s="119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199"/>
      <c r="AW80" s="200"/>
      <c r="AX80" s="199"/>
      <c r="AY80" s="194"/>
      <c r="AZ80" s="180"/>
      <c r="BA80" s="194"/>
      <c r="BF80" s="516"/>
    </row>
    <row r="81" spans="1:58" s="127" customFormat="1" ht="30.75" customHeight="1" x14ac:dyDescent="0.25">
      <c r="A81" s="123"/>
      <c r="B81" s="124"/>
      <c r="C81" s="113"/>
      <c r="D81" s="114"/>
      <c r="E81" s="715"/>
      <c r="F81" s="716"/>
      <c r="G81" s="135" t="s">
        <v>409</v>
      </c>
      <c r="H81" s="499">
        <v>409</v>
      </c>
      <c r="I81" s="499" t="s">
        <v>431</v>
      </c>
      <c r="J81" s="500"/>
      <c r="K81" s="499">
        <v>17</v>
      </c>
      <c r="L81" s="499" t="s">
        <v>411</v>
      </c>
      <c r="M81" s="499">
        <v>305</v>
      </c>
      <c r="N81" s="499" t="s">
        <v>432</v>
      </c>
      <c r="O81" s="501"/>
      <c r="P81" s="499" t="s">
        <v>409</v>
      </c>
      <c r="Q81" s="499">
        <v>313</v>
      </c>
      <c r="R81" s="499" t="s">
        <v>432</v>
      </c>
      <c r="S81" s="739" t="s">
        <v>433</v>
      </c>
      <c r="T81" s="740"/>
      <c r="U81" s="144"/>
      <c r="V81" s="184"/>
      <c r="W81" s="149"/>
      <c r="X81" s="118"/>
      <c r="Y81" s="145"/>
      <c r="Z81" s="215"/>
      <c r="AA81" s="221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199"/>
      <c r="AW81" s="200"/>
      <c r="AX81" s="199"/>
      <c r="AY81" s="145"/>
      <c r="AZ81" s="178"/>
      <c r="BA81" s="145"/>
    </row>
    <row r="82" spans="1:58" s="127" customFormat="1" ht="30.75" customHeight="1" x14ac:dyDescent="0.25">
      <c r="A82" s="123"/>
      <c r="B82" s="124"/>
      <c r="C82" s="113"/>
      <c r="D82" s="114"/>
      <c r="E82" s="712" t="s">
        <v>434</v>
      </c>
      <c r="F82" s="713"/>
      <c r="G82" s="135" t="s">
        <v>409</v>
      </c>
      <c r="H82" s="499">
        <v>410</v>
      </c>
      <c r="I82" s="499" t="s">
        <v>435</v>
      </c>
      <c r="J82" s="500"/>
      <c r="K82" s="499"/>
      <c r="L82" s="499"/>
      <c r="M82" s="499"/>
      <c r="N82" s="499"/>
      <c r="O82" s="501"/>
      <c r="P82" s="502"/>
      <c r="Q82" s="502"/>
      <c r="R82" s="502"/>
      <c r="S82" s="495"/>
      <c r="T82" s="495"/>
      <c r="U82" s="144"/>
      <c r="V82" s="184"/>
      <c r="W82" s="149"/>
      <c r="X82" s="118"/>
      <c r="Y82" s="145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199"/>
      <c r="AW82" s="200"/>
      <c r="AX82" s="199"/>
      <c r="AY82" s="145"/>
      <c r="AZ82" s="178"/>
      <c r="BA82" s="145"/>
    </row>
    <row r="83" spans="1:58" s="127" customFormat="1" ht="30.75" customHeight="1" x14ac:dyDescent="0.25">
      <c r="A83" s="123"/>
      <c r="B83" s="124"/>
      <c r="C83" s="113"/>
      <c r="D83" s="114"/>
      <c r="E83" s="712" t="s">
        <v>436</v>
      </c>
      <c r="F83" s="713"/>
      <c r="G83" s="135" t="s">
        <v>409</v>
      </c>
      <c r="H83" s="499">
        <v>411</v>
      </c>
      <c r="I83" s="499" t="s">
        <v>437</v>
      </c>
      <c r="J83" s="500"/>
      <c r="K83" s="499"/>
      <c r="L83" s="499"/>
      <c r="M83" s="499"/>
      <c r="N83" s="499"/>
      <c r="O83" s="501"/>
      <c r="P83" s="502"/>
      <c r="Q83" s="502"/>
      <c r="R83" s="502"/>
      <c r="S83" s="495"/>
      <c r="T83" s="495"/>
      <c r="U83" s="144"/>
      <c r="V83" s="184"/>
      <c r="W83" s="149"/>
      <c r="X83" s="118"/>
      <c r="Y83" s="145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199"/>
      <c r="AW83" s="200"/>
      <c r="AX83" s="199"/>
      <c r="AY83" s="145"/>
      <c r="AZ83" s="178"/>
      <c r="BA83" s="145"/>
    </row>
    <row r="84" spans="1:58" s="127" customFormat="1" ht="30.75" customHeight="1" x14ac:dyDescent="0.25">
      <c r="A84" s="123"/>
      <c r="B84" s="124"/>
      <c r="C84" s="113"/>
      <c r="D84" s="114"/>
      <c r="E84" s="712" t="s">
        <v>438</v>
      </c>
      <c r="F84" s="713"/>
      <c r="G84" s="135" t="s">
        <v>409</v>
      </c>
      <c r="H84" s="499">
        <v>412</v>
      </c>
      <c r="I84" s="499" t="s">
        <v>439</v>
      </c>
      <c r="J84" s="500"/>
      <c r="K84" s="499"/>
      <c r="L84" s="499"/>
      <c r="M84" s="499"/>
      <c r="N84" s="499"/>
      <c r="O84" s="501"/>
      <c r="P84" s="502"/>
      <c r="Q84" s="502"/>
      <c r="R84" s="502"/>
      <c r="S84" s="495"/>
      <c r="T84" s="495"/>
      <c r="U84" s="144"/>
      <c r="V84" s="184"/>
      <c r="W84" s="149"/>
      <c r="X84" s="118"/>
      <c r="Y84" s="145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199"/>
      <c r="AW84" s="200"/>
      <c r="AX84" s="199"/>
      <c r="AY84" s="145"/>
      <c r="AZ84" s="178"/>
      <c r="BA84" s="145"/>
    </row>
    <row r="85" spans="1:58" s="132" customFormat="1" x14ac:dyDescent="0.25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495"/>
      <c r="U85" s="144"/>
      <c r="V85" s="184"/>
      <c r="W85" s="149"/>
      <c r="X85" s="118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199"/>
      <c r="AW85" s="200"/>
      <c r="AX85" s="199"/>
      <c r="AY85" s="194"/>
      <c r="AZ85" s="180"/>
      <c r="BA85" s="194"/>
      <c r="BF85" s="516"/>
    </row>
    <row r="86" spans="1:58" s="151" customFormat="1" ht="19.5" customHeight="1" x14ac:dyDescent="0.25">
      <c r="A86" s="147"/>
      <c r="B86" s="148"/>
      <c r="C86" s="113"/>
      <c r="D86" s="114"/>
      <c r="E86" s="118"/>
      <c r="F86" s="120"/>
      <c r="G86" s="719" t="s">
        <v>440</v>
      </c>
      <c r="H86" s="719"/>
      <c r="I86" s="719"/>
      <c r="J86" s="719"/>
      <c r="K86" s="174"/>
      <c r="L86" s="741" t="s">
        <v>657</v>
      </c>
      <c r="M86" s="741"/>
      <c r="N86" s="741"/>
      <c r="O86" s="741"/>
      <c r="P86" s="741"/>
      <c r="Q86" s="505"/>
      <c r="R86" s="725" t="s">
        <v>656</v>
      </c>
      <c r="S86" s="725"/>
      <c r="T86" s="725"/>
      <c r="U86" s="725"/>
      <c r="V86" s="184"/>
      <c r="W86" s="149"/>
      <c r="X86" s="118"/>
      <c r="Y86" s="120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199"/>
      <c r="AW86" s="200"/>
      <c r="AX86" s="199"/>
      <c r="AY86" s="118"/>
      <c r="AZ86" s="121"/>
      <c r="BA86" s="118"/>
      <c r="BF86" s="517"/>
    </row>
    <row r="87" spans="1:58" s="151" customFormat="1" ht="19.5" customHeight="1" x14ac:dyDescent="0.25">
      <c r="A87" s="147"/>
      <c r="B87" s="148"/>
      <c r="C87" s="113"/>
      <c r="D87" s="114"/>
      <c r="E87" s="118"/>
      <c r="F87" s="120"/>
      <c r="G87" s="719" t="s">
        <v>442</v>
      </c>
      <c r="H87" s="719"/>
      <c r="I87" s="719"/>
      <c r="J87" s="506"/>
      <c r="K87" s="507"/>
      <c r="L87" s="741" t="s">
        <v>658</v>
      </c>
      <c r="M87" s="741"/>
      <c r="N87" s="741"/>
      <c r="O87" s="741"/>
      <c r="P87" s="741"/>
      <c r="Q87" s="505"/>
      <c r="R87" s="725"/>
      <c r="S87" s="725"/>
      <c r="T87" s="725"/>
      <c r="U87" s="725"/>
      <c r="V87" s="722" t="s">
        <v>664</v>
      </c>
      <c r="W87" s="722"/>
      <c r="X87" s="118"/>
      <c r="Y87" s="120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199"/>
      <c r="AW87" s="200"/>
      <c r="AX87" s="199"/>
      <c r="AY87" s="118"/>
      <c r="AZ87" s="121"/>
      <c r="BA87" s="118"/>
      <c r="BF87" s="517"/>
    </row>
    <row r="88" spans="1:58" s="127" customFormat="1" x14ac:dyDescent="0.25">
      <c r="A88" s="123"/>
      <c r="B88" s="124"/>
      <c r="C88" s="113"/>
      <c r="D88" s="114"/>
      <c r="E88" s="118"/>
      <c r="F88" s="125"/>
      <c r="G88" s="168"/>
      <c r="H88" s="494"/>
      <c r="I88" s="508"/>
      <c r="J88" s="509"/>
      <c r="K88" s="508"/>
      <c r="L88" s="508"/>
      <c r="M88" s="508"/>
      <c r="N88" s="508"/>
      <c r="O88" s="510"/>
      <c r="P88" s="508"/>
      <c r="Q88" s="495"/>
      <c r="R88" s="495"/>
      <c r="S88" s="495"/>
      <c r="T88" s="495"/>
      <c r="U88" s="144"/>
      <c r="V88" s="184"/>
      <c r="W88" s="149"/>
      <c r="X88" s="118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199"/>
      <c r="AW88" s="200"/>
      <c r="AX88" s="199"/>
      <c r="AY88" s="145"/>
      <c r="AZ88" s="178"/>
      <c r="BA88" s="145"/>
    </row>
    <row r="89" spans="1:58" s="132" customFormat="1" x14ac:dyDescent="0.25">
      <c r="A89" s="123"/>
      <c r="B89" s="124"/>
      <c r="C89" s="113"/>
      <c r="D89" s="114"/>
      <c r="E89" s="118"/>
      <c r="F89" s="125"/>
      <c r="G89" s="168"/>
      <c r="H89" s="494"/>
      <c r="I89" s="495"/>
      <c r="J89" s="496"/>
      <c r="K89" s="495"/>
      <c r="L89" s="495"/>
      <c r="M89" s="495"/>
      <c r="N89" s="495"/>
      <c r="O89" s="497"/>
      <c r="P89" s="495"/>
      <c r="Q89" s="495"/>
      <c r="R89" s="495"/>
      <c r="S89" s="495"/>
      <c r="T89" s="495"/>
      <c r="U89" s="144"/>
      <c r="V89" s="184"/>
      <c r="W89" s="149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199"/>
      <c r="AW89" s="200"/>
      <c r="AX89" s="199"/>
      <c r="AY89" s="194"/>
      <c r="AZ89" s="180"/>
      <c r="BA89" s="194"/>
      <c r="BF89" s="516"/>
    </row>
    <row r="90" spans="1:58" s="132" customFormat="1" x14ac:dyDescent="0.25">
      <c r="A90" s="123"/>
      <c r="B90" s="124"/>
      <c r="C90" s="113"/>
      <c r="D90" s="114"/>
      <c r="E90" s="118"/>
      <c r="F90" s="125"/>
      <c r="G90" s="168"/>
      <c r="H90" s="494"/>
      <c r="I90" s="495"/>
      <c r="J90" s="496"/>
      <c r="K90" s="495"/>
      <c r="L90" s="495"/>
      <c r="M90" s="495"/>
      <c r="N90" s="495"/>
      <c r="O90" s="497"/>
      <c r="P90" s="495"/>
      <c r="Q90" s="495"/>
      <c r="R90" s="495"/>
      <c r="S90" s="495"/>
      <c r="T90" s="495"/>
      <c r="U90" s="144"/>
      <c r="V90" s="184"/>
      <c r="W90" s="149"/>
      <c r="X90" s="118"/>
      <c r="Y90" s="119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199"/>
      <c r="AW90" s="200"/>
      <c r="AX90" s="199"/>
      <c r="AY90" s="194"/>
      <c r="AZ90" s="180"/>
      <c r="BA90" s="194"/>
      <c r="BF90" s="516"/>
    </row>
    <row r="91" spans="1:58" s="132" customFormat="1" ht="41.25" customHeight="1" x14ac:dyDescent="0.3">
      <c r="A91" s="123"/>
      <c r="B91" s="124"/>
      <c r="C91" s="113"/>
      <c r="D91" s="114"/>
      <c r="E91" s="118"/>
      <c r="F91" s="524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184"/>
      <c r="W91" s="149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199"/>
      <c r="AW91" s="200"/>
      <c r="AX91" s="199"/>
      <c r="AY91" s="194"/>
      <c r="AZ91" s="180"/>
      <c r="BA91" s="194"/>
      <c r="BF91" s="516"/>
    </row>
    <row r="92" spans="1:58" s="132" customFormat="1" ht="65.25" customHeight="1" x14ac:dyDescent="0.3">
      <c r="A92" s="123"/>
      <c r="B92" s="124"/>
      <c r="C92" s="113"/>
      <c r="D92" s="114"/>
      <c r="E92" s="118"/>
      <c r="F92" s="125"/>
      <c r="G92" s="742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149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199"/>
      <c r="AW92" s="200"/>
      <c r="AX92" s="199"/>
      <c r="AY92" s="194"/>
      <c r="AZ92" s="180"/>
      <c r="BA92" s="194"/>
      <c r="BF92" s="516"/>
    </row>
  </sheetData>
  <mergeCells count="54"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  <mergeCell ref="Z7:AA7"/>
    <mergeCell ref="AB7:AB8"/>
    <mergeCell ref="AV7:AV8"/>
    <mergeCell ref="AW7:AW8"/>
    <mergeCell ref="V6:V8"/>
    <mergeCell ref="W6:X7"/>
    <mergeCell ref="Y6:Y7"/>
    <mergeCell ref="AC6:AW6"/>
    <mergeCell ref="G74:J74"/>
    <mergeCell ref="K74:O74"/>
    <mergeCell ref="P74:R74"/>
    <mergeCell ref="R7:S7"/>
    <mergeCell ref="T7:U7"/>
    <mergeCell ref="P7:Q7"/>
    <mergeCell ref="A70:G70"/>
    <mergeCell ref="G71:K71"/>
    <mergeCell ref="L71:P71"/>
    <mergeCell ref="U71:W71"/>
    <mergeCell ref="T73:X73"/>
    <mergeCell ref="F7:F8"/>
    <mergeCell ref="H7:I7"/>
    <mergeCell ref="J7:K7"/>
    <mergeCell ref="L7:M7"/>
    <mergeCell ref="N7:O7"/>
    <mergeCell ref="E83:F83"/>
    <mergeCell ref="E75:F75"/>
    <mergeCell ref="T75:V75"/>
    <mergeCell ref="E76:F76"/>
    <mergeCell ref="E77:F77"/>
    <mergeCell ref="E78:F78"/>
    <mergeCell ref="E79:F79"/>
    <mergeCell ref="E80:F80"/>
    <mergeCell ref="T80:V80"/>
    <mergeCell ref="E81:F81"/>
    <mergeCell ref="S81:T81"/>
    <mergeCell ref="E82:F82"/>
    <mergeCell ref="V87:W87"/>
    <mergeCell ref="G92:V92"/>
    <mergeCell ref="E84:F84"/>
    <mergeCell ref="G86:J86"/>
    <mergeCell ref="L86:P86"/>
    <mergeCell ref="R86:U87"/>
    <mergeCell ref="G87:I87"/>
    <mergeCell ref="L87:P87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A3F9-4E24-44DF-A056-BBD1233470A2}">
  <sheetPr>
    <tabColor rgb="FF0000CC"/>
  </sheetPr>
  <dimension ref="A1:BH98"/>
  <sheetViews>
    <sheetView zoomScaleNormal="100" workbookViewId="0">
      <pane xSplit="25" ySplit="8" topLeftCell="AE66" activePane="bottomRight" state="frozen"/>
      <selection pane="topRight" activeCell="AB1" sqref="AB1"/>
      <selection pane="bottomLeft" activeCell="A9" sqref="A9"/>
      <selection pane="bottomRight" activeCell="Y75" sqref="Y75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5.75" style="511" customWidth="1"/>
    <col min="9" max="9" width="5.375" style="511" customWidth="1"/>
    <col min="10" max="10" width="5.25" style="512" customWidth="1"/>
    <col min="11" max="11" width="5.375" style="513" customWidth="1"/>
    <col min="12" max="12" width="6.125" style="512" customWidth="1"/>
    <col min="13" max="13" width="5.75" style="512" customWidth="1"/>
    <col min="14" max="14" width="6.625" style="512" customWidth="1"/>
    <col min="15" max="15" width="6.12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3.875" style="512" customWidth="1"/>
    <col min="21" max="21" width="4.625" style="109" customWidth="1"/>
    <col min="22" max="22" width="12.75" style="563" customWidth="1"/>
    <col min="23" max="23" width="7.625" style="546" customWidth="1"/>
    <col min="24" max="24" width="8.375" style="46" customWidth="1"/>
    <col min="25" max="25" width="9.125" style="25" customWidth="1"/>
    <col min="26" max="26" width="9.375" style="210" customWidth="1"/>
    <col min="27" max="27" width="6.125" style="216" customWidth="1"/>
    <col min="28" max="28" width="6" style="25" customWidth="1"/>
    <col min="29" max="43" width="4" style="25" customWidth="1"/>
    <col min="44" max="45" width="4" style="25" hidden="1" customWidth="1"/>
    <col min="46" max="47" width="4" style="26" hidden="1" customWidth="1"/>
    <col min="48" max="48" width="5.625" style="59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805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173"/>
      <c r="I3" s="173"/>
      <c r="J3" s="674" t="s">
        <v>806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/>
      <c r="T4" s="478"/>
      <c r="U4" s="315" t="s">
        <v>864</v>
      </c>
      <c r="V4" s="554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30" t="s">
        <v>347</v>
      </c>
      <c r="I6" s="731"/>
      <c r="J6" s="732" t="s">
        <v>348</v>
      </c>
      <c r="K6" s="733"/>
      <c r="L6" s="732" t="s">
        <v>349</v>
      </c>
      <c r="M6" s="733"/>
      <c r="N6" s="732" t="s">
        <v>350</v>
      </c>
      <c r="O6" s="734"/>
      <c r="P6" s="732" t="s">
        <v>351</v>
      </c>
      <c r="Q6" s="734"/>
      <c r="R6" s="735" t="s">
        <v>352</v>
      </c>
      <c r="S6" s="736"/>
      <c r="T6" s="684" t="s">
        <v>353</v>
      </c>
      <c r="U6" s="685"/>
      <c r="V6" s="748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28">
        <v>13</v>
      </c>
      <c r="I7" s="729"/>
      <c r="J7" s="728">
        <v>14</v>
      </c>
      <c r="K7" s="729"/>
      <c r="L7" s="728">
        <v>15</v>
      </c>
      <c r="M7" s="729"/>
      <c r="N7" s="728">
        <v>16</v>
      </c>
      <c r="O7" s="729"/>
      <c r="P7" s="728">
        <v>17</v>
      </c>
      <c r="Q7" s="729"/>
      <c r="R7" s="728">
        <v>18</v>
      </c>
      <c r="S7" s="729"/>
      <c r="T7" s="728">
        <v>19</v>
      </c>
      <c r="U7" s="729"/>
      <c r="V7" s="748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53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692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748"/>
      <c r="W8" s="547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53"/>
      <c r="AW8" s="69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556" t="s">
        <v>41</v>
      </c>
      <c r="W9" s="449" t="s">
        <v>398</v>
      </c>
      <c r="X9" s="589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2 (HK2) 2023-2024 (11,3)'!Z9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'TUẦN 8 (HK2) 2023-2024)dc'!Y9</f>
        <v>1</v>
      </c>
      <c r="AK9" s="601">
        <f>'TUẦN 9 (HK2) 2023-2024)26,4'!Y9</f>
        <v>0</v>
      </c>
      <c r="AL9" s="575">
        <f>'TUẦN 10 (HK2) 2023-2024( 5,5)'!Y9</f>
        <v>1</v>
      </c>
      <c r="AM9" s="93">
        <f>Y9</f>
        <v>1</v>
      </c>
      <c r="AN9" s="93"/>
      <c r="AO9" s="93"/>
      <c r="AP9" s="79"/>
      <c r="AQ9" s="79"/>
      <c r="AR9" s="79"/>
      <c r="AS9" s="79"/>
      <c r="AT9" s="79"/>
      <c r="AU9" s="79"/>
      <c r="AV9" s="80">
        <f>SUM(AC9:AU9)</f>
        <v>9</v>
      </c>
      <c r="AW9" s="397">
        <f>AB9-AV9</f>
        <v>6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85" t="s">
        <v>528</v>
      </c>
      <c r="P10" s="570" t="s">
        <v>641</v>
      </c>
      <c r="Q10" s="81"/>
      <c r="R10" s="84"/>
      <c r="S10" s="83"/>
      <c r="T10" s="83"/>
      <c r="U10" s="330"/>
      <c r="V10" s="556" t="s">
        <v>43</v>
      </c>
      <c r="W10" s="449" t="s">
        <v>400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>'TUẦN 8 (HK2) 2023-2024)dc'!Y10</f>
        <v>1</v>
      </c>
      <c r="AK10" s="601">
        <f>'TUẦN 9 (HK2) 2023-2024)26,4'!Y10</f>
        <v>1</v>
      </c>
      <c r="AL10" s="575">
        <f>'TUẦN 10 (HK2) 2023-2024( 5,5)'!Y10</f>
        <v>1</v>
      </c>
      <c r="AM10" s="93">
        <f t="shared" ref="AM10:AM67" si="1">Y10</f>
        <v>1</v>
      </c>
      <c r="AN10" s="93"/>
      <c r="AO10" s="93"/>
      <c r="AP10" s="79"/>
      <c r="AQ10" s="79"/>
      <c r="AR10" s="79"/>
      <c r="AS10" s="79"/>
      <c r="AT10" s="79"/>
      <c r="AU10" s="79"/>
      <c r="AV10" s="80">
        <f t="shared" ref="AV10:AV67" si="2">SUM(AC10:AU10)</f>
        <v>11</v>
      </c>
      <c r="AW10" s="397">
        <f t="shared" ref="AW10:AW67" si="3">AB10-AV10</f>
        <v>4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1</v>
      </c>
      <c r="I11" s="85" t="s">
        <v>522</v>
      </c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556" t="s">
        <v>16</v>
      </c>
      <c r="W11" s="449" t="s">
        <v>398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0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>'TUẦN 8 (HK2) 2023-2024)dc'!Y11</f>
        <v>1</v>
      </c>
      <c r="AK11" s="93">
        <f>'TUẦN 9 (HK2) 2023-2024)26,4'!Y11</f>
        <v>2</v>
      </c>
      <c r="AL11" s="575">
        <f>'TUẦN 10 (HK2) 2023-2024( 5,5)'!Y11</f>
        <v>1</v>
      </c>
      <c r="AM11" s="93">
        <f t="shared" si="1"/>
        <v>1</v>
      </c>
      <c r="AN11" s="93"/>
      <c r="AO11" s="93"/>
      <c r="AP11" s="79"/>
      <c r="AQ11" s="79"/>
      <c r="AR11" s="79"/>
      <c r="AS11" s="79"/>
      <c r="AT11" s="79"/>
      <c r="AU11" s="79"/>
      <c r="AV11" s="80">
        <f t="shared" si="2"/>
        <v>10</v>
      </c>
      <c r="AW11" s="397">
        <f t="shared" si="3"/>
        <v>5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643</v>
      </c>
      <c r="K12" s="83" t="s">
        <v>528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556" t="s">
        <v>47</v>
      </c>
      <c r="W12" s="449" t="s">
        <v>398</v>
      </c>
      <c r="X12" s="77" t="s">
        <v>598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>'TUẦN 8 (HK2) 2023-2024)dc'!Y12</f>
        <v>1</v>
      </c>
      <c r="AK12" s="93">
        <f>'TUẦN 9 (HK2) 2023-2024)26,4'!Y12</f>
        <v>0</v>
      </c>
      <c r="AL12" s="575">
        <f>'TUẦN 10 (HK2) 2023-2024( 5,5)'!Y12</f>
        <v>2</v>
      </c>
      <c r="AM12" s="93">
        <f t="shared" si="1"/>
        <v>2</v>
      </c>
      <c r="AN12" s="93"/>
      <c r="AO12" s="93"/>
      <c r="AP12" s="79"/>
      <c r="AQ12" s="79"/>
      <c r="AR12" s="79"/>
      <c r="AS12" s="79"/>
      <c r="AT12" s="79"/>
      <c r="AU12" s="79"/>
      <c r="AV12" s="80">
        <f t="shared" si="2"/>
        <v>11</v>
      </c>
      <c r="AW12" s="397">
        <f t="shared" si="3"/>
        <v>4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556" t="s">
        <v>49</v>
      </c>
      <c r="W13" s="593" t="s">
        <v>398</v>
      </c>
      <c r="X13" s="589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>'TUẦN 8 (HK2) 2023-2024)dc'!Y13</f>
        <v>1</v>
      </c>
      <c r="AK13" s="93">
        <f>'TUẦN 9 (HK2) 2023-2024)26,4'!Y13</f>
        <v>0</v>
      </c>
      <c r="AL13" s="575">
        <f>'TUẦN 10 (HK2) 2023-2024( 5,5)'!Y13</f>
        <v>1</v>
      </c>
      <c r="AM13" s="93">
        <f t="shared" si="1"/>
        <v>1</v>
      </c>
      <c r="AN13" s="93"/>
      <c r="AO13" s="93"/>
      <c r="AP13" s="79"/>
      <c r="AQ13" s="79"/>
      <c r="AR13" s="79"/>
      <c r="AS13" s="79"/>
      <c r="AT13" s="79"/>
      <c r="AU13" s="79"/>
      <c r="AV13" s="80">
        <f t="shared" si="2"/>
        <v>10</v>
      </c>
      <c r="AW13" s="397">
        <f t="shared" si="3"/>
        <v>5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/>
      <c r="Q14" s="85"/>
      <c r="R14" s="83" t="s">
        <v>404</v>
      </c>
      <c r="S14" s="85" t="s">
        <v>528</v>
      </c>
      <c r="T14" s="83"/>
      <c r="U14" s="330"/>
      <c r="V14" s="556" t="s">
        <v>47</v>
      </c>
      <c r="W14" s="449" t="s">
        <v>398</v>
      </c>
      <c r="X14" s="77" t="s">
        <v>598</v>
      </c>
      <c r="Y14" s="88">
        <v>2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>'TUẦN 8 (HK2) 2023-2024)dc'!Y14</f>
        <v>0</v>
      </c>
      <c r="AK14" s="93">
        <f>'TUẦN 9 (HK2) 2023-2024)26,4'!Y14</f>
        <v>0</v>
      </c>
      <c r="AL14" s="575">
        <f>'TUẦN 10 (HK2) 2023-2024( 5,5)'!Y14</f>
        <v>1</v>
      </c>
      <c r="AM14" s="93">
        <f t="shared" si="1"/>
        <v>2</v>
      </c>
      <c r="AN14" s="93"/>
      <c r="AO14" s="93"/>
      <c r="AP14" s="79"/>
      <c r="AQ14" s="79"/>
      <c r="AR14" s="79"/>
      <c r="AS14" s="79"/>
      <c r="AT14" s="79"/>
      <c r="AU14" s="79"/>
      <c r="AV14" s="80">
        <f t="shared" si="2"/>
        <v>10</v>
      </c>
      <c r="AW14" s="397">
        <f t="shared" si="3"/>
        <v>5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1" t="s">
        <v>521</v>
      </c>
      <c r="P15" s="84"/>
      <c r="Q15" s="85"/>
      <c r="R15" s="83"/>
      <c r="S15" s="85"/>
      <c r="T15" s="83"/>
      <c r="U15" s="330"/>
      <c r="V15" s="556" t="s">
        <v>16</v>
      </c>
      <c r="W15" s="449" t="s">
        <v>398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>'TUẦN 8 (HK2) 2023-2024)dc'!Y15</f>
        <v>1</v>
      </c>
      <c r="AK15" s="93">
        <f>'TUẦN 9 (HK2) 2023-2024)26,4'!Y15</f>
        <v>1</v>
      </c>
      <c r="AL15" s="575">
        <f>'TUẦN 10 (HK2) 2023-2024( 5,5)'!Y15</f>
        <v>0</v>
      </c>
      <c r="AM15" s="93">
        <f t="shared" si="1"/>
        <v>1</v>
      </c>
      <c r="AN15" s="93"/>
      <c r="AO15" s="93"/>
      <c r="AP15" s="79"/>
      <c r="AQ15" s="79"/>
      <c r="AR15" s="79"/>
      <c r="AS15" s="79"/>
      <c r="AT15" s="79"/>
      <c r="AU15" s="79"/>
      <c r="AV15" s="80">
        <f t="shared" si="2"/>
        <v>8</v>
      </c>
      <c r="AW15" s="397">
        <f t="shared" si="3"/>
        <v>7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556" t="s">
        <v>49</v>
      </c>
      <c r="W16" s="593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>'TUẦN 8 (HK2) 2023-2024)dc'!Y16</f>
        <v>1</v>
      </c>
      <c r="AK16" s="93">
        <f>'TUẦN 9 (HK2) 2023-2024)26,4'!Y16</f>
        <v>1</v>
      </c>
      <c r="AL16" s="575">
        <f>'TUẦN 10 (HK2) 2023-2024( 5,5)'!Y16</f>
        <v>1</v>
      </c>
      <c r="AM16" s="93">
        <f t="shared" si="1"/>
        <v>1</v>
      </c>
      <c r="AN16" s="93"/>
      <c r="AO16" s="93"/>
      <c r="AP16" s="79"/>
      <c r="AQ16" s="79"/>
      <c r="AR16" s="79"/>
      <c r="AS16" s="79"/>
      <c r="AT16" s="79"/>
      <c r="AU16" s="79"/>
      <c r="AV16" s="80">
        <f t="shared" si="2"/>
        <v>11</v>
      </c>
      <c r="AW16" s="397">
        <f t="shared" si="3"/>
        <v>4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>
        <v>1</v>
      </c>
      <c r="I17" s="100" t="s">
        <v>523</v>
      </c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556" t="s">
        <v>54</v>
      </c>
      <c r="W17" s="449" t="s">
        <v>398</v>
      </c>
      <c r="X17" s="589" t="s">
        <v>793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>'TUẦN 8 (HK2) 2023-2024)dc'!Y17</f>
        <v>1</v>
      </c>
      <c r="AK17" s="93">
        <f>'TUẦN 9 (HK2) 2023-2024)26,4'!Y17</f>
        <v>1</v>
      </c>
      <c r="AL17" s="575">
        <f>'TUẦN 10 (HK2) 2023-2024( 5,5)'!Y17</f>
        <v>1</v>
      </c>
      <c r="AM17" s="93">
        <f t="shared" si="1"/>
        <v>1</v>
      </c>
      <c r="AN17" s="93"/>
      <c r="AO17" s="93"/>
      <c r="AP17" s="79"/>
      <c r="AQ17" s="79"/>
      <c r="AR17" s="79"/>
      <c r="AS17" s="79"/>
      <c r="AT17" s="79"/>
      <c r="AU17" s="79"/>
      <c r="AV17" s="80">
        <f t="shared" si="2"/>
        <v>11</v>
      </c>
      <c r="AW17" s="397">
        <f t="shared" si="3"/>
        <v>4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521</v>
      </c>
      <c r="T18" s="83"/>
      <c r="U18" s="330"/>
      <c r="V18" s="556" t="s">
        <v>56</v>
      </c>
      <c r="W18" s="449" t="s">
        <v>398</v>
      </c>
      <c r="X18" s="474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>'TUẦN 8 (HK2) 2023-2024)dc'!Y18</f>
        <v>1</v>
      </c>
      <c r="AK18" s="93">
        <f>'TUẦN 9 (HK2) 2023-2024)26,4'!Y18</f>
        <v>1</v>
      </c>
      <c r="AL18" s="575">
        <f>'TUẦN 10 (HK2) 2023-2024( 5,5)'!Y18</f>
        <v>1</v>
      </c>
      <c r="AM18" s="93">
        <f t="shared" si="1"/>
        <v>1</v>
      </c>
      <c r="AN18" s="93"/>
      <c r="AO18" s="93"/>
      <c r="AP18" s="79"/>
      <c r="AQ18" s="79"/>
      <c r="AR18" s="79"/>
      <c r="AS18" s="79"/>
      <c r="AT18" s="79"/>
      <c r="AU18" s="79"/>
      <c r="AV18" s="80">
        <f t="shared" si="2"/>
        <v>11</v>
      </c>
      <c r="AW18" s="397">
        <f t="shared" si="3"/>
        <v>4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/>
      <c r="I19" s="86"/>
      <c r="J19" s="83"/>
      <c r="K19" s="85"/>
      <c r="L19" s="83"/>
      <c r="M19" s="86"/>
      <c r="N19" s="84"/>
      <c r="O19" s="85"/>
      <c r="P19" s="84"/>
      <c r="Q19" s="85"/>
      <c r="R19" s="84" t="s">
        <v>404</v>
      </c>
      <c r="S19" s="85" t="s">
        <v>522</v>
      </c>
      <c r="T19" s="83"/>
      <c r="U19" s="330"/>
      <c r="V19" s="556" t="s">
        <v>58</v>
      </c>
      <c r="W19" s="449" t="s">
        <v>398</v>
      </c>
      <c r="X19" s="77" t="s">
        <v>598</v>
      </c>
      <c r="Y19" s="88">
        <v>1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>'TUẦN 8 (HK2) 2023-2024)dc'!Y19</f>
        <v>0</v>
      </c>
      <c r="AK19" s="93">
        <f>'TUẦN 9 (HK2) 2023-2024)26,4'!Y19</f>
        <v>1</v>
      </c>
      <c r="AL19" s="575">
        <f>'TUẦN 10 (HK2) 2023-2024( 5,5)'!Y19</f>
        <v>1</v>
      </c>
      <c r="AM19" s="93">
        <f t="shared" si="1"/>
        <v>1</v>
      </c>
      <c r="AN19" s="93"/>
      <c r="AO19" s="93"/>
      <c r="AP19" s="79"/>
      <c r="AQ19" s="79"/>
      <c r="AR19" s="79"/>
      <c r="AS19" s="79"/>
      <c r="AT19" s="79"/>
      <c r="AU19" s="79"/>
      <c r="AV19" s="80">
        <f t="shared" si="2"/>
        <v>8</v>
      </c>
      <c r="AW19" s="397">
        <f t="shared" si="3"/>
        <v>7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83"/>
      <c r="K20" s="81"/>
      <c r="L20" s="84"/>
      <c r="M20" s="85"/>
      <c r="N20" s="84"/>
      <c r="O20" s="85"/>
      <c r="P20" s="84"/>
      <c r="Q20" s="85"/>
      <c r="R20" s="83"/>
      <c r="S20" s="85"/>
      <c r="T20" s="83"/>
      <c r="U20" s="330"/>
      <c r="V20" s="557" t="s">
        <v>41</v>
      </c>
      <c r="W20" s="449" t="s">
        <v>400</v>
      </c>
      <c r="X20" s="331" t="s">
        <v>597</v>
      </c>
      <c r="Y20" s="88">
        <v>0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>'TUẦN 8 (HK2) 2023-2024)dc'!Y20</f>
        <v>0</v>
      </c>
      <c r="AK20" s="93">
        <f>'TUẦN 9 (HK2) 2023-2024)26,4'!Y20</f>
        <v>0</v>
      </c>
      <c r="AL20" s="575">
        <f>'TUẦN 10 (HK2) 2023-2024( 5,5)'!Y20</f>
        <v>0</v>
      </c>
      <c r="AM20" s="93">
        <f t="shared" si="1"/>
        <v>0</v>
      </c>
      <c r="AN20" s="295"/>
      <c r="AO20" s="295"/>
      <c r="AP20" s="77"/>
      <c r="AQ20" s="77"/>
      <c r="AR20" s="77"/>
      <c r="AS20" s="77"/>
      <c r="AT20" s="77"/>
      <c r="AU20" s="77"/>
      <c r="AV20" s="80">
        <f t="shared" si="2"/>
        <v>0</v>
      </c>
      <c r="AW20" s="397">
        <f t="shared" si="3"/>
        <v>10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/>
      <c r="O21" s="85"/>
      <c r="P21" s="84"/>
      <c r="Q21" s="85"/>
      <c r="R21" s="85"/>
      <c r="S21" s="85"/>
      <c r="T21" s="83"/>
      <c r="U21" s="330"/>
      <c r="V21" s="557" t="s">
        <v>62</v>
      </c>
      <c r="W21" s="449" t="s">
        <v>400</v>
      </c>
      <c r="X21" s="331" t="s">
        <v>597</v>
      </c>
      <c r="Y21" s="88">
        <v>0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>'TUẦN 8 (HK2) 2023-2024)dc'!Y21</f>
        <v>0</v>
      </c>
      <c r="AK21" s="93">
        <f>'TUẦN 9 (HK2) 2023-2024)26,4'!Y21</f>
        <v>0</v>
      </c>
      <c r="AL21" s="575">
        <f>'TUẦN 10 (HK2) 2023-2024( 5,5)'!Y21</f>
        <v>0</v>
      </c>
      <c r="AM21" s="93">
        <f t="shared" si="1"/>
        <v>0</v>
      </c>
      <c r="AN21" s="295"/>
      <c r="AO21" s="295"/>
      <c r="AP21" s="77"/>
      <c r="AQ21" s="77"/>
      <c r="AR21" s="77"/>
      <c r="AS21" s="77"/>
      <c r="AT21" s="77"/>
      <c r="AU21" s="77"/>
      <c r="AV21" s="80">
        <f t="shared" si="2"/>
        <v>0</v>
      </c>
      <c r="AW21" s="397">
        <f t="shared" si="3"/>
        <v>10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1</v>
      </c>
      <c r="I22" s="81" t="s">
        <v>528</v>
      </c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556" t="s">
        <v>14</v>
      </c>
      <c r="W22" s="449" t="s">
        <v>398</v>
      </c>
      <c r="X22" s="77" t="s">
        <v>598</v>
      </c>
      <c r="Y22" s="88">
        <v>1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>'TUẦN 8 (HK2) 2023-2024)dc'!Y22</f>
        <v>1</v>
      </c>
      <c r="AK22" s="93">
        <f>'TUẦN 9 (HK2) 2023-2024)26,4'!Y22</f>
        <v>0</v>
      </c>
      <c r="AL22" s="575">
        <f>'TUẦN 10 (HK2) 2023-2024( 5,5)'!Y22</f>
        <v>1</v>
      </c>
      <c r="AM22" s="93">
        <f t="shared" si="1"/>
        <v>1</v>
      </c>
      <c r="AN22" s="93"/>
      <c r="AO22" s="93"/>
      <c r="AP22" s="79"/>
      <c r="AQ22" s="79"/>
      <c r="AR22" s="79"/>
      <c r="AS22" s="79"/>
      <c r="AT22" s="79"/>
      <c r="AU22" s="79"/>
      <c r="AV22" s="80">
        <f t="shared" si="2"/>
        <v>10</v>
      </c>
      <c r="AW22" s="397">
        <f t="shared" si="3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customHeight="1" x14ac:dyDescent="0.2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2</v>
      </c>
      <c r="I23" s="81" t="s">
        <v>521</v>
      </c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556" t="s">
        <v>66</v>
      </c>
      <c r="W23" s="449" t="s">
        <v>398</v>
      </c>
      <c r="X23" s="590" t="s">
        <v>598</v>
      </c>
      <c r="Y23" s="88">
        <v>1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>'TUẦN 8 (HK2) 2023-2024)dc'!Y23</f>
        <v>1</v>
      </c>
      <c r="AK23" s="93">
        <f>'TUẦN 9 (HK2) 2023-2024)26,4'!Y23</f>
        <v>0</v>
      </c>
      <c r="AL23" s="575">
        <f>'TUẦN 10 (HK2) 2023-2024( 5,5)'!Y23</f>
        <v>1</v>
      </c>
      <c r="AM23" s="93">
        <f t="shared" si="1"/>
        <v>1</v>
      </c>
      <c r="AN23" s="93"/>
      <c r="AO23" s="93"/>
      <c r="AP23" s="79"/>
      <c r="AQ23" s="79"/>
      <c r="AR23" s="79"/>
      <c r="AS23" s="79"/>
      <c r="AT23" s="79"/>
      <c r="AU23" s="79"/>
      <c r="AV23" s="80">
        <f t="shared" si="2"/>
        <v>10</v>
      </c>
      <c r="AW23" s="397">
        <f t="shared" si="3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customHeight="1" x14ac:dyDescent="0.2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403</v>
      </c>
      <c r="K24" s="81" t="s">
        <v>521</v>
      </c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556" t="s">
        <v>49</v>
      </c>
      <c r="W24" s="449" t="s">
        <v>398</v>
      </c>
      <c r="X24" s="590" t="s">
        <v>598</v>
      </c>
      <c r="Y24" s="88">
        <v>1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>'TUẦN 8 (HK2) 2023-2024)dc'!Y24</f>
        <v>1</v>
      </c>
      <c r="AK24" s="93">
        <f>'TUẦN 9 (HK2) 2023-2024)26,4'!Y24</f>
        <v>0</v>
      </c>
      <c r="AL24" s="575">
        <f>'TUẦN 10 (HK2) 2023-2024( 5,5)'!Y24</f>
        <v>1</v>
      </c>
      <c r="AM24" s="93">
        <f t="shared" si="1"/>
        <v>1</v>
      </c>
      <c r="AN24" s="93"/>
      <c r="AO24" s="93"/>
      <c r="AP24" s="79"/>
      <c r="AQ24" s="79"/>
      <c r="AR24" s="79"/>
      <c r="AS24" s="79"/>
      <c r="AT24" s="79"/>
      <c r="AU24" s="79"/>
      <c r="AV24" s="80">
        <f t="shared" si="2"/>
        <v>10</v>
      </c>
      <c r="AW24" s="397">
        <f t="shared" si="3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customHeight="1" x14ac:dyDescent="0.2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403</v>
      </c>
      <c r="M25" s="81" t="s">
        <v>521</v>
      </c>
      <c r="N25" s="84"/>
      <c r="O25" s="85"/>
      <c r="P25" s="84"/>
      <c r="Q25" s="85"/>
      <c r="R25" s="83"/>
      <c r="S25" s="85"/>
      <c r="T25" s="83"/>
      <c r="U25" s="330"/>
      <c r="V25" s="556" t="s">
        <v>66</v>
      </c>
      <c r="W25" s="449" t="s">
        <v>398</v>
      </c>
      <c r="X25" s="590" t="s">
        <v>598</v>
      </c>
      <c r="Y25" s="88">
        <v>1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>'TUẦN 8 (HK2) 2023-2024)dc'!Y25</f>
        <v>1</v>
      </c>
      <c r="AK25" s="93">
        <f>'TUẦN 9 (HK2) 2023-2024)26,4'!Y25</f>
        <v>0</v>
      </c>
      <c r="AL25" s="575">
        <f>'TUẦN 10 (HK2) 2023-2024( 5,5)'!Y25</f>
        <v>1</v>
      </c>
      <c r="AM25" s="93">
        <f t="shared" si="1"/>
        <v>1</v>
      </c>
      <c r="AN25" s="93"/>
      <c r="AO25" s="93"/>
      <c r="AP25" s="79"/>
      <c r="AQ25" s="79"/>
      <c r="AR25" s="79"/>
      <c r="AS25" s="79"/>
      <c r="AT25" s="79"/>
      <c r="AU25" s="79"/>
      <c r="AV25" s="80">
        <f t="shared" si="2"/>
        <v>10</v>
      </c>
      <c r="AW25" s="397">
        <f t="shared" si="3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customHeight="1" x14ac:dyDescent="0.2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404</v>
      </c>
      <c r="M26" s="83" t="s">
        <v>523</v>
      </c>
      <c r="N26" s="84"/>
      <c r="O26" s="85"/>
      <c r="P26" s="84"/>
      <c r="Q26" s="85"/>
      <c r="R26" s="83"/>
      <c r="S26" s="85"/>
      <c r="T26" s="83"/>
      <c r="U26" s="330"/>
      <c r="V26" s="556" t="s">
        <v>54</v>
      </c>
      <c r="W26" s="449" t="s">
        <v>398</v>
      </c>
      <c r="X26" s="590" t="s">
        <v>598</v>
      </c>
      <c r="Y26" s="88">
        <v>1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>'TUẦN 8 (HK2) 2023-2024)dc'!Y26</f>
        <v>1</v>
      </c>
      <c r="AK26" s="93">
        <f>'TUẦN 9 (HK2) 2023-2024)26,4'!Y26</f>
        <v>0</v>
      </c>
      <c r="AL26" s="575">
        <f>'TUẦN 10 (HK2) 2023-2024( 5,5)'!Y26</f>
        <v>1</v>
      </c>
      <c r="AM26" s="93">
        <f t="shared" si="1"/>
        <v>1</v>
      </c>
      <c r="AN26" s="93"/>
      <c r="AO26" s="93"/>
      <c r="AP26" s="79"/>
      <c r="AQ26" s="79"/>
      <c r="AR26" s="79"/>
      <c r="AS26" s="79"/>
      <c r="AT26" s="79"/>
      <c r="AU26" s="79"/>
      <c r="AV26" s="80">
        <f t="shared" si="2"/>
        <v>10</v>
      </c>
      <c r="AW26" s="397">
        <f t="shared" si="3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403</v>
      </c>
      <c r="O27" s="85" t="s">
        <v>522</v>
      </c>
      <c r="P27" s="84"/>
      <c r="Q27" s="85"/>
      <c r="R27" s="83"/>
      <c r="S27" s="85"/>
      <c r="T27" s="83"/>
      <c r="U27" s="330"/>
      <c r="V27" s="556" t="s">
        <v>24</v>
      </c>
      <c r="W27" s="449" t="s">
        <v>398</v>
      </c>
      <c r="X27" s="604" t="s">
        <v>598</v>
      </c>
      <c r="Y27" s="88">
        <v>1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>'TUẦN 8 (HK2) 2023-2024)dc'!Y27</f>
        <v>1</v>
      </c>
      <c r="AK27" s="93">
        <f>'TUẦN 9 (HK2) 2023-2024)26,4'!Y27</f>
        <v>1</v>
      </c>
      <c r="AL27" s="575">
        <f>'TUẦN 10 (HK2) 2023-2024( 5,5)'!Y27</f>
        <v>1</v>
      </c>
      <c r="AM27" s="93">
        <f t="shared" si="1"/>
        <v>1</v>
      </c>
      <c r="AN27" s="93"/>
      <c r="AO27" s="93"/>
      <c r="AP27" s="79"/>
      <c r="AQ27" s="79"/>
      <c r="AR27" s="79"/>
      <c r="AS27" s="79"/>
      <c r="AT27" s="79"/>
      <c r="AU27" s="79"/>
      <c r="AV27" s="80">
        <f t="shared" si="2"/>
        <v>10</v>
      </c>
      <c r="AW27" s="397">
        <f t="shared" si="3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403</v>
      </c>
      <c r="Q28" s="81" t="s">
        <v>521</v>
      </c>
      <c r="R28" s="83"/>
      <c r="S28" s="85"/>
      <c r="T28" s="83"/>
      <c r="U28" s="330"/>
      <c r="V28" s="556" t="s">
        <v>47</v>
      </c>
      <c r="W28" s="449" t="s">
        <v>398</v>
      </c>
      <c r="X28" s="77" t="s">
        <v>598</v>
      </c>
      <c r="Y28" s="88">
        <v>1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602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602">
        <f>'TUẦN 7 (HK2) 2023-2024)DCXM '!Y28</f>
        <v>0</v>
      </c>
      <c r="AJ28" s="309">
        <f>'TUẦN 8 (HK2) 2023-2024)dc'!Y28</f>
        <v>1</v>
      </c>
      <c r="AK28" s="93">
        <f>'TUẦN 9 (HK2) 2023-2024)26,4'!Y28</f>
        <v>1</v>
      </c>
      <c r="AL28" s="575">
        <f>'TUẦN 10 (HK2) 2023-2024( 5,5)'!Y28</f>
        <v>2</v>
      </c>
      <c r="AM28" s="93">
        <f t="shared" si="1"/>
        <v>1</v>
      </c>
      <c r="AN28" s="93"/>
      <c r="AO28" s="93"/>
      <c r="AP28" s="79"/>
      <c r="AQ28" s="79"/>
      <c r="AR28" s="79"/>
      <c r="AS28" s="79"/>
      <c r="AT28" s="79"/>
      <c r="AU28" s="79"/>
      <c r="AV28" s="80">
        <f t="shared" si="2"/>
        <v>10</v>
      </c>
      <c r="AW28" s="397">
        <f t="shared" si="3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641</v>
      </c>
      <c r="Q29" s="83"/>
      <c r="R29" s="83"/>
      <c r="S29" s="85"/>
      <c r="T29" s="83"/>
      <c r="U29" s="330"/>
      <c r="V29" s="556" t="s">
        <v>54</v>
      </c>
      <c r="W29" s="449" t="s">
        <v>398</v>
      </c>
      <c r="X29" s="331" t="s">
        <v>810</v>
      </c>
      <c r="Y29" s="88">
        <v>0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>'TUẦN 8 (HK2) 2023-2024)dc'!Y29</f>
        <v>1</v>
      </c>
      <c r="AK29" s="93">
        <f>'TUẦN 9 (HK2) 2023-2024)26,4'!Y29</f>
        <v>1</v>
      </c>
      <c r="AL29" s="575">
        <f>'TUẦN 10 (HK2) 2023-2024( 5,5)'!Y29</f>
        <v>1</v>
      </c>
      <c r="AM29" s="93">
        <f t="shared" si="1"/>
        <v>0</v>
      </c>
      <c r="AN29" s="93"/>
      <c r="AO29" s="93"/>
      <c r="AP29" s="79"/>
      <c r="AQ29" s="79"/>
      <c r="AR29" s="79"/>
      <c r="AS29" s="79"/>
      <c r="AT29" s="79"/>
      <c r="AU29" s="79"/>
      <c r="AV29" s="80">
        <f t="shared" si="2"/>
        <v>10</v>
      </c>
      <c r="AW29" s="397">
        <f t="shared" si="3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641</v>
      </c>
      <c r="Q30" s="81"/>
      <c r="R30" s="83"/>
      <c r="S30" s="85"/>
      <c r="T30" s="83"/>
      <c r="U30" s="330"/>
      <c r="V30" s="556" t="s">
        <v>49</v>
      </c>
      <c r="W30" s="449" t="s">
        <v>811</v>
      </c>
      <c r="X30" s="331" t="s">
        <v>598</v>
      </c>
      <c r="Y30" s="88">
        <v>0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>'TUẦN 8 (HK2) 2023-2024)dc'!Y30</f>
        <v>1</v>
      </c>
      <c r="AK30" s="93">
        <f>'TUẦN 9 (HK2) 2023-2024)26,4'!Y30</f>
        <v>1</v>
      </c>
      <c r="AL30" s="575">
        <f>'TUẦN 10 (HK2) 2023-2024( 5,5)'!Y30</f>
        <v>1</v>
      </c>
      <c r="AM30" s="93">
        <f t="shared" si="1"/>
        <v>0</v>
      </c>
      <c r="AN30" s="93"/>
      <c r="AO30" s="93"/>
      <c r="AP30" s="79"/>
      <c r="AQ30" s="79"/>
      <c r="AR30" s="79"/>
      <c r="AS30" s="79"/>
      <c r="AT30" s="79"/>
      <c r="AU30" s="79"/>
      <c r="AV30" s="80">
        <f t="shared" si="2"/>
        <v>10</v>
      </c>
      <c r="AW30" s="397">
        <f t="shared" si="3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>
        <v>1</v>
      </c>
      <c r="I31" s="81" t="s">
        <v>401</v>
      </c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556" t="s">
        <v>96</v>
      </c>
      <c r="W31" s="449" t="s">
        <v>400</v>
      </c>
      <c r="X31" s="589" t="s">
        <v>598</v>
      </c>
      <c r="Y31" s="88">
        <v>1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>'TUẦN 8 (HK2) 2023-2024)dc'!Y31</f>
        <v>1</v>
      </c>
      <c r="AK31" s="93">
        <f>'TUẦN 9 (HK2) 2023-2024)26,4'!Y31</f>
        <v>0</v>
      </c>
      <c r="AL31" s="575">
        <f>'TUẦN 10 (HK2) 2023-2024( 5,5)'!Y31</f>
        <v>1</v>
      </c>
      <c r="AM31" s="93">
        <f t="shared" si="1"/>
        <v>1</v>
      </c>
      <c r="AN31" s="93"/>
      <c r="AO31" s="93"/>
      <c r="AP31" s="79"/>
      <c r="AQ31" s="79"/>
      <c r="AR31" s="79"/>
      <c r="AS31" s="79"/>
      <c r="AT31" s="79"/>
      <c r="AU31" s="79"/>
      <c r="AV31" s="80">
        <f t="shared" si="2"/>
        <v>10</v>
      </c>
      <c r="AW31" s="397">
        <f t="shared" si="3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 t="s">
        <v>403</v>
      </c>
      <c r="O32" s="522" t="s">
        <v>402</v>
      </c>
      <c r="P32" s="84"/>
      <c r="Q32" s="85"/>
      <c r="R32" s="83"/>
      <c r="S32" s="85"/>
      <c r="T32" s="83"/>
      <c r="U32" s="330"/>
      <c r="V32" s="556" t="s">
        <v>98</v>
      </c>
      <c r="W32" s="78" t="s">
        <v>400</v>
      </c>
      <c r="X32" s="446" t="s">
        <v>598</v>
      </c>
      <c r="Y32" s="88">
        <v>1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>'TUẦN 8 (HK2) 2023-2024)dc'!Y32</f>
        <v>1</v>
      </c>
      <c r="AK32" s="93">
        <f>'TUẦN 9 (HK2) 2023-2024)26,4'!Y32</f>
        <v>1</v>
      </c>
      <c r="AL32" s="575">
        <f>'TUẦN 10 (HK2) 2023-2024( 5,5)'!Y32</f>
        <v>1</v>
      </c>
      <c r="AM32" s="93">
        <f t="shared" si="1"/>
        <v>1</v>
      </c>
      <c r="AN32" s="93"/>
      <c r="AO32" s="93"/>
      <c r="AP32" s="79"/>
      <c r="AQ32" s="79"/>
      <c r="AR32" s="79"/>
      <c r="AS32" s="79"/>
      <c r="AT32" s="79"/>
      <c r="AU32" s="79"/>
      <c r="AV32" s="80">
        <f t="shared" si="2"/>
        <v>10</v>
      </c>
      <c r="AW32" s="397">
        <f t="shared" si="3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>
        <v>2</v>
      </c>
      <c r="I33" s="81" t="s">
        <v>667</v>
      </c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328"/>
      <c r="V33" s="556" t="s">
        <v>62</v>
      </c>
      <c r="W33" s="449" t="s">
        <v>399</v>
      </c>
      <c r="X33" s="77" t="s">
        <v>673</v>
      </c>
      <c r="Y33" s="88">
        <v>2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>'TUẦN 8 (HK2) 2023-2024)dc'!Y33</f>
        <v>0</v>
      </c>
      <c r="AK33" s="93">
        <f>'TUẦN 9 (HK2) 2023-2024)26,4'!Y33</f>
        <v>0</v>
      </c>
      <c r="AL33" s="575">
        <f>'TUẦN 10 (HK2) 2023-2024( 5,5)'!Y33</f>
        <v>1</v>
      </c>
      <c r="AM33" s="93">
        <f t="shared" si="1"/>
        <v>2</v>
      </c>
      <c r="AN33" s="93"/>
      <c r="AO33" s="93"/>
      <c r="AP33" s="79"/>
      <c r="AQ33" s="79"/>
      <c r="AR33" s="79"/>
      <c r="AS33" s="79"/>
      <c r="AT33" s="79"/>
      <c r="AU33" s="79"/>
      <c r="AV33" s="80">
        <f t="shared" si="2"/>
        <v>10</v>
      </c>
      <c r="AW33" s="397">
        <f t="shared" si="3"/>
        <v>5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 t="s">
        <v>403</v>
      </c>
      <c r="K34" s="81" t="s">
        <v>667</v>
      </c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556" t="s">
        <v>113</v>
      </c>
      <c r="W34" s="449" t="s">
        <v>399</v>
      </c>
      <c r="X34" s="77" t="s">
        <v>598</v>
      </c>
      <c r="Y34" s="88">
        <v>1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>'TUẦN 8 (HK2) 2023-2024)dc'!Y34</f>
        <v>1</v>
      </c>
      <c r="AK34" s="93">
        <f>'TUẦN 9 (HK2) 2023-2024)26,4'!Y34</f>
        <v>0</v>
      </c>
      <c r="AL34" s="575">
        <f>'TUẦN 10 (HK2) 2023-2024( 5,5)'!Y34</f>
        <v>1</v>
      </c>
      <c r="AM34" s="93">
        <f t="shared" si="1"/>
        <v>1</v>
      </c>
      <c r="AN34" s="93"/>
      <c r="AO34" s="93"/>
      <c r="AP34" s="79"/>
      <c r="AQ34" s="79"/>
      <c r="AR34" s="79"/>
      <c r="AS34" s="79"/>
      <c r="AT34" s="79"/>
      <c r="AU34" s="79"/>
      <c r="AV34" s="80">
        <f t="shared" si="2"/>
        <v>10</v>
      </c>
      <c r="AW34" s="397">
        <f t="shared" si="3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81" t="s">
        <v>667</v>
      </c>
      <c r="P35" s="84"/>
      <c r="Q35" s="85"/>
      <c r="R35" s="83"/>
      <c r="S35" s="85"/>
      <c r="T35" s="83"/>
      <c r="U35" s="330"/>
      <c r="V35" s="556" t="s">
        <v>113</v>
      </c>
      <c r="W35" s="449" t="s">
        <v>399</v>
      </c>
      <c r="X35" s="331" t="s">
        <v>598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>'TUẦN 8 (HK2) 2023-2024)dc'!Y35</f>
        <v>1</v>
      </c>
      <c r="AK35" s="93">
        <f>'TUẦN 9 (HK2) 2023-2024)26,4'!Y35</f>
        <v>1</v>
      </c>
      <c r="AL35" s="575">
        <f>'TUẦN 10 (HK2) 2023-2024( 5,5)'!Y35</f>
        <v>1</v>
      </c>
      <c r="AM35" s="93">
        <f t="shared" si="1"/>
        <v>1</v>
      </c>
      <c r="AN35" s="93"/>
      <c r="AO35" s="93"/>
      <c r="AP35" s="79"/>
      <c r="AQ35" s="79"/>
      <c r="AR35" s="79"/>
      <c r="AS35" s="79"/>
      <c r="AT35" s="79"/>
      <c r="AU35" s="79"/>
      <c r="AV35" s="80">
        <f t="shared" si="2"/>
        <v>9</v>
      </c>
      <c r="AW35" s="397">
        <f t="shared" si="3"/>
        <v>1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556" t="s">
        <v>62</v>
      </c>
      <c r="W36" s="449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>'TUẦN 8 (HK2) 2023-2024)dc'!Y36</f>
        <v>0</v>
      </c>
      <c r="AK36" s="93">
        <f>'TUẦN 9 (HK2) 2023-2024)26,4'!Y36</f>
        <v>0</v>
      </c>
      <c r="AL36" s="575">
        <f>'TUẦN 10 (HK2) 2023-2024( 5,5)'!Y36</f>
        <v>1</v>
      </c>
      <c r="AM36" s="93">
        <f t="shared" si="1"/>
        <v>1</v>
      </c>
      <c r="AN36" s="93"/>
      <c r="AO36" s="93"/>
      <c r="AP36" s="79"/>
      <c r="AQ36" s="79"/>
      <c r="AR36" s="79"/>
      <c r="AS36" s="79"/>
      <c r="AT36" s="79"/>
      <c r="AU36" s="79"/>
      <c r="AV36" s="80">
        <f t="shared" si="2"/>
        <v>9</v>
      </c>
      <c r="AW36" s="397">
        <f t="shared" si="3"/>
        <v>1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404</v>
      </c>
      <c r="O37" s="81" t="s">
        <v>667</v>
      </c>
      <c r="P37" s="83"/>
      <c r="Q37" s="83"/>
      <c r="R37" s="83"/>
      <c r="S37" s="83"/>
      <c r="T37" s="83"/>
      <c r="U37" s="436"/>
      <c r="V37" s="556" t="s">
        <v>98</v>
      </c>
      <c r="W37" s="449" t="s">
        <v>399</v>
      </c>
      <c r="X37" s="77" t="s">
        <v>598</v>
      </c>
      <c r="Y37" s="88">
        <v>1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>'TUẦN 8 (HK2) 2023-2024)dc'!Y37</f>
        <v>1</v>
      </c>
      <c r="AK37" s="93">
        <f>'TUẦN 9 (HK2) 2023-2024)26,4'!Y37</f>
        <v>1</v>
      </c>
      <c r="AL37" s="575">
        <f>'TUẦN 10 (HK2) 2023-2024( 5,5)'!Y37</f>
        <v>1</v>
      </c>
      <c r="AM37" s="93">
        <f t="shared" si="1"/>
        <v>1</v>
      </c>
      <c r="AN37" s="93"/>
      <c r="AO37" s="93"/>
      <c r="AP37" s="79"/>
      <c r="AQ37" s="79"/>
      <c r="AR37" s="79"/>
      <c r="AS37" s="79"/>
      <c r="AT37" s="79"/>
      <c r="AU37" s="79"/>
      <c r="AV37" s="80">
        <f t="shared" si="2"/>
        <v>10</v>
      </c>
      <c r="AW37" s="397">
        <f t="shared" si="3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667</v>
      </c>
      <c r="N38" s="83"/>
      <c r="O38" s="85"/>
      <c r="P38" s="84"/>
      <c r="Q38" s="83"/>
      <c r="R38" s="84"/>
      <c r="S38" s="81"/>
      <c r="T38" s="81"/>
      <c r="U38" s="436"/>
      <c r="V38" s="556" t="s">
        <v>62</v>
      </c>
      <c r="W38" s="449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>'TUẦN 8 (HK2) 2023-2024)dc'!Y38</f>
        <v>0</v>
      </c>
      <c r="AK38" s="93">
        <f>'TUẦN 9 (HK2) 2023-2024)26,4'!Y38</f>
        <v>0</v>
      </c>
      <c r="AL38" s="575">
        <f>'TUẦN 10 (HK2) 2023-2024( 5,5)'!Y38</f>
        <v>1</v>
      </c>
      <c r="AM38" s="93">
        <f t="shared" si="1"/>
        <v>1</v>
      </c>
      <c r="AN38" s="93"/>
      <c r="AO38" s="93"/>
      <c r="AP38" s="79"/>
      <c r="AQ38" s="79"/>
      <c r="AR38" s="79"/>
      <c r="AS38" s="79"/>
      <c r="AT38" s="79"/>
      <c r="AU38" s="79"/>
      <c r="AV38" s="80">
        <f t="shared" si="2"/>
        <v>9</v>
      </c>
      <c r="AW38" s="397">
        <f t="shared" si="3"/>
        <v>1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/>
      <c r="S39" s="81"/>
      <c r="T39" s="81"/>
      <c r="U39" s="436"/>
      <c r="V39" s="556" t="s">
        <v>62</v>
      </c>
      <c r="W39" s="449" t="s">
        <v>399</v>
      </c>
      <c r="X39" s="589" t="s">
        <v>598</v>
      </c>
      <c r="Y39" s="88">
        <v>0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>'TUẦN 8 (HK2) 2023-2024)dc'!Y39</f>
        <v>1</v>
      </c>
      <c r="AK39" s="93">
        <f>'TUẦN 9 (HK2) 2023-2024)26,4'!Y39</f>
        <v>1</v>
      </c>
      <c r="AL39" s="575">
        <f>'TUẦN 10 (HK2) 2023-2024( 5,5)'!Y39</f>
        <v>2</v>
      </c>
      <c r="AM39" s="93">
        <f t="shared" si="1"/>
        <v>0</v>
      </c>
      <c r="AN39" s="93"/>
      <c r="AO39" s="93"/>
      <c r="AP39" s="79"/>
      <c r="AQ39" s="79"/>
      <c r="AR39" s="79"/>
      <c r="AS39" s="79"/>
      <c r="AT39" s="79"/>
      <c r="AU39" s="79"/>
      <c r="AV39" s="80">
        <f t="shared" si="2"/>
        <v>10</v>
      </c>
      <c r="AW39" s="397">
        <f t="shared" si="3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643</v>
      </c>
      <c r="K40" s="83" t="s">
        <v>520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556" t="s">
        <v>43</v>
      </c>
      <c r="W40" s="449" t="s">
        <v>400</v>
      </c>
      <c r="X40" s="77" t="s">
        <v>598</v>
      </c>
      <c r="Y40" s="88">
        <v>1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>'TUẦN 8 (HK2) 2023-2024)dc'!Y40</f>
        <v>1</v>
      </c>
      <c r="AK40" s="93">
        <f>'TUẦN 9 (HK2) 2023-2024)26,4'!Y40</f>
        <v>0</v>
      </c>
      <c r="AL40" s="575">
        <f>'TUẦN 10 (HK2) 2023-2024( 5,5)'!Y40</f>
        <v>1</v>
      </c>
      <c r="AM40" s="93">
        <f t="shared" si="1"/>
        <v>1</v>
      </c>
      <c r="AN40" s="93"/>
      <c r="AO40" s="93"/>
      <c r="AP40" s="79"/>
      <c r="AQ40" s="79"/>
      <c r="AR40" s="79"/>
      <c r="AS40" s="79"/>
      <c r="AT40" s="79"/>
      <c r="AU40" s="79"/>
      <c r="AV40" s="80">
        <f t="shared" si="2"/>
        <v>9</v>
      </c>
      <c r="AW40" s="397">
        <f t="shared" si="3"/>
        <v>6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525</v>
      </c>
      <c r="L41" s="83"/>
      <c r="M41" s="99"/>
      <c r="N41" s="83"/>
      <c r="O41" s="85"/>
      <c r="P41" s="84" t="s">
        <v>403</v>
      </c>
      <c r="Q41" s="572" t="s">
        <v>525</v>
      </c>
      <c r="R41" s="83"/>
      <c r="S41" s="83"/>
      <c r="T41" s="83"/>
      <c r="U41" s="436"/>
      <c r="V41" s="556" t="s">
        <v>62</v>
      </c>
      <c r="W41" s="449" t="s">
        <v>400</v>
      </c>
      <c r="X41" s="331" t="s">
        <v>796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>'TUẦN 8 (HK2) 2023-2024)dc'!Y41</f>
        <v>1</v>
      </c>
      <c r="AK41" s="93">
        <f>'TUẦN 9 (HK2) 2023-2024)26,4'!Y41</f>
        <v>1</v>
      </c>
      <c r="AL41" s="575">
        <f>'TUẦN 10 (HK2) 2023-2024( 5,5)'!Y41</f>
        <v>2</v>
      </c>
      <c r="AM41" s="93">
        <f t="shared" si="1"/>
        <v>2</v>
      </c>
      <c r="AN41" s="93"/>
      <c r="AO41" s="93"/>
      <c r="AP41" s="79"/>
      <c r="AQ41" s="79"/>
      <c r="AR41" s="79"/>
      <c r="AS41" s="79"/>
      <c r="AT41" s="79"/>
      <c r="AU41" s="79"/>
      <c r="AV41" s="80">
        <f t="shared" si="2"/>
        <v>13</v>
      </c>
      <c r="AW41" s="397">
        <f t="shared" si="3"/>
        <v>2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574"/>
      <c r="S42" s="574"/>
      <c r="T42" s="83"/>
      <c r="U42" s="436"/>
      <c r="V42" s="556" t="s">
        <v>47</v>
      </c>
      <c r="W42" s="449" t="s">
        <v>398</v>
      </c>
      <c r="X42" s="77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>'TUẦN 8 (HK2) 2023-2024)dc'!Y42</f>
        <v>0</v>
      </c>
      <c r="AK42" s="93">
        <f>'TUẦN 9 (HK2) 2023-2024)26,4'!Y42</f>
        <v>0</v>
      </c>
      <c r="AL42" s="575">
        <f>'TUẦN 10 (HK2) 2023-2024( 5,5)'!Y42</f>
        <v>1</v>
      </c>
      <c r="AM42" s="93">
        <f t="shared" si="1"/>
        <v>1</v>
      </c>
      <c r="AN42" s="93"/>
      <c r="AO42" s="93"/>
      <c r="AP42" s="79"/>
      <c r="AQ42" s="79"/>
      <c r="AR42" s="79"/>
      <c r="AS42" s="79"/>
      <c r="AT42" s="79"/>
      <c r="AU42" s="79"/>
      <c r="AV42" s="80">
        <f t="shared" si="2"/>
        <v>9</v>
      </c>
      <c r="AW42" s="397">
        <f t="shared" si="3"/>
        <v>6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556" t="s">
        <v>49</v>
      </c>
      <c r="W43" s="449" t="s">
        <v>398</v>
      </c>
      <c r="X43" s="589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>'TUẦN 8 (HK2) 2023-2024)dc'!Y43</f>
        <v>1</v>
      </c>
      <c r="AK43" s="93">
        <f>'TUẦN 9 (HK2) 2023-2024)26,4'!Y43</f>
        <v>0</v>
      </c>
      <c r="AL43" s="575">
        <f>'TUẦN 10 (HK2) 2023-2024( 5,5)'!Y43</f>
        <v>1</v>
      </c>
      <c r="AM43" s="93">
        <f t="shared" si="1"/>
        <v>1</v>
      </c>
      <c r="AN43" s="93"/>
      <c r="AO43" s="93"/>
      <c r="AP43" s="79"/>
      <c r="AQ43" s="79"/>
      <c r="AR43" s="79"/>
      <c r="AS43" s="79"/>
      <c r="AT43" s="79"/>
      <c r="AU43" s="79"/>
      <c r="AV43" s="80">
        <f t="shared" si="2"/>
        <v>10</v>
      </c>
      <c r="AW43" s="397">
        <f t="shared" si="3"/>
        <v>5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556" t="s">
        <v>54</v>
      </c>
      <c r="W44" s="449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>'TUẦN 8 (HK2) 2023-2024)dc'!Y44</f>
        <v>1</v>
      </c>
      <c r="AK44" s="93">
        <f>'TUẦN 9 (HK2) 2023-2024)26,4'!Y44</f>
        <v>1</v>
      </c>
      <c r="AL44" s="575">
        <f>'TUẦN 10 (HK2) 2023-2024( 5,5)'!Y44</f>
        <v>1</v>
      </c>
      <c r="AM44" s="93">
        <f t="shared" si="1"/>
        <v>1</v>
      </c>
      <c r="AN44" s="93"/>
      <c r="AO44" s="93"/>
      <c r="AP44" s="79"/>
      <c r="AQ44" s="79"/>
      <c r="AR44" s="79"/>
      <c r="AS44" s="79"/>
      <c r="AT44" s="79"/>
      <c r="AU44" s="79"/>
      <c r="AV44" s="80">
        <f t="shared" si="2"/>
        <v>11</v>
      </c>
      <c r="AW44" s="397">
        <f t="shared" si="3"/>
        <v>4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83"/>
      <c r="Q45" s="83"/>
      <c r="R45" s="84"/>
      <c r="S45" s="85"/>
      <c r="T45" s="83"/>
      <c r="U45" s="436"/>
      <c r="V45" s="556" t="s">
        <v>14</v>
      </c>
      <c r="W45" s="449" t="s">
        <v>398</v>
      </c>
      <c r="X45" s="77" t="s">
        <v>598</v>
      </c>
      <c r="Y45" s="88">
        <v>1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>'TUẦN 8 (HK2) 2023-2024)dc'!Y45</f>
        <v>1</v>
      </c>
      <c r="AK45" s="93">
        <f>'TUẦN 9 (HK2) 2023-2024)26,4'!Y45</f>
        <v>0</v>
      </c>
      <c r="AL45" s="575">
        <f>'TUẦN 10 (HK2) 2023-2024( 5,5)'!Y45</f>
        <v>1</v>
      </c>
      <c r="AM45" s="93">
        <f t="shared" si="1"/>
        <v>1</v>
      </c>
      <c r="AN45" s="93"/>
      <c r="AO45" s="93"/>
      <c r="AP45" s="79"/>
      <c r="AQ45" s="79"/>
      <c r="AR45" s="79"/>
      <c r="AS45" s="79"/>
      <c r="AT45" s="79"/>
      <c r="AU45" s="79"/>
      <c r="AV45" s="80">
        <f t="shared" si="2"/>
        <v>10</v>
      </c>
      <c r="AW45" s="397">
        <f t="shared" si="3"/>
        <v>5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556" t="s">
        <v>138</v>
      </c>
      <c r="W46" s="449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>'TUẦN 8 (HK2) 2023-2024)dc'!Y46</f>
        <v>1</v>
      </c>
      <c r="AK46" s="93">
        <f>'TUẦN 9 (HK2) 2023-2024)26,4'!Y46</f>
        <v>0</v>
      </c>
      <c r="AL46" s="575">
        <f>'TUẦN 10 (HK2) 2023-2024( 5,5)'!Y46</f>
        <v>1</v>
      </c>
      <c r="AM46" s="93">
        <f t="shared" si="1"/>
        <v>1</v>
      </c>
      <c r="AN46" s="93"/>
      <c r="AO46" s="93"/>
      <c r="AP46" s="79"/>
      <c r="AQ46" s="79"/>
      <c r="AR46" s="79"/>
      <c r="AS46" s="79"/>
      <c r="AT46" s="79"/>
      <c r="AU46" s="79"/>
      <c r="AV46" s="80">
        <f t="shared" si="2"/>
        <v>10</v>
      </c>
      <c r="AW46" s="397">
        <f t="shared" si="3"/>
        <v>5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556" t="s">
        <v>66</v>
      </c>
      <c r="W47" s="449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>'TUẦN 8 (HK2) 2023-2024)dc'!Y47</f>
        <v>1</v>
      </c>
      <c r="AK47" s="93">
        <f>'TUẦN 9 (HK2) 2023-2024)26,4'!Y47</f>
        <v>1</v>
      </c>
      <c r="AL47" s="575">
        <f>'TUẦN 10 (HK2) 2023-2024( 5,5)'!Y47</f>
        <v>1</v>
      </c>
      <c r="AM47" s="93">
        <f t="shared" si="1"/>
        <v>1</v>
      </c>
      <c r="AN47" s="93"/>
      <c r="AO47" s="93"/>
      <c r="AP47" s="79"/>
      <c r="AQ47" s="79"/>
      <c r="AR47" s="79"/>
      <c r="AS47" s="79"/>
      <c r="AT47" s="79"/>
      <c r="AU47" s="79"/>
      <c r="AV47" s="80">
        <f t="shared" si="2"/>
        <v>11</v>
      </c>
      <c r="AW47" s="397">
        <f t="shared" si="3"/>
        <v>4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81" t="s">
        <v>523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556" t="s">
        <v>58</v>
      </c>
      <c r="W48" s="449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>'TUẦN 8 (HK2) 2023-2024)dc'!Y48</f>
        <v>1</v>
      </c>
      <c r="AK48" s="93">
        <f>'TUẦN 9 (HK2) 2023-2024)26,4'!Y48</f>
        <v>0</v>
      </c>
      <c r="AL48" s="575">
        <f>'TUẦN 10 (HK2) 2023-2024( 5,5)'!Y48</f>
        <v>1</v>
      </c>
      <c r="AM48" s="93">
        <f t="shared" si="1"/>
        <v>1</v>
      </c>
      <c r="AN48" s="93"/>
      <c r="AO48" s="93"/>
      <c r="AP48" s="79"/>
      <c r="AQ48" s="79"/>
      <c r="AR48" s="79"/>
      <c r="AS48" s="79"/>
      <c r="AT48" s="79"/>
      <c r="AU48" s="79"/>
      <c r="AV48" s="80">
        <f t="shared" si="2"/>
        <v>10</v>
      </c>
      <c r="AW48" s="397">
        <f t="shared" si="3"/>
        <v>5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87">
        <v>0</v>
      </c>
      <c r="O49" s="81"/>
      <c r="P49" s="83"/>
      <c r="Q49" s="83"/>
      <c r="R49" s="83"/>
      <c r="S49" s="83"/>
      <c r="T49" s="83"/>
      <c r="U49" s="436"/>
      <c r="V49" s="556" t="s">
        <v>142</v>
      </c>
      <c r="W49" s="449" t="s">
        <v>398</v>
      </c>
      <c r="X49" s="77" t="s">
        <v>819</v>
      </c>
      <c r="Y49" s="88">
        <v>0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>'TUẦN 8 (HK2) 2023-2024)dc'!Y49</f>
        <v>1</v>
      </c>
      <c r="AK49" s="93">
        <f>'TUẦN 9 (HK2) 2023-2024)26,4'!Y49</f>
        <v>1</v>
      </c>
      <c r="AL49" s="575">
        <f>'TUẦN 10 (HK2) 2023-2024( 5,5)'!Y49</f>
        <v>1</v>
      </c>
      <c r="AM49" s="93">
        <f t="shared" si="1"/>
        <v>0</v>
      </c>
      <c r="AN49" s="93"/>
      <c r="AO49" s="93"/>
      <c r="AP49" s="79"/>
      <c r="AQ49" s="79"/>
      <c r="AR49" s="79"/>
      <c r="AS49" s="79"/>
      <c r="AT49" s="79"/>
      <c r="AU49" s="79"/>
      <c r="AV49" s="80">
        <f t="shared" si="2"/>
        <v>9</v>
      </c>
      <c r="AW49" s="397">
        <f t="shared" si="3"/>
        <v>6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83"/>
      <c r="O50" s="83"/>
      <c r="P50" s="83"/>
      <c r="Q50" s="83"/>
      <c r="R50" s="83"/>
      <c r="S50" s="83"/>
      <c r="T50" s="83"/>
      <c r="U50" s="327"/>
      <c r="V50" s="556" t="s">
        <v>56</v>
      </c>
      <c r="W50" s="449" t="s">
        <v>398</v>
      </c>
      <c r="X50" s="605" t="s">
        <v>598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>'TUẦN 8 (HK2) 2023-2024)dc'!Y50</f>
        <v>1</v>
      </c>
      <c r="AK50" s="93">
        <f>'TUẦN 9 (HK2) 2023-2024)26,4'!Y50</f>
        <v>0</v>
      </c>
      <c r="AL50" s="575">
        <f>'TUẦN 10 (HK2) 2023-2024( 5,5)'!Y50</f>
        <v>1</v>
      </c>
      <c r="AM50" s="93">
        <f t="shared" si="1"/>
        <v>1</v>
      </c>
      <c r="AN50" s="93"/>
      <c r="AO50" s="93"/>
      <c r="AP50" s="79"/>
      <c r="AQ50" s="79"/>
      <c r="AR50" s="79"/>
      <c r="AS50" s="79"/>
      <c r="AT50" s="79"/>
      <c r="AU50" s="79"/>
      <c r="AV50" s="80">
        <f t="shared" si="2"/>
        <v>10</v>
      </c>
      <c r="AW50" s="397">
        <f t="shared" si="3"/>
        <v>5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277" t="s">
        <v>403</v>
      </c>
      <c r="O51" s="361" t="s">
        <v>523</v>
      </c>
      <c r="P51" s="83"/>
      <c r="Q51" s="83"/>
      <c r="R51" s="83"/>
      <c r="S51" s="83"/>
      <c r="T51" s="83"/>
      <c r="U51" s="436"/>
      <c r="V51" s="556" t="s">
        <v>56</v>
      </c>
      <c r="W51" s="449" t="s">
        <v>818</v>
      </c>
      <c r="X51" s="446" t="s">
        <v>398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>'TUẦN 8 (HK2) 2023-2024)dc'!Y51</f>
        <v>1</v>
      </c>
      <c r="AK51" s="93">
        <f>'TUẦN 9 (HK2) 2023-2024)26,4'!Y51</f>
        <v>1</v>
      </c>
      <c r="AL51" s="575">
        <f>'TUẦN 10 (HK2) 2023-2024( 5,5)'!Y51</f>
        <v>1</v>
      </c>
      <c r="AM51" s="93">
        <f t="shared" si="1"/>
        <v>1</v>
      </c>
      <c r="AN51" s="93"/>
      <c r="AO51" s="93"/>
      <c r="AP51" s="79"/>
      <c r="AQ51" s="79"/>
      <c r="AR51" s="79"/>
      <c r="AS51" s="79"/>
      <c r="AT51" s="79"/>
      <c r="AU51" s="79"/>
      <c r="AV51" s="80">
        <f t="shared" si="2"/>
        <v>9</v>
      </c>
      <c r="AW51" s="397">
        <f t="shared" si="3"/>
        <v>6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303" t="s">
        <v>524</v>
      </c>
      <c r="T52" s="84"/>
      <c r="U52" s="330"/>
      <c r="V52" s="556" t="s">
        <v>29</v>
      </c>
      <c r="W52" s="449" t="s">
        <v>673</v>
      </c>
      <c r="X52" s="77" t="s">
        <v>398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>'TUẦN 8 (HK2) 2023-2024)dc'!Y52</f>
        <v>1</v>
      </c>
      <c r="AK52" s="93">
        <f>'TUẦN 9 (HK2) 2023-2024)26,4'!Y52</f>
        <v>1</v>
      </c>
      <c r="AL52" s="575">
        <f>'TUẦN 10 (HK2) 2023-2024( 5,5)'!Y52</f>
        <v>1</v>
      </c>
      <c r="AM52" s="93">
        <f t="shared" si="1"/>
        <v>1</v>
      </c>
      <c r="AN52" s="93"/>
      <c r="AO52" s="93"/>
      <c r="AP52" s="79"/>
      <c r="AQ52" s="79"/>
      <c r="AR52" s="79"/>
      <c r="AS52" s="79"/>
      <c r="AT52" s="79"/>
      <c r="AU52" s="79"/>
      <c r="AV52" s="80">
        <f t="shared" si="2"/>
        <v>10</v>
      </c>
      <c r="AW52" s="397">
        <f t="shared" si="3"/>
        <v>5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83"/>
      <c r="Q53" s="83"/>
      <c r="R53" s="83" t="s">
        <v>403</v>
      </c>
      <c r="S53" s="85" t="s">
        <v>523</v>
      </c>
      <c r="T53" s="83"/>
      <c r="U53" s="436"/>
      <c r="V53" s="556" t="s">
        <v>138</v>
      </c>
      <c r="W53" s="449" t="s">
        <v>398</v>
      </c>
      <c r="X53" s="77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>'TUẦN 8 (HK2) 2023-2024)dc'!Y53</f>
        <v>1</v>
      </c>
      <c r="AK53" s="93">
        <f>'TUẦN 9 (HK2) 2023-2024)26,4'!Y53</f>
        <v>1</v>
      </c>
      <c r="AL53" s="575">
        <f>'TUẦN 10 (HK2) 2023-2024( 5,5)'!Y53</f>
        <v>1</v>
      </c>
      <c r="AM53" s="93">
        <f t="shared" si="1"/>
        <v>1</v>
      </c>
      <c r="AN53" s="93"/>
      <c r="AO53" s="93"/>
      <c r="AP53" s="79"/>
      <c r="AQ53" s="79"/>
      <c r="AR53" s="79"/>
      <c r="AS53" s="79"/>
      <c r="AT53" s="79"/>
      <c r="AU53" s="79"/>
      <c r="AV53" s="80">
        <f t="shared" si="2"/>
        <v>10</v>
      </c>
      <c r="AW53" s="397">
        <f t="shared" si="3"/>
        <v>5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83"/>
      <c r="P54" s="83"/>
      <c r="Q54" s="83"/>
      <c r="R54" s="83" t="s">
        <v>404</v>
      </c>
      <c r="S54" s="303" t="s">
        <v>524</v>
      </c>
      <c r="T54" s="83"/>
      <c r="U54" s="436"/>
      <c r="V54" s="556" t="s">
        <v>29</v>
      </c>
      <c r="W54" s="449" t="s">
        <v>673</v>
      </c>
      <c r="X54" s="77" t="s">
        <v>598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>'TUẦN 8 (HK2) 2023-2024)dc'!Y54</f>
        <v>0</v>
      </c>
      <c r="AK54" s="93">
        <f>'TUẦN 9 (HK2) 2023-2024)26,4'!Y54</f>
        <v>1</v>
      </c>
      <c r="AL54" s="575">
        <f>'TUẦN 10 (HK2) 2023-2024( 5,5)'!Y54</f>
        <v>1</v>
      </c>
      <c r="AM54" s="93">
        <f t="shared" si="1"/>
        <v>1</v>
      </c>
      <c r="AN54" s="93"/>
      <c r="AO54" s="93"/>
      <c r="AP54" s="79"/>
      <c r="AQ54" s="79"/>
      <c r="AR54" s="79"/>
      <c r="AS54" s="79"/>
      <c r="AT54" s="79"/>
      <c r="AU54" s="79"/>
      <c r="AV54" s="80">
        <f t="shared" si="2"/>
        <v>9</v>
      </c>
      <c r="AW54" s="397">
        <f t="shared" si="3"/>
        <v>6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523</v>
      </c>
      <c r="T55" s="95"/>
      <c r="U55" s="442"/>
      <c r="V55" s="556" t="s">
        <v>41</v>
      </c>
      <c r="W55" s="449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>'TUẦN 8 (HK2) 2023-2024)dc'!Y55</f>
        <v>1</v>
      </c>
      <c r="AK55" s="93">
        <f>'TUẦN 9 (HK2) 2023-2024)26,4'!Y55</f>
        <v>1</v>
      </c>
      <c r="AL55" s="575">
        <f>'TUẦN 10 (HK2) 2023-2024( 5,5)'!Y55</f>
        <v>1</v>
      </c>
      <c r="AM55" s="93">
        <f t="shared" si="1"/>
        <v>1</v>
      </c>
      <c r="AN55" s="93"/>
      <c r="AO55" s="93"/>
      <c r="AP55" s="79"/>
      <c r="AQ55" s="79"/>
      <c r="AR55" s="79"/>
      <c r="AS55" s="79"/>
      <c r="AT55" s="79"/>
      <c r="AU55" s="79"/>
      <c r="AV55" s="80">
        <f t="shared" si="2"/>
        <v>11</v>
      </c>
      <c r="AW55" s="397">
        <f t="shared" si="3"/>
        <v>4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302" t="s">
        <v>523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556" t="s">
        <v>138</v>
      </c>
      <c r="W56" s="449" t="s">
        <v>398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>'TUẦN 8 (HK2) 2023-2024)dc'!Y56</f>
        <v>1</v>
      </c>
      <c r="AK56" s="93">
        <f>'TUẦN 9 (HK2) 2023-2024)26,4'!Y56</f>
        <v>1</v>
      </c>
      <c r="AL56" s="575">
        <f>'TUẦN 10 (HK2) 2023-2024( 5,5)'!Y56</f>
        <v>1</v>
      </c>
      <c r="AM56" s="93">
        <f t="shared" si="1"/>
        <v>1</v>
      </c>
      <c r="AN56" s="93"/>
      <c r="AO56" s="93"/>
      <c r="AP56" s="79"/>
      <c r="AQ56" s="79"/>
      <c r="AR56" s="79"/>
      <c r="AS56" s="79"/>
      <c r="AT56" s="79"/>
      <c r="AU56" s="79"/>
      <c r="AV56" s="80">
        <f t="shared" si="2"/>
        <v>11</v>
      </c>
      <c r="AW56" s="397">
        <f t="shared" si="3"/>
        <v>4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95"/>
      <c r="O57" s="95"/>
      <c r="P57" s="95"/>
      <c r="Q57" s="95"/>
      <c r="R57" s="95"/>
      <c r="S57" s="95"/>
      <c r="T57" s="83"/>
      <c r="U57" s="327"/>
      <c r="V57" s="556" t="s">
        <v>58</v>
      </c>
      <c r="W57" s="449" t="s">
        <v>398</v>
      </c>
      <c r="X57" s="77" t="s">
        <v>673</v>
      </c>
      <c r="Y57" s="88">
        <v>1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>'TUẦN 8 (HK2) 2023-2024)dc'!Y57</f>
        <v>1</v>
      </c>
      <c r="AK57" s="93">
        <f>'TUẦN 9 (HK2) 2023-2024)26,4'!Y57</f>
        <v>0</v>
      </c>
      <c r="AL57" s="575">
        <f>'TUẦN 10 (HK2) 2023-2024( 5,5)'!Y57</f>
        <v>1</v>
      </c>
      <c r="AM57" s="93">
        <f t="shared" si="1"/>
        <v>1</v>
      </c>
      <c r="AN57" s="93"/>
      <c r="AO57" s="93"/>
      <c r="AP57" s="79"/>
      <c r="AQ57" s="79"/>
      <c r="AR57" s="79"/>
      <c r="AS57" s="79"/>
      <c r="AT57" s="79"/>
      <c r="AU57" s="79"/>
      <c r="AV57" s="80">
        <f t="shared" si="2"/>
        <v>10</v>
      </c>
      <c r="AW57" s="397">
        <f t="shared" si="3"/>
        <v>5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100" t="s">
        <v>643</v>
      </c>
      <c r="I58" s="100" t="s">
        <v>402</v>
      </c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556" t="s">
        <v>98</v>
      </c>
      <c r="W58" s="550" t="s">
        <v>400</v>
      </c>
      <c r="X58" s="77" t="s">
        <v>598</v>
      </c>
      <c r="Y58" s="88">
        <v>2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309">
        <f>'TUẦN 8 (HK2) 2023-2024)dc'!Y58</f>
        <v>2</v>
      </c>
      <c r="AK58" s="93">
        <f>'TUẦN 9 (HK2) 2023-2024)26,4'!Y58</f>
        <v>0</v>
      </c>
      <c r="AL58" s="575">
        <f>'TUẦN 10 (HK2) 2023-2024( 5,5)'!Y58</f>
        <v>2</v>
      </c>
      <c r="AM58" s="93">
        <f t="shared" si="1"/>
        <v>2</v>
      </c>
      <c r="AN58" s="93"/>
      <c r="AO58" s="93"/>
      <c r="AP58" s="79"/>
      <c r="AQ58" s="79"/>
      <c r="AR58" s="79"/>
      <c r="AS58" s="79"/>
      <c r="AT58" s="79"/>
      <c r="AU58" s="79"/>
      <c r="AV58" s="80">
        <f t="shared" si="2"/>
        <v>12</v>
      </c>
      <c r="AW58" s="397">
        <f t="shared" si="3"/>
        <v>3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643</v>
      </c>
      <c r="Q59" s="314" t="s">
        <v>402</v>
      </c>
      <c r="R59" s="95"/>
      <c r="S59" s="188"/>
      <c r="T59" s="83"/>
      <c r="U59" s="327"/>
      <c r="V59" s="556" t="s">
        <v>113</v>
      </c>
      <c r="W59" s="550" t="s">
        <v>411</v>
      </c>
      <c r="X59" s="331" t="s">
        <v>817</v>
      </c>
      <c r="Y59" s="88">
        <v>2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>'TUẦN 8 (HK2) 2023-2024)dc'!Y59</f>
        <v>1</v>
      </c>
      <c r="AK59" s="93">
        <f>'TUẦN 9 (HK2) 2023-2024)26,4'!Y59</f>
        <v>1</v>
      </c>
      <c r="AL59" s="575">
        <f>'TUẦN 10 (HK2) 2023-2024( 5,5)'!Y59</f>
        <v>1</v>
      </c>
      <c r="AM59" s="93">
        <f t="shared" si="1"/>
        <v>2</v>
      </c>
      <c r="AN59" s="79"/>
      <c r="AO59" s="79"/>
      <c r="AP59" s="79"/>
      <c r="AQ59" s="79"/>
      <c r="AR59" s="79"/>
      <c r="AS59" s="79"/>
      <c r="AT59" s="79"/>
      <c r="AU59" s="79"/>
      <c r="AV59" s="80">
        <f t="shared" si="2"/>
        <v>10</v>
      </c>
      <c r="AW59" s="397">
        <f t="shared" si="3"/>
        <v>5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83" t="s">
        <v>641</v>
      </c>
      <c r="K60" s="83"/>
      <c r="L60" s="95"/>
      <c r="M60" s="83"/>
      <c r="N60" s="95"/>
      <c r="O60" s="95"/>
      <c r="P60" s="95" t="s">
        <v>404</v>
      </c>
      <c r="Q60" s="83" t="s">
        <v>528</v>
      </c>
      <c r="R60" s="95"/>
      <c r="S60" s="95"/>
      <c r="T60" s="83"/>
      <c r="U60" s="327"/>
      <c r="V60" s="557" t="s">
        <v>14</v>
      </c>
      <c r="W60" s="550" t="s">
        <v>398</v>
      </c>
      <c r="X60" s="77" t="s">
        <v>598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>'TUẦN 8 (HK2) 2023-2024)dc'!Y60</f>
        <v>2</v>
      </c>
      <c r="AK60" s="93">
        <f>'TUẦN 9 (HK2) 2023-2024)26,4'!Y60</f>
        <v>1</v>
      </c>
      <c r="AL60" s="575">
        <f>'TUẦN 10 (HK2) 2023-2024( 5,5)'!Y60</f>
        <v>2</v>
      </c>
      <c r="AM60" s="93">
        <f t="shared" si="1"/>
        <v>1</v>
      </c>
      <c r="AN60" s="77"/>
      <c r="AO60" s="77"/>
      <c r="AP60" s="77"/>
      <c r="AQ60" s="77"/>
      <c r="AR60" s="77"/>
      <c r="AS60" s="77"/>
      <c r="AT60" s="77"/>
      <c r="AU60" s="77"/>
      <c r="AV60" s="80">
        <f t="shared" si="2"/>
        <v>19</v>
      </c>
      <c r="AW60" s="78">
        <f t="shared" si="3"/>
        <v>1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89">
        <v>2</v>
      </c>
      <c r="I61" s="85" t="s">
        <v>522</v>
      </c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557" t="s">
        <v>24</v>
      </c>
      <c r="W61" s="550" t="s">
        <v>398</v>
      </c>
      <c r="X61" s="77" t="s">
        <v>598</v>
      </c>
      <c r="Y61" s="88">
        <v>2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>'TUẦN 8 (HK2) 2023-2024)dc'!Y61</f>
        <v>1</v>
      </c>
      <c r="AK61" s="93">
        <f>'TUẦN 9 (HK2) 2023-2024)26,4'!Y61</f>
        <v>1</v>
      </c>
      <c r="AL61" s="575">
        <f>'TUẦN 10 (HK2) 2023-2024( 5,5)'!Y61</f>
        <v>1</v>
      </c>
      <c r="AM61" s="93">
        <f t="shared" si="1"/>
        <v>2</v>
      </c>
      <c r="AN61" s="77"/>
      <c r="AO61" s="77"/>
      <c r="AP61" s="77"/>
      <c r="AQ61" s="77"/>
      <c r="AR61" s="77"/>
      <c r="AS61" s="77"/>
      <c r="AT61" s="77"/>
      <c r="AU61" s="77"/>
      <c r="AV61" s="80">
        <f t="shared" si="2"/>
        <v>18</v>
      </c>
      <c r="AW61" s="78">
        <f t="shared" si="3"/>
        <v>2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 t="s">
        <v>404</v>
      </c>
      <c r="K62" s="85" t="s">
        <v>521</v>
      </c>
      <c r="L62" s="83" t="s">
        <v>404</v>
      </c>
      <c r="M62" s="81" t="s">
        <v>521</v>
      </c>
      <c r="N62" s="83"/>
      <c r="O62" s="83"/>
      <c r="P62" s="83"/>
      <c r="Q62" s="83"/>
      <c r="R62" s="83" t="s">
        <v>641</v>
      </c>
      <c r="S62" s="85"/>
      <c r="T62" s="83"/>
      <c r="U62" s="327"/>
      <c r="V62" s="557" t="s">
        <v>142</v>
      </c>
      <c r="W62" s="550" t="s">
        <v>398</v>
      </c>
      <c r="X62" s="77" t="s">
        <v>598</v>
      </c>
      <c r="Y62" s="88">
        <v>2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>'TUẦN 8 (HK2) 2023-2024)dc'!Y62</f>
        <v>2</v>
      </c>
      <c r="AK62" s="93">
        <f>'TUẦN 9 (HK2) 2023-2024)26,4'!Y62</f>
        <v>0</v>
      </c>
      <c r="AL62" s="575">
        <f>'TUẦN 10 (HK2) 2023-2024( 5,5)'!Y62</f>
        <v>2</v>
      </c>
      <c r="AM62" s="93">
        <f t="shared" si="1"/>
        <v>2</v>
      </c>
      <c r="AN62" s="77"/>
      <c r="AO62" s="77"/>
      <c r="AP62" s="77"/>
      <c r="AQ62" s="77"/>
      <c r="AR62" s="77"/>
      <c r="AS62" s="77"/>
      <c r="AT62" s="77"/>
      <c r="AU62" s="77"/>
      <c r="AV62" s="80">
        <f t="shared" si="2"/>
        <v>17</v>
      </c>
      <c r="AW62" s="78">
        <f t="shared" si="3"/>
        <v>3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313" t="s">
        <v>641</v>
      </c>
      <c r="Q63" s="81"/>
      <c r="R63" s="95"/>
      <c r="S63" s="95"/>
      <c r="T63" s="83"/>
      <c r="U63" s="327"/>
      <c r="V63" s="557" t="s">
        <v>66</v>
      </c>
      <c r="W63" s="550" t="s">
        <v>398</v>
      </c>
      <c r="X63" s="295" t="s">
        <v>598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>'TUẦN 8 (HK2) 2023-2024)dc'!Y63</f>
        <v>1</v>
      </c>
      <c r="AK63" s="93">
        <f>'TUẦN 9 (HK2) 2023-2024)26,4'!Y63</f>
        <v>0</v>
      </c>
      <c r="AL63" s="575">
        <f>'TUẦN 10 (HK2) 2023-2024( 5,5)'!Y63</f>
        <v>1</v>
      </c>
      <c r="AM63" s="93">
        <f t="shared" si="1"/>
        <v>1</v>
      </c>
      <c r="AN63" s="77"/>
      <c r="AO63" s="77"/>
      <c r="AP63" s="77"/>
      <c r="AQ63" s="77"/>
      <c r="AR63" s="77"/>
      <c r="AS63" s="77"/>
      <c r="AT63" s="77"/>
      <c r="AU63" s="77"/>
      <c r="AV63" s="80">
        <f t="shared" si="2"/>
        <v>16</v>
      </c>
      <c r="AW63" s="78">
        <f t="shared" si="3"/>
        <v>4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603"/>
      <c r="I64" s="603"/>
      <c r="J64" s="83"/>
      <c r="K64" s="83"/>
      <c r="L64" s="303"/>
      <c r="M64" s="303"/>
      <c r="N64" s="95" t="s">
        <v>641</v>
      </c>
      <c r="O64" s="100"/>
      <c r="P64" s="95"/>
      <c r="Q64" s="95"/>
      <c r="R64" s="95"/>
      <c r="S64" s="95"/>
      <c r="T64" s="83"/>
      <c r="U64" s="327"/>
      <c r="V64" s="557" t="s">
        <v>54</v>
      </c>
      <c r="W64" s="550" t="s">
        <v>398</v>
      </c>
      <c r="X64" s="77" t="s">
        <v>598</v>
      </c>
      <c r="Y64" s="88">
        <v>0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1</v>
      </c>
      <c r="AJ64" s="309">
        <f>'TUẦN 8 (HK2) 2023-2024)dc'!Y64</f>
        <v>1</v>
      </c>
      <c r="AK64" s="93">
        <f>'TUẦN 9 (HK2) 2023-2024)26,4'!Y64</f>
        <v>1</v>
      </c>
      <c r="AL64" s="575">
        <f>'TUẦN 10 (HK2) 2023-2024( 5,5)'!Y64</f>
        <v>1</v>
      </c>
      <c r="AM64" s="93">
        <f t="shared" si="1"/>
        <v>0</v>
      </c>
      <c r="AN64" s="77"/>
      <c r="AO64" s="77"/>
      <c r="AP64" s="77"/>
      <c r="AQ64" s="77"/>
      <c r="AR64" s="77"/>
      <c r="AS64" s="77"/>
      <c r="AT64" s="77"/>
      <c r="AU64" s="77"/>
      <c r="AV64" s="80">
        <f t="shared" si="2"/>
        <v>12</v>
      </c>
      <c r="AW64" s="78">
        <f t="shared" si="3"/>
        <v>8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404</v>
      </c>
      <c r="O65" s="100" t="s">
        <v>523</v>
      </c>
      <c r="P65" s="95"/>
      <c r="Q65" s="95"/>
      <c r="R65" s="95"/>
      <c r="S65" s="95"/>
      <c r="T65" s="83"/>
      <c r="U65" s="327"/>
      <c r="V65" s="557" t="s">
        <v>138</v>
      </c>
      <c r="W65" s="550" t="s">
        <v>398</v>
      </c>
      <c r="X65" s="77" t="s">
        <v>865</v>
      </c>
      <c r="Y65" s="88">
        <v>1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>'TUẦN 8 (HK2) 2023-2024)dc'!Y65</f>
        <v>2</v>
      </c>
      <c r="AK65" s="93">
        <f>'TUẦN 9 (HK2) 2023-2024)26,4'!Y65</f>
        <v>0</v>
      </c>
      <c r="AL65" s="575">
        <f>'TUẦN 10 (HK2) 2023-2024( 5,5)'!Y65</f>
        <v>2</v>
      </c>
      <c r="AM65" s="93">
        <f t="shared" si="1"/>
        <v>1</v>
      </c>
      <c r="AN65" s="77"/>
      <c r="AO65" s="77"/>
      <c r="AP65" s="77"/>
      <c r="AQ65" s="77"/>
      <c r="AR65" s="77"/>
      <c r="AS65" s="77"/>
      <c r="AT65" s="77"/>
      <c r="AU65" s="77"/>
      <c r="AV65" s="80">
        <f t="shared" si="2"/>
        <v>15</v>
      </c>
      <c r="AW65" s="78">
        <f t="shared" si="3"/>
        <v>5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292" t="s">
        <v>641</v>
      </c>
      <c r="M66" s="83"/>
      <c r="N66" s="95"/>
      <c r="O66" s="95"/>
      <c r="P66" s="95" t="s">
        <v>403</v>
      </c>
      <c r="Q66" s="81" t="s">
        <v>522</v>
      </c>
      <c r="R66" s="95"/>
      <c r="S66" s="95"/>
      <c r="T66" s="83"/>
      <c r="U66" s="327"/>
      <c r="V66" s="558" t="s">
        <v>58</v>
      </c>
      <c r="W66" s="550" t="s">
        <v>398</v>
      </c>
      <c r="X66" s="77" t="s">
        <v>598</v>
      </c>
      <c r="Y66" s="88">
        <v>1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>'TUẦN 8 (HK2) 2023-2024)dc'!Y66</f>
        <v>2</v>
      </c>
      <c r="AK66" s="93">
        <f>'TUẦN 9 (HK2) 2023-2024)26,4'!Y66</f>
        <v>1</v>
      </c>
      <c r="AL66" s="575">
        <f>'TUẦN 10 (HK2) 2023-2024( 5,5)'!Y66</f>
        <v>2</v>
      </c>
      <c r="AM66" s="93">
        <f t="shared" si="1"/>
        <v>1</v>
      </c>
      <c r="AN66" s="77"/>
      <c r="AO66" s="77"/>
      <c r="AP66" s="77"/>
      <c r="AQ66" s="77"/>
      <c r="AR66" s="77"/>
      <c r="AS66" s="77"/>
      <c r="AT66" s="77"/>
      <c r="AU66" s="77"/>
      <c r="AV66" s="80">
        <f t="shared" si="2"/>
        <v>18</v>
      </c>
      <c r="AW66" s="78">
        <f t="shared" si="3"/>
        <v>2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558" t="s">
        <v>47</v>
      </c>
      <c r="W67" s="550" t="s">
        <v>398</v>
      </c>
      <c r="X67" s="77" t="s">
        <v>598</v>
      </c>
      <c r="Y67" s="88">
        <v>2</v>
      </c>
      <c r="Z67" s="466"/>
      <c r="AA67" s="467">
        <v>4</v>
      </c>
      <c r="AB67" s="295">
        <f t="shared" si="0"/>
        <v>20</v>
      </c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>'TUẦN 8 (HK2) 2023-2024)dc'!Y67</f>
        <v>2</v>
      </c>
      <c r="AK67" s="93">
        <f>'TUẦN 9 (HK2) 2023-2024)26,4'!Y67</f>
        <v>1</v>
      </c>
      <c r="AL67" s="575">
        <f>'TUẦN 10 (HK2) 2023-2024( 5,5)'!Y67</f>
        <v>2</v>
      </c>
      <c r="AM67" s="93">
        <f t="shared" si="1"/>
        <v>2</v>
      </c>
      <c r="AN67" s="77"/>
      <c r="AO67" s="77"/>
      <c r="AP67" s="77"/>
      <c r="AQ67" s="77"/>
      <c r="AR67" s="77"/>
      <c r="AS67" s="77"/>
      <c r="AT67" s="77"/>
      <c r="AU67" s="77"/>
      <c r="AV67" s="80">
        <f t="shared" si="2"/>
        <v>16</v>
      </c>
      <c r="AW67" s="78">
        <f t="shared" si="3"/>
        <v>4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customHeight="1" x14ac:dyDescent="0.2">
      <c r="A68" s="75">
        <v>60</v>
      </c>
      <c r="B68" s="321" t="s">
        <v>397</v>
      </c>
      <c r="C68" s="458">
        <v>18</v>
      </c>
      <c r="D68" s="12" t="s">
        <v>174</v>
      </c>
      <c r="E68" s="77"/>
      <c r="F68" s="68">
        <v>1</v>
      </c>
      <c r="G68" s="465" t="s">
        <v>807</v>
      </c>
      <c r="H68" s="430"/>
      <c r="I68" s="326"/>
      <c r="J68" s="327"/>
      <c r="K68" s="327"/>
      <c r="L68" s="327"/>
      <c r="M68" s="327"/>
      <c r="N68" s="624" t="s">
        <v>820</v>
      </c>
      <c r="O68" s="621" t="s">
        <v>821</v>
      </c>
      <c r="P68" s="327"/>
      <c r="Q68" s="621"/>
      <c r="R68" s="327"/>
      <c r="S68" s="330"/>
      <c r="T68" s="327"/>
      <c r="U68" s="327"/>
      <c r="V68" s="558" t="s">
        <v>808</v>
      </c>
      <c r="W68" s="449" t="s">
        <v>814</v>
      </c>
      <c r="X68" s="77" t="s">
        <v>809</v>
      </c>
      <c r="Y68" s="196"/>
      <c r="Z68" s="466"/>
      <c r="AA68" s="467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525"/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customHeight="1" x14ac:dyDescent="0.2">
      <c r="A69" s="75">
        <v>61</v>
      </c>
      <c r="B69" s="321" t="s">
        <v>397</v>
      </c>
      <c r="C69" s="458">
        <v>18</v>
      </c>
      <c r="D69" s="12" t="s">
        <v>174</v>
      </c>
      <c r="E69" s="77"/>
      <c r="F69" s="68">
        <v>2</v>
      </c>
      <c r="G69" s="465" t="s">
        <v>807</v>
      </c>
      <c r="H69" s="430"/>
      <c r="I69" s="326"/>
      <c r="J69" s="327"/>
      <c r="K69" s="327"/>
      <c r="L69" s="327"/>
      <c r="M69" s="327"/>
      <c r="N69" s="327"/>
      <c r="O69" s="327"/>
      <c r="P69" s="623" t="s">
        <v>813</v>
      </c>
      <c r="Q69" s="605" t="s">
        <v>821</v>
      </c>
      <c r="R69" s="327"/>
      <c r="S69" s="330"/>
      <c r="T69" s="327"/>
      <c r="U69" s="327"/>
      <c r="V69" s="558" t="s">
        <v>808</v>
      </c>
      <c r="W69" s="550" t="s">
        <v>815</v>
      </c>
      <c r="X69" s="625" t="s">
        <v>863</v>
      </c>
      <c r="Y69" s="196">
        <v>1</v>
      </c>
      <c r="Z69" s="466"/>
      <c r="AA69" s="467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525"/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82" customFormat="1" ht="39.75" customHeight="1" x14ac:dyDescent="0.2">
      <c r="A70" s="75">
        <v>62</v>
      </c>
      <c r="B70" s="321" t="s">
        <v>397</v>
      </c>
      <c r="C70" s="458">
        <v>18</v>
      </c>
      <c r="D70" s="12" t="s">
        <v>176</v>
      </c>
      <c r="E70" s="77"/>
      <c r="F70" s="68">
        <v>3</v>
      </c>
      <c r="G70" s="465" t="s">
        <v>807</v>
      </c>
      <c r="H70" s="624" t="s">
        <v>820</v>
      </c>
      <c r="I70" s="621" t="s">
        <v>821</v>
      </c>
      <c r="J70" s="327"/>
      <c r="K70" s="327"/>
      <c r="L70" s="327"/>
      <c r="M70" s="327"/>
      <c r="N70" s="327"/>
      <c r="O70" s="327"/>
      <c r="P70" s="327"/>
      <c r="Q70" s="330"/>
      <c r="R70" s="327"/>
      <c r="S70" s="330"/>
      <c r="T70" s="327"/>
      <c r="U70" s="327"/>
      <c r="V70" s="558" t="s">
        <v>808</v>
      </c>
      <c r="W70" s="550" t="s">
        <v>815</v>
      </c>
      <c r="X70" s="77" t="s">
        <v>598</v>
      </c>
      <c r="Y70" s="196">
        <v>0</v>
      </c>
      <c r="Z70" s="466"/>
      <c r="AA70" s="467"/>
      <c r="AB70" s="295"/>
      <c r="AC70" s="295"/>
      <c r="AD70" s="295"/>
      <c r="AE70" s="295"/>
      <c r="AF70" s="295"/>
      <c r="AG70" s="295"/>
      <c r="AH70" s="622"/>
      <c r="AI70" s="622"/>
      <c r="AJ70" s="622"/>
      <c r="AK70" s="622"/>
      <c r="AL70" s="622"/>
      <c r="AM70" s="622"/>
      <c r="AN70" s="525"/>
      <c r="AO70" s="525"/>
      <c r="AP70" s="525"/>
      <c r="AQ70" s="525"/>
      <c r="AR70" s="525"/>
      <c r="AS70" s="525"/>
      <c r="AT70" s="525"/>
      <c r="AU70" s="525"/>
      <c r="AV70" s="588"/>
      <c r="AW70" s="588"/>
      <c r="AX70" s="526"/>
      <c r="AY70" s="527"/>
      <c r="AZ70" s="528"/>
      <c r="BA70" s="529"/>
      <c r="BB70" s="528"/>
      <c r="BC70" s="528"/>
      <c r="BD70" s="530"/>
      <c r="BE70" s="528"/>
      <c r="BF70" s="471"/>
      <c r="BG70" s="469"/>
      <c r="BH70" s="192"/>
    </row>
    <row r="71" spans="1:60" s="82" customFormat="1" ht="39.75" customHeight="1" x14ac:dyDescent="0.2">
      <c r="A71" s="75">
        <v>63</v>
      </c>
      <c r="B71" s="321" t="s">
        <v>397</v>
      </c>
      <c r="C71" s="458">
        <v>18</v>
      </c>
      <c r="D71" s="12" t="s">
        <v>176</v>
      </c>
      <c r="E71" s="77"/>
      <c r="F71" s="68">
        <v>4</v>
      </c>
      <c r="G71" s="465" t="s">
        <v>807</v>
      </c>
      <c r="H71" s="430"/>
      <c r="I71" s="330"/>
      <c r="J71" s="327"/>
      <c r="K71" s="327"/>
      <c r="L71" s="624" t="s">
        <v>820</v>
      </c>
      <c r="M71" s="621" t="s">
        <v>821</v>
      </c>
      <c r="N71" s="327"/>
      <c r="O71" s="327"/>
      <c r="P71" s="327"/>
      <c r="Q71" s="330"/>
      <c r="R71" s="327"/>
      <c r="S71" s="330"/>
      <c r="T71" s="430"/>
      <c r="U71" s="430"/>
      <c r="V71" s="558" t="s">
        <v>808</v>
      </c>
      <c r="W71" s="449" t="s">
        <v>814</v>
      </c>
      <c r="X71" s="77" t="s">
        <v>809</v>
      </c>
      <c r="Y71" s="196">
        <v>1</v>
      </c>
      <c r="Z71" s="466"/>
      <c r="AA71" s="467"/>
      <c r="AB71" s="295"/>
      <c r="AC71" s="295"/>
      <c r="AD71" s="295"/>
      <c r="AE71" s="295"/>
      <c r="AF71" s="295"/>
      <c r="AG71" s="29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6"/>
      <c r="AY71" s="470"/>
      <c r="AZ71" s="469"/>
      <c r="BA71" s="529"/>
      <c r="BB71" s="528"/>
      <c r="BC71" s="528"/>
      <c r="BD71" s="530"/>
      <c r="BE71" s="528"/>
      <c r="BF71" s="471"/>
      <c r="BG71" s="469"/>
      <c r="BH71" s="192"/>
    </row>
    <row r="72" spans="1:60" s="82" customFormat="1" ht="39.75" customHeight="1" x14ac:dyDescent="0.2">
      <c r="A72" s="75">
        <v>64</v>
      </c>
      <c r="B72" s="321" t="s">
        <v>397</v>
      </c>
      <c r="C72" s="458">
        <v>18</v>
      </c>
      <c r="D72" s="12" t="s">
        <v>176</v>
      </c>
      <c r="E72" s="77"/>
      <c r="F72" s="68">
        <v>5</v>
      </c>
      <c r="G72" s="465" t="s">
        <v>807</v>
      </c>
      <c r="H72" s="430"/>
      <c r="I72" s="330"/>
      <c r="J72" s="327"/>
      <c r="K72" s="327"/>
      <c r="L72" s="623" t="s">
        <v>813</v>
      </c>
      <c r="M72" s="621" t="s">
        <v>821</v>
      </c>
      <c r="N72" s="327"/>
      <c r="O72" s="327"/>
      <c r="P72" s="327"/>
      <c r="Q72" s="330"/>
      <c r="R72" s="327"/>
      <c r="S72" s="330"/>
      <c r="T72" s="430"/>
      <c r="U72" s="430"/>
      <c r="V72" s="558" t="s">
        <v>808</v>
      </c>
      <c r="W72" s="449" t="s">
        <v>816</v>
      </c>
      <c r="X72" s="77" t="s">
        <v>809</v>
      </c>
      <c r="Y72" s="196">
        <v>1</v>
      </c>
      <c r="Z72" s="466"/>
      <c r="AA72" s="576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577"/>
      <c r="AY72" s="195"/>
      <c r="AZ72" s="192"/>
      <c r="BA72" s="195"/>
      <c r="BB72" s="192"/>
      <c r="BC72" s="192"/>
      <c r="BD72" s="578"/>
      <c r="BE72" s="192"/>
      <c r="BF72" s="578"/>
      <c r="BG72" s="192"/>
      <c r="BH72" s="192"/>
    </row>
    <row r="73" spans="1:60" s="82" customFormat="1" ht="39.75" customHeight="1" x14ac:dyDescent="0.2">
      <c r="A73" s="75">
        <v>65</v>
      </c>
      <c r="B73" s="321" t="s">
        <v>397</v>
      </c>
      <c r="C73" s="321" t="s">
        <v>397</v>
      </c>
      <c r="D73" s="12" t="s">
        <v>177</v>
      </c>
      <c r="E73" s="77"/>
      <c r="F73" s="68">
        <v>6</v>
      </c>
      <c r="G73" s="465" t="s">
        <v>807</v>
      </c>
      <c r="H73" s="623" t="s">
        <v>813</v>
      </c>
      <c r="I73" s="621" t="s">
        <v>821</v>
      </c>
      <c r="J73" s="327"/>
      <c r="K73" s="327"/>
      <c r="L73" s="327"/>
      <c r="M73" s="327"/>
      <c r="N73" s="327"/>
      <c r="O73" s="327"/>
      <c r="P73" s="327"/>
      <c r="Q73" s="327"/>
      <c r="R73" s="327"/>
      <c r="S73" s="330"/>
      <c r="T73" s="430"/>
      <c r="U73" s="430"/>
      <c r="V73" s="558" t="s">
        <v>808</v>
      </c>
      <c r="W73" s="449" t="s">
        <v>814</v>
      </c>
      <c r="X73" s="77" t="s">
        <v>598</v>
      </c>
      <c r="Y73" s="68">
        <v>0</v>
      </c>
      <c r="Z73" s="466"/>
      <c r="AA73" s="576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51"/>
      <c r="AQ73" s="451"/>
      <c r="AR73" s="451"/>
      <c r="AS73" s="451"/>
      <c r="AT73" s="451"/>
      <c r="AU73" s="451"/>
      <c r="AV73" s="451"/>
      <c r="AW73" s="451"/>
      <c r="AX73" s="577"/>
      <c r="AY73" s="195"/>
      <c r="AZ73" s="192"/>
      <c r="BA73" s="195"/>
      <c r="BB73" s="192"/>
      <c r="BC73" s="192"/>
      <c r="BD73" s="578"/>
      <c r="BE73" s="192"/>
      <c r="BF73" s="578"/>
      <c r="BG73" s="192"/>
      <c r="BH73" s="192"/>
    </row>
    <row r="74" spans="1:60" s="82" customFormat="1" ht="39.75" customHeight="1" x14ac:dyDescent="0.2">
      <c r="A74" s="75">
        <v>66</v>
      </c>
      <c r="B74" s="321" t="s">
        <v>397</v>
      </c>
      <c r="C74" s="321" t="s">
        <v>397</v>
      </c>
      <c r="D74" s="12" t="s">
        <v>862</v>
      </c>
      <c r="E74" s="77"/>
      <c r="F74" s="68"/>
      <c r="G74" s="465" t="s">
        <v>861</v>
      </c>
      <c r="H74" s="620"/>
      <c r="I74" s="621"/>
      <c r="J74" s="327"/>
      <c r="K74" s="327"/>
      <c r="L74" s="327"/>
      <c r="M74" s="327"/>
      <c r="N74" s="327"/>
      <c r="O74" s="327"/>
      <c r="P74" s="327"/>
      <c r="Q74" s="327"/>
      <c r="R74" s="456" t="s">
        <v>403</v>
      </c>
      <c r="S74" s="456" t="s">
        <v>521</v>
      </c>
      <c r="T74" s="430"/>
      <c r="U74" s="430"/>
      <c r="V74" s="558" t="s">
        <v>959</v>
      </c>
      <c r="W74" s="449"/>
      <c r="X74" s="77"/>
      <c r="Y74" s="68"/>
      <c r="Z74" s="466"/>
      <c r="AA74" s="576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51"/>
      <c r="AQ74" s="451"/>
      <c r="AR74" s="451"/>
      <c r="AS74" s="451"/>
      <c r="AT74" s="451"/>
      <c r="AU74" s="451"/>
      <c r="AV74" s="451"/>
      <c r="AW74" s="451"/>
      <c r="AX74" s="577"/>
      <c r="AY74" s="195"/>
      <c r="AZ74" s="192"/>
      <c r="BA74" s="195"/>
      <c r="BB74" s="192"/>
      <c r="BC74" s="192"/>
      <c r="BD74" s="578"/>
      <c r="BE74" s="192"/>
      <c r="BF74" s="578"/>
      <c r="BG74" s="192"/>
      <c r="BH74" s="192"/>
    </row>
    <row r="75" spans="1:60" s="82" customFormat="1" ht="39.75" customHeight="1" x14ac:dyDescent="0.2">
      <c r="A75" s="75">
        <v>67</v>
      </c>
      <c r="B75" s="321" t="s">
        <v>397</v>
      </c>
      <c r="C75" s="105"/>
      <c r="D75" s="469" t="s">
        <v>652</v>
      </c>
      <c r="E75" s="77"/>
      <c r="F75" s="68"/>
      <c r="G75" s="465" t="s">
        <v>957</v>
      </c>
      <c r="H75" s="620"/>
      <c r="I75" s="621"/>
      <c r="J75" s="327"/>
      <c r="K75" s="327"/>
      <c r="L75" s="327"/>
      <c r="M75" s="327"/>
      <c r="N75" s="327"/>
      <c r="O75" s="327"/>
      <c r="P75" s="327"/>
      <c r="Q75" s="327"/>
      <c r="R75" s="303" t="s">
        <v>403</v>
      </c>
      <c r="S75" s="523" t="s">
        <v>528</v>
      </c>
      <c r="T75" s="430"/>
      <c r="U75" s="430"/>
      <c r="V75" s="557" t="s">
        <v>958</v>
      </c>
      <c r="W75" s="449" t="s">
        <v>960</v>
      </c>
      <c r="X75" s="77"/>
      <c r="Y75" s="68"/>
      <c r="Z75" s="782"/>
      <c r="AA75" s="576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51"/>
      <c r="AQ75" s="451"/>
      <c r="AR75" s="451"/>
      <c r="AS75" s="451"/>
      <c r="AT75" s="451"/>
      <c r="AU75" s="451"/>
      <c r="AV75" s="451"/>
      <c r="AW75" s="451"/>
      <c r="AX75" s="577"/>
      <c r="AY75" s="195"/>
      <c r="AZ75" s="192"/>
      <c r="BA75" s="195"/>
      <c r="BB75" s="192"/>
      <c r="BC75" s="192"/>
      <c r="BD75" s="578"/>
      <c r="BE75" s="192"/>
      <c r="BF75" s="578"/>
      <c r="BG75" s="192"/>
      <c r="BH75" s="192"/>
    </row>
    <row r="76" spans="1:60" s="355" customFormat="1" ht="54" customHeight="1" x14ac:dyDescent="0.3">
      <c r="A76" s="721" t="s">
        <v>674</v>
      </c>
      <c r="B76" s="721"/>
      <c r="C76" s="721"/>
      <c r="D76" s="721"/>
      <c r="E76" s="721"/>
      <c r="F76" s="721"/>
      <c r="G76" s="721"/>
      <c r="H76" s="487"/>
      <c r="I76" s="487"/>
      <c r="J76" s="488"/>
      <c r="K76" s="488"/>
      <c r="L76" s="489"/>
      <c r="M76" s="488"/>
      <c r="N76" s="489"/>
      <c r="O76" s="489"/>
      <c r="P76" s="489"/>
      <c r="Q76" s="489"/>
      <c r="R76" s="489"/>
      <c r="S76" s="489"/>
      <c r="T76" s="488"/>
      <c r="U76" s="411"/>
      <c r="V76" s="559"/>
      <c r="W76" s="551"/>
      <c r="X76" s="451"/>
      <c r="Y76" s="408"/>
      <c r="Z76" s="413"/>
      <c r="AA76" s="414"/>
      <c r="AB76" s="407"/>
      <c r="AC76" s="407"/>
      <c r="AD76" s="407"/>
      <c r="AE76" s="407"/>
      <c r="AF76" s="407"/>
      <c r="AG76" s="407"/>
      <c r="AH76" s="407"/>
      <c r="AI76" s="407"/>
      <c r="AJ76" s="568"/>
      <c r="AK76" s="569"/>
      <c r="AL76" s="569"/>
      <c r="AM76" s="569">
        <f t="shared" ref="AM76:AM77" si="4">Y76</f>
        <v>0</v>
      </c>
      <c r="AN76" s="407"/>
      <c r="AO76" s="407"/>
      <c r="AP76" s="407"/>
      <c r="AQ76" s="407"/>
      <c r="AR76" s="407"/>
      <c r="AS76" s="407"/>
      <c r="AT76" s="407"/>
      <c r="AU76" s="407"/>
      <c r="AV76" s="407"/>
      <c r="AW76" s="407"/>
      <c r="AX76" s="415"/>
      <c r="AY76" s="416"/>
      <c r="AZ76" s="354"/>
      <c r="BA76" s="416"/>
      <c r="BB76" s="354"/>
      <c r="BC76" s="354"/>
      <c r="BD76" s="417"/>
      <c r="BE76" s="354"/>
      <c r="BF76" s="417"/>
      <c r="BG76" s="354"/>
      <c r="BH76" s="354"/>
    </row>
    <row r="77" spans="1:60" s="122" customFormat="1" ht="30" customHeight="1" x14ac:dyDescent="0.3">
      <c r="D77" s="367"/>
      <c r="E77" s="367"/>
      <c r="F77" s="367"/>
      <c r="G77" s="745"/>
      <c r="H77" s="745"/>
      <c r="I77" s="745"/>
      <c r="J77" s="745"/>
      <c r="K77" s="745"/>
      <c r="L77" s="746"/>
      <c r="M77" s="746"/>
      <c r="N77" s="746"/>
      <c r="O77" s="746"/>
      <c r="P77" s="746"/>
      <c r="Q77" s="490"/>
      <c r="R77" s="490"/>
      <c r="S77" s="490"/>
      <c r="T77" s="491"/>
      <c r="U77" s="743" t="s">
        <v>405</v>
      </c>
      <c r="V77" s="743"/>
      <c r="W77" s="743"/>
      <c r="X77" s="591"/>
      <c r="Y77" s="117"/>
      <c r="Z77" s="215"/>
      <c r="AA77" s="221"/>
      <c r="AB77" s="198"/>
      <c r="AC77" s="118"/>
      <c r="AD77" s="118"/>
      <c r="AE77" s="118"/>
      <c r="AF77" s="198"/>
      <c r="AG77" s="407"/>
      <c r="AH77" s="407"/>
      <c r="AI77" s="407"/>
      <c r="AJ77" s="568"/>
      <c r="AK77" s="569"/>
      <c r="AL77" s="569"/>
      <c r="AM77" s="569">
        <f t="shared" si="4"/>
        <v>0</v>
      </c>
      <c r="AN77" s="199"/>
      <c r="AO77" s="199"/>
      <c r="AP77" s="199"/>
      <c r="AQ77" s="199"/>
      <c r="AR77" s="199"/>
      <c r="AS77" s="199"/>
      <c r="AT77" s="200"/>
      <c r="AU77" s="200"/>
      <c r="AV77" s="597"/>
      <c r="AW77" s="200"/>
      <c r="AX77" s="199"/>
      <c r="AY77" s="201"/>
      <c r="AZ77" s="202"/>
      <c r="BA77" s="201"/>
      <c r="BB77" s="202"/>
      <c r="BC77" s="203"/>
      <c r="BD77" s="204"/>
      <c r="BE77" s="202"/>
      <c r="BF77" s="204"/>
      <c r="BG77" s="202"/>
    </row>
    <row r="78" spans="1:60" s="122" customFormat="1" ht="63" customHeight="1" x14ac:dyDescent="0.3">
      <c r="A78" s="111"/>
      <c r="B78" s="112"/>
      <c r="C78" s="113"/>
      <c r="D78" s="114"/>
      <c r="E78" s="356"/>
      <c r="F78" s="356"/>
      <c r="G78" s="357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3"/>
      <c r="T78" s="491"/>
      <c r="U78" s="115"/>
      <c r="V78" s="560"/>
      <c r="W78" s="552"/>
      <c r="X78" s="591"/>
      <c r="Y78" s="117"/>
      <c r="Z78" s="215"/>
      <c r="AA78" s="221"/>
      <c r="AB78" s="198"/>
      <c r="AC78" s="118"/>
      <c r="AD78" s="118"/>
      <c r="AE78" s="118"/>
      <c r="AF78" s="198"/>
      <c r="AG78" s="11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200"/>
      <c r="AU78" s="200"/>
      <c r="AV78" s="597"/>
      <c r="AW78" s="200"/>
      <c r="AX78" s="199"/>
      <c r="AY78" s="201"/>
      <c r="AZ78" s="202"/>
      <c r="BA78" s="201"/>
      <c r="BB78" s="202"/>
      <c r="BC78" s="203"/>
      <c r="BD78" s="204"/>
      <c r="BE78" s="202"/>
      <c r="BF78" s="204"/>
      <c r="BG78" s="202"/>
    </row>
    <row r="79" spans="1:60" s="132" customFormat="1" ht="15.75" customHeight="1" x14ac:dyDescent="0.25">
      <c r="A79" s="123"/>
      <c r="B79" s="124"/>
      <c r="C79" s="113"/>
      <c r="D79" s="114"/>
      <c r="E79" s="118"/>
      <c r="F79" s="125"/>
      <c r="G79" s="168"/>
      <c r="H79" s="494"/>
      <c r="I79" s="495"/>
      <c r="J79" s="496"/>
      <c r="K79" s="495"/>
      <c r="L79" s="495"/>
      <c r="M79" s="495"/>
      <c r="N79" s="495"/>
      <c r="O79" s="497"/>
      <c r="P79" s="495"/>
      <c r="Q79" s="495"/>
      <c r="R79" s="495"/>
      <c r="S79" s="495"/>
      <c r="T79" s="744" t="s">
        <v>413</v>
      </c>
      <c r="U79" s="744"/>
      <c r="V79" s="744"/>
      <c r="W79" s="744"/>
      <c r="X79" s="744"/>
      <c r="Y79" s="119"/>
      <c r="Z79" s="215"/>
      <c r="AA79" s="221"/>
      <c r="AB79" s="198"/>
      <c r="AC79" s="118"/>
      <c r="AD79" s="118"/>
      <c r="AE79" s="118"/>
      <c r="AF79" s="198"/>
      <c r="AG79" s="11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200"/>
      <c r="AU79" s="200"/>
      <c r="AV79" s="597"/>
      <c r="AW79" s="200"/>
      <c r="AX79" s="199"/>
      <c r="AY79" s="205"/>
      <c r="AZ79" s="206"/>
      <c r="BA79" s="205"/>
      <c r="BB79" s="206"/>
      <c r="BC79" s="206"/>
      <c r="BD79" s="207"/>
      <c r="BE79" s="206"/>
      <c r="BF79" s="207"/>
      <c r="BG79" s="206"/>
    </row>
    <row r="80" spans="1:60" s="137" customFormat="1" ht="30.75" customHeight="1" x14ac:dyDescent="0.25">
      <c r="A80" s="118"/>
      <c r="B80" s="133"/>
      <c r="C80" s="113"/>
      <c r="D80" s="114"/>
      <c r="E80" s="134"/>
      <c r="F80" s="134" t="s">
        <v>406</v>
      </c>
      <c r="G80" s="709" t="s">
        <v>407</v>
      </c>
      <c r="H80" s="710"/>
      <c r="I80" s="710"/>
      <c r="J80" s="710"/>
      <c r="K80" s="737" t="s">
        <v>408</v>
      </c>
      <c r="L80" s="737"/>
      <c r="M80" s="737"/>
      <c r="N80" s="737"/>
      <c r="O80" s="737"/>
      <c r="P80" s="738" t="s">
        <v>407</v>
      </c>
      <c r="Q80" s="738"/>
      <c r="R80" s="738"/>
      <c r="S80" s="498"/>
      <c r="T80" s="491"/>
      <c r="U80" s="115"/>
      <c r="V80" s="561"/>
      <c r="W80" s="594"/>
      <c r="X80" s="118"/>
      <c r="Z80" s="215"/>
      <c r="AA80" s="221"/>
      <c r="AB80" s="198"/>
      <c r="AC80" s="118"/>
      <c r="AD80" s="118"/>
      <c r="AE80" s="118"/>
      <c r="AF80" s="198"/>
      <c r="AG80" s="11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200"/>
      <c r="AU80" s="200"/>
      <c r="AV80" s="597"/>
      <c r="AW80" s="200"/>
      <c r="AX80" s="199"/>
      <c r="AY80" s="208"/>
      <c r="AZ80" s="203"/>
      <c r="BA80" s="208"/>
      <c r="BB80" s="203"/>
      <c r="BC80" s="203"/>
      <c r="BD80" s="209"/>
      <c r="BE80" s="203"/>
      <c r="BF80" s="209"/>
      <c r="BG80" s="203"/>
    </row>
    <row r="81" spans="1:58" s="132" customFormat="1" ht="30.75" customHeight="1" x14ac:dyDescent="0.25">
      <c r="A81" s="123"/>
      <c r="B81" s="124"/>
      <c r="C81" s="113"/>
      <c r="D81" s="114"/>
      <c r="E81" s="712" t="s">
        <v>401</v>
      </c>
      <c r="F81" s="713"/>
      <c r="G81" s="135" t="s">
        <v>409</v>
      </c>
      <c r="H81" s="499">
        <v>307</v>
      </c>
      <c r="I81" s="499" t="s">
        <v>410</v>
      </c>
      <c r="J81" s="500"/>
      <c r="K81" s="499">
        <v>11</v>
      </c>
      <c r="L81" s="499" t="s">
        <v>411</v>
      </c>
      <c r="M81" s="499">
        <v>405</v>
      </c>
      <c r="N81" s="501" t="s">
        <v>412</v>
      </c>
      <c r="O81" s="501"/>
      <c r="P81" s="499" t="s">
        <v>411</v>
      </c>
      <c r="Q81" s="502">
        <v>405</v>
      </c>
      <c r="R81" s="501" t="s">
        <v>412</v>
      </c>
      <c r="S81" s="495"/>
      <c r="T81" s="670"/>
      <c r="U81" s="670"/>
      <c r="V81" s="670"/>
      <c r="W81" s="553"/>
      <c r="X81" s="592"/>
      <c r="Y81" s="137"/>
      <c r="Z81" s="215"/>
      <c r="AA81" s="222"/>
      <c r="AB81" s="198"/>
      <c r="AC81" s="118"/>
      <c r="AD81" s="118"/>
      <c r="AE81" s="118"/>
      <c r="AF81" s="198"/>
      <c r="AG81" s="11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200"/>
      <c r="AU81" s="200"/>
      <c r="AV81" s="597"/>
      <c r="AW81" s="200"/>
      <c r="AX81" s="199"/>
      <c r="AY81" s="193"/>
      <c r="AZ81" s="179"/>
      <c r="BA81" s="195"/>
      <c r="BF81" s="516"/>
    </row>
    <row r="82" spans="1:58" s="132" customFormat="1" ht="30.75" customHeight="1" x14ac:dyDescent="0.25">
      <c r="A82" s="123"/>
      <c r="B82" s="124"/>
      <c r="C82" s="113"/>
      <c r="D82" s="114"/>
      <c r="E82" s="712" t="s">
        <v>414</v>
      </c>
      <c r="F82" s="713"/>
      <c r="G82" s="135" t="s">
        <v>409</v>
      </c>
      <c r="H82" s="499">
        <v>308</v>
      </c>
      <c r="I82" s="499" t="s">
        <v>415</v>
      </c>
      <c r="J82" s="500"/>
      <c r="K82" s="499">
        <v>12</v>
      </c>
      <c r="L82" s="499" t="s">
        <v>411</v>
      </c>
      <c r="M82" s="499">
        <v>502</v>
      </c>
      <c r="N82" s="501" t="s">
        <v>416</v>
      </c>
      <c r="O82" s="501"/>
      <c r="P82" s="499" t="s">
        <v>411</v>
      </c>
      <c r="Q82" s="502">
        <v>402</v>
      </c>
      <c r="R82" s="501" t="s">
        <v>416</v>
      </c>
      <c r="S82" s="495"/>
      <c r="T82" s="495"/>
      <c r="U82" s="144"/>
      <c r="V82" s="562"/>
      <c r="W82" s="150"/>
      <c r="X82" s="118"/>
      <c r="Y82" s="119"/>
      <c r="Z82" s="215"/>
      <c r="AA82" s="221"/>
      <c r="AB82" s="198"/>
      <c r="AC82" s="118"/>
      <c r="AD82" s="118"/>
      <c r="AE82" s="118"/>
      <c r="AF82" s="198"/>
      <c r="AG82" s="11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200"/>
      <c r="AU82" s="200"/>
      <c r="AV82" s="597"/>
      <c r="AW82" s="200"/>
      <c r="AX82" s="199"/>
      <c r="AY82" s="193"/>
      <c r="AZ82" s="179"/>
      <c r="BA82" s="195"/>
      <c r="BF82" s="516"/>
    </row>
    <row r="83" spans="1:58" s="132" customFormat="1" ht="30.75" customHeight="1" x14ac:dyDescent="0.25">
      <c r="A83" s="123"/>
      <c r="B83" s="124"/>
      <c r="C83" s="113"/>
      <c r="D83" s="114"/>
      <c r="E83" s="712" t="s">
        <v>417</v>
      </c>
      <c r="F83" s="713"/>
      <c r="G83" s="135" t="s">
        <v>409</v>
      </c>
      <c r="H83" s="499">
        <v>403</v>
      </c>
      <c r="I83" s="499" t="s">
        <v>418</v>
      </c>
      <c r="J83" s="500"/>
      <c r="K83" s="499">
        <v>13</v>
      </c>
      <c r="L83" s="499" t="s">
        <v>411</v>
      </c>
      <c r="M83" s="499">
        <v>503</v>
      </c>
      <c r="N83" s="501" t="s">
        <v>419</v>
      </c>
      <c r="O83" s="501"/>
      <c r="P83" s="499" t="s">
        <v>411</v>
      </c>
      <c r="Q83" s="502">
        <v>403</v>
      </c>
      <c r="R83" s="501" t="s">
        <v>419</v>
      </c>
      <c r="S83" s="495"/>
      <c r="T83" s="495"/>
      <c r="U83" s="144"/>
      <c r="V83" s="562"/>
      <c r="W83" s="150"/>
      <c r="X83" s="118"/>
      <c r="Y83" s="119"/>
      <c r="Z83" s="215"/>
      <c r="AA83" s="221"/>
      <c r="AB83" s="198"/>
      <c r="AC83" s="118"/>
      <c r="AD83" s="118"/>
      <c r="AE83" s="118"/>
      <c r="AF83" s="198"/>
      <c r="AG83" s="11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193"/>
      <c r="AZ83" s="179"/>
      <c r="BA83" s="195"/>
      <c r="BF83" s="516"/>
    </row>
    <row r="84" spans="1:58" s="132" customFormat="1" ht="30.75" customHeight="1" x14ac:dyDescent="0.25">
      <c r="A84" s="123"/>
      <c r="B84" s="124"/>
      <c r="C84" s="113"/>
      <c r="D84" s="114"/>
      <c r="E84" s="712" t="s">
        <v>420</v>
      </c>
      <c r="F84" s="713"/>
      <c r="G84" s="135" t="s">
        <v>409</v>
      </c>
      <c r="H84" s="499">
        <v>404</v>
      </c>
      <c r="I84" s="499" t="s">
        <v>421</v>
      </c>
      <c r="J84" s="500"/>
      <c r="K84" s="499">
        <v>14</v>
      </c>
      <c r="L84" s="499" t="s">
        <v>411</v>
      </c>
      <c r="M84" s="499">
        <v>505</v>
      </c>
      <c r="N84" s="501" t="s">
        <v>422</v>
      </c>
      <c r="O84" s="501"/>
      <c r="P84" s="499" t="s">
        <v>411</v>
      </c>
      <c r="Q84" s="502">
        <v>404</v>
      </c>
      <c r="R84" s="501" t="s">
        <v>422</v>
      </c>
      <c r="S84" s="495"/>
      <c r="T84" s="495"/>
      <c r="U84" s="144"/>
      <c r="V84" s="562"/>
      <c r="W84" s="150"/>
      <c r="X84" s="118"/>
      <c r="Y84" s="119"/>
      <c r="Z84" s="215"/>
      <c r="AA84" s="221"/>
      <c r="AB84" s="198"/>
      <c r="AC84" s="118"/>
      <c r="AD84" s="118"/>
      <c r="AE84" s="118"/>
      <c r="AF84" s="118"/>
      <c r="AG84" s="119"/>
      <c r="AH84" s="199"/>
      <c r="AI84" s="199"/>
      <c r="AJ84" s="199"/>
      <c r="AK84" s="199"/>
      <c r="AL84" s="199"/>
      <c r="AM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193"/>
      <c r="AZ84" s="179"/>
      <c r="BA84" s="195"/>
      <c r="BF84" s="516"/>
    </row>
    <row r="85" spans="1:58" s="132" customFormat="1" ht="30.75" customHeight="1" x14ac:dyDescent="0.25">
      <c r="A85" s="123"/>
      <c r="B85" s="124"/>
      <c r="C85" s="113"/>
      <c r="D85" s="114"/>
      <c r="E85" s="712" t="s">
        <v>423</v>
      </c>
      <c r="F85" s="713"/>
      <c r="G85" s="135" t="s">
        <v>409</v>
      </c>
      <c r="H85" s="499">
        <v>405</v>
      </c>
      <c r="I85" s="499" t="s">
        <v>424</v>
      </c>
      <c r="J85" s="500"/>
      <c r="K85" s="499">
        <v>15</v>
      </c>
      <c r="L85" s="499" t="s">
        <v>411</v>
      </c>
      <c r="M85" s="499">
        <v>302</v>
      </c>
      <c r="N85" s="499" t="s">
        <v>425</v>
      </c>
      <c r="O85" s="501"/>
      <c r="P85" s="499" t="s">
        <v>409</v>
      </c>
      <c r="Q85" s="499">
        <v>314</v>
      </c>
      <c r="R85" s="499" t="s">
        <v>425</v>
      </c>
      <c r="S85" s="503" t="s">
        <v>426</v>
      </c>
      <c r="T85" s="503"/>
      <c r="U85" s="144"/>
      <c r="V85" s="562"/>
      <c r="W85" s="150"/>
      <c r="X85" s="118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194"/>
      <c r="AZ85" s="180"/>
      <c r="BA85" s="194"/>
      <c r="BF85" s="516"/>
    </row>
    <row r="86" spans="1:58" s="132" customFormat="1" ht="30.75" customHeight="1" x14ac:dyDescent="0.25">
      <c r="A86" s="123"/>
      <c r="B86" s="124"/>
      <c r="C86" s="113"/>
      <c r="D86" s="114"/>
      <c r="E86" s="712" t="s">
        <v>402</v>
      </c>
      <c r="F86" s="713"/>
      <c r="G86" s="135" t="s">
        <v>409</v>
      </c>
      <c r="H86" s="499">
        <v>406</v>
      </c>
      <c r="I86" s="499" t="s">
        <v>427</v>
      </c>
      <c r="J86" s="504" t="s">
        <v>428</v>
      </c>
      <c r="K86" s="499">
        <v>16</v>
      </c>
      <c r="L86" s="499" t="s">
        <v>411</v>
      </c>
      <c r="M86" s="499">
        <v>304</v>
      </c>
      <c r="N86" s="499" t="s">
        <v>429</v>
      </c>
      <c r="O86" s="501"/>
      <c r="P86" s="499" t="s">
        <v>409</v>
      </c>
      <c r="Q86" s="499">
        <v>312</v>
      </c>
      <c r="R86" s="499" t="s">
        <v>429</v>
      </c>
      <c r="S86" s="503" t="s">
        <v>430</v>
      </c>
      <c r="T86" s="714" t="s">
        <v>645</v>
      </c>
      <c r="U86" s="714"/>
      <c r="V86" s="714"/>
      <c r="W86" s="150"/>
      <c r="X86" s="118"/>
      <c r="Y86" s="119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194"/>
      <c r="AZ86" s="180"/>
      <c r="BA86" s="194"/>
      <c r="BF86" s="516"/>
    </row>
    <row r="87" spans="1:58" s="127" customFormat="1" ht="30.75" customHeight="1" x14ac:dyDescent="0.25">
      <c r="A87" s="123"/>
      <c r="B87" s="124"/>
      <c r="C87" s="113"/>
      <c r="D87" s="114"/>
      <c r="E87" s="715"/>
      <c r="F87" s="716"/>
      <c r="G87" s="135" t="s">
        <v>409</v>
      </c>
      <c r="H87" s="499">
        <v>409</v>
      </c>
      <c r="I87" s="499" t="s">
        <v>431</v>
      </c>
      <c r="J87" s="500"/>
      <c r="K87" s="499">
        <v>17</v>
      </c>
      <c r="L87" s="499" t="s">
        <v>411</v>
      </c>
      <c r="M87" s="499">
        <v>305</v>
      </c>
      <c r="N87" s="499" t="s">
        <v>432</v>
      </c>
      <c r="O87" s="501"/>
      <c r="P87" s="499" t="s">
        <v>409</v>
      </c>
      <c r="Q87" s="499">
        <v>313</v>
      </c>
      <c r="R87" s="499" t="s">
        <v>432</v>
      </c>
      <c r="S87" s="739" t="s">
        <v>433</v>
      </c>
      <c r="T87" s="740"/>
      <c r="U87" s="144"/>
      <c r="V87" s="562"/>
      <c r="W87" s="150"/>
      <c r="X87" s="118"/>
      <c r="Y87" s="145"/>
      <c r="Z87" s="215"/>
      <c r="AA87" s="221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45"/>
      <c r="AZ87" s="178"/>
      <c r="BA87" s="145"/>
    </row>
    <row r="88" spans="1:58" s="127" customFormat="1" ht="30.75" customHeight="1" x14ac:dyDescent="0.25">
      <c r="A88" s="123"/>
      <c r="B88" s="124"/>
      <c r="C88" s="113"/>
      <c r="D88" s="114"/>
      <c r="E88" s="712" t="s">
        <v>434</v>
      </c>
      <c r="F88" s="713"/>
      <c r="G88" s="135" t="s">
        <v>409</v>
      </c>
      <c r="H88" s="499">
        <v>410</v>
      </c>
      <c r="I88" s="499" t="s">
        <v>435</v>
      </c>
      <c r="J88" s="500"/>
      <c r="K88" s="499"/>
      <c r="L88" s="499"/>
      <c r="M88" s="499"/>
      <c r="N88" s="499"/>
      <c r="O88" s="501"/>
      <c r="P88" s="502"/>
      <c r="Q88" s="502"/>
      <c r="R88" s="502"/>
      <c r="S88" s="495"/>
      <c r="T88" s="495"/>
      <c r="U88" s="144"/>
      <c r="V88" s="562"/>
      <c r="W88" s="150"/>
      <c r="X88" s="118"/>
      <c r="Y88" s="145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45"/>
      <c r="AZ88" s="178"/>
      <c r="BA88" s="145"/>
    </row>
    <row r="89" spans="1:58" s="127" customFormat="1" ht="30.75" customHeight="1" x14ac:dyDescent="0.25">
      <c r="A89" s="123"/>
      <c r="B89" s="124"/>
      <c r="C89" s="113"/>
      <c r="D89" s="114"/>
      <c r="E89" s="712" t="s">
        <v>436</v>
      </c>
      <c r="F89" s="713"/>
      <c r="G89" s="135" t="s">
        <v>409</v>
      </c>
      <c r="H89" s="499">
        <v>411</v>
      </c>
      <c r="I89" s="499" t="s">
        <v>437</v>
      </c>
      <c r="J89" s="500"/>
      <c r="K89" s="499"/>
      <c r="L89" s="499"/>
      <c r="M89" s="499"/>
      <c r="N89" s="499"/>
      <c r="O89" s="501"/>
      <c r="P89" s="502"/>
      <c r="Q89" s="502"/>
      <c r="R89" s="502"/>
      <c r="S89" s="495"/>
      <c r="T89" s="495"/>
      <c r="U89" s="144"/>
      <c r="V89" s="562"/>
      <c r="W89" s="150"/>
      <c r="X89" s="118"/>
      <c r="Y89" s="145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45"/>
      <c r="AZ89" s="178"/>
      <c r="BA89" s="145"/>
    </row>
    <row r="90" spans="1:58" s="127" customFormat="1" ht="30.75" customHeight="1" x14ac:dyDescent="0.25">
      <c r="A90" s="123"/>
      <c r="B90" s="124"/>
      <c r="C90" s="113"/>
      <c r="D90" s="114"/>
      <c r="E90" s="712" t="s">
        <v>438</v>
      </c>
      <c r="F90" s="713"/>
      <c r="G90" s="135" t="s">
        <v>409</v>
      </c>
      <c r="H90" s="499">
        <v>412</v>
      </c>
      <c r="I90" s="499" t="s">
        <v>439</v>
      </c>
      <c r="J90" s="500"/>
      <c r="K90" s="499"/>
      <c r="L90" s="499"/>
      <c r="M90" s="499"/>
      <c r="N90" s="499"/>
      <c r="O90" s="501"/>
      <c r="P90" s="502"/>
      <c r="Q90" s="502"/>
      <c r="R90" s="502"/>
      <c r="S90" s="495"/>
      <c r="T90" s="495"/>
      <c r="U90" s="144"/>
      <c r="V90" s="562"/>
      <c r="W90" s="150"/>
      <c r="X90" s="118"/>
      <c r="Y90" s="145"/>
      <c r="Z90" s="215"/>
      <c r="AA90" s="221"/>
      <c r="AB90" s="198"/>
      <c r="AC90" s="118"/>
      <c r="AD90" s="118"/>
      <c r="AE90" s="118"/>
      <c r="AF90" s="198"/>
      <c r="AG90" s="11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45"/>
      <c r="AZ90" s="178"/>
      <c r="BA90" s="145"/>
    </row>
    <row r="91" spans="1:58" s="132" customFormat="1" x14ac:dyDescent="0.25">
      <c r="A91" s="123"/>
      <c r="B91" s="124"/>
      <c r="C91" s="113"/>
      <c r="D91" s="114"/>
      <c r="E91" s="118"/>
      <c r="F91" s="125"/>
      <c r="G91" s="168"/>
      <c r="H91" s="494"/>
      <c r="I91" s="495"/>
      <c r="J91" s="496"/>
      <c r="K91" s="495"/>
      <c r="L91" s="495"/>
      <c r="M91" s="495"/>
      <c r="N91" s="495"/>
      <c r="O91" s="497"/>
      <c r="P91" s="495"/>
      <c r="Q91" s="495"/>
      <c r="R91" s="495"/>
      <c r="S91" s="495"/>
      <c r="T91" s="495"/>
      <c r="U91" s="144"/>
      <c r="V91" s="562"/>
      <c r="W91" s="150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94"/>
      <c r="AZ91" s="180"/>
      <c r="BA91" s="194"/>
      <c r="BF91" s="516"/>
    </row>
    <row r="92" spans="1:58" s="151" customFormat="1" ht="19.5" customHeight="1" x14ac:dyDescent="0.25">
      <c r="A92" s="147"/>
      <c r="B92" s="148"/>
      <c r="C92" s="113"/>
      <c r="D92" s="114"/>
      <c r="E92" s="118"/>
      <c r="F92" s="120"/>
      <c r="G92" s="719" t="s">
        <v>440</v>
      </c>
      <c r="H92" s="719"/>
      <c r="I92" s="719"/>
      <c r="J92" s="719"/>
      <c r="K92" s="174"/>
      <c r="L92" s="741" t="s">
        <v>657</v>
      </c>
      <c r="M92" s="741"/>
      <c r="N92" s="741"/>
      <c r="O92" s="741"/>
      <c r="P92" s="741"/>
      <c r="Q92" s="505"/>
      <c r="R92" s="725" t="s">
        <v>656</v>
      </c>
      <c r="S92" s="725"/>
      <c r="T92" s="725"/>
      <c r="U92" s="725"/>
      <c r="V92" s="562"/>
      <c r="W92" s="150"/>
      <c r="X92" s="118"/>
      <c r="Y92" s="120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18"/>
      <c r="AZ92" s="121"/>
      <c r="BA92" s="118"/>
      <c r="BF92" s="517"/>
    </row>
    <row r="93" spans="1:58" s="151" customFormat="1" ht="19.5" customHeight="1" x14ac:dyDescent="0.25">
      <c r="A93" s="147"/>
      <c r="B93" s="148"/>
      <c r="C93" s="113"/>
      <c r="D93" s="114"/>
      <c r="E93" s="118"/>
      <c r="F93" s="120"/>
      <c r="G93" s="719" t="s">
        <v>442</v>
      </c>
      <c r="H93" s="719"/>
      <c r="I93" s="719"/>
      <c r="J93" s="506"/>
      <c r="K93" s="507"/>
      <c r="L93" s="741" t="s">
        <v>658</v>
      </c>
      <c r="M93" s="741"/>
      <c r="N93" s="741"/>
      <c r="O93" s="741"/>
      <c r="P93" s="741"/>
      <c r="Q93" s="505"/>
      <c r="R93" s="725"/>
      <c r="S93" s="725"/>
      <c r="T93" s="725"/>
      <c r="U93" s="725"/>
      <c r="V93" s="722" t="s">
        <v>664</v>
      </c>
      <c r="W93" s="722"/>
      <c r="X93" s="118"/>
      <c r="Y93" s="120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18"/>
      <c r="AZ93" s="121"/>
      <c r="BA93" s="118"/>
      <c r="BF93" s="517"/>
    </row>
    <row r="94" spans="1:58" s="127" customFormat="1" x14ac:dyDescent="0.25">
      <c r="A94" s="123"/>
      <c r="B94" s="124"/>
      <c r="C94" s="113"/>
      <c r="D94" s="114"/>
      <c r="E94" s="118"/>
      <c r="F94" s="125"/>
      <c r="G94" s="168"/>
      <c r="H94" s="494"/>
      <c r="I94" s="508"/>
      <c r="J94" s="509"/>
      <c r="K94" s="508"/>
      <c r="L94" s="508"/>
      <c r="M94" s="508"/>
      <c r="N94" s="508"/>
      <c r="O94" s="510"/>
      <c r="P94" s="508"/>
      <c r="Q94" s="495"/>
      <c r="R94" s="495"/>
      <c r="S94" s="495"/>
      <c r="T94" s="495"/>
      <c r="U94" s="144"/>
      <c r="V94" s="562"/>
      <c r="W94" s="150"/>
      <c r="X94" s="118"/>
      <c r="Y94" s="145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597"/>
      <c r="AW94" s="200"/>
      <c r="AX94" s="199"/>
      <c r="AY94" s="145"/>
      <c r="AZ94" s="178"/>
      <c r="BA94" s="145"/>
    </row>
    <row r="95" spans="1:58" s="132" customFormat="1" x14ac:dyDescent="0.25">
      <c r="A95" s="123"/>
      <c r="B95" s="124"/>
      <c r="C95" s="113"/>
      <c r="D95" s="114"/>
      <c r="E95" s="118"/>
      <c r="F95" s="125"/>
      <c r="G95" s="168"/>
      <c r="H95" s="494"/>
      <c r="I95" s="495"/>
      <c r="J95" s="496"/>
      <c r="K95" s="495"/>
      <c r="L95" s="495"/>
      <c r="M95" s="495"/>
      <c r="N95" s="495"/>
      <c r="O95" s="497"/>
      <c r="P95" s="495"/>
      <c r="Q95" s="495"/>
      <c r="R95" s="495"/>
      <c r="S95" s="495"/>
      <c r="T95" s="495"/>
      <c r="U95" s="144"/>
      <c r="V95" s="562"/>
      <c r="W95" s="150"/>
      <c r="X95" s="118"/>
      <c r="Y95" s="119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597"/>
      <c r="AW95" s="200"/>
      <c r="AX95" s="199"/>
      <c r="AY95" s="194"/>
      <c r="AZ95" s="180"/>
      <c r="BA95" s="194"/>
      <c r="BF95" s="516"/>
    </row>
    <row r="96" spans="1:58" s="132" customFormat="1" x14ac:dyDescent="0.25">
      <c r="A96" s="123"/>
      <c r="B96" s="124"/>
      <c r="C96" s="113"/>
      <c r="D96" s="114"/>
      <c r="E96" s="118"/>
      <c r="F96" s="125"/>
      <c r="G96" s="168"/>
      <c r="H96" s="494"/>
      <c r="I96" s="495"/>
      <c r="J96" s="496"/>
      <c r="K96" s="495"/>
      <c r="L96" s="495"/>
      <c r="M96" s="495"/>
      <c r="N96" s="495"/>
      <c r="O96" s="497"/>
      <c r="P96" s="495"/>
      <c r="Q96" s="495"/>
      <c r="R96" s="495"/>
      <c r="S96" s="495"/>
      <c r="T96" s="495"/>
      <c r="U96" s="144"/>
      <c r="V96" s="562"/>
      <c r="W96" s="150"/>
      <c r="X96" s="118"/>
      <c r="Y96" s="119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597"/>
      <c r="AW96" s="200"/>
      <c r="AX96" s="199"/>
      <c r="AY96" s="194"/>
      <c r="AZ96" s="180"/>
      <c r="BA96" s="194"/>
      <c r="BF96" s="516"/>
    </row>
    <row r="97" spans="1:58" s="132" customFormat="1" ht="41.25" customHeight="1" x14ac:dyDescent="0.3">
      <c r="A97" s="123"/>
      <c r="B97" s="124"/>
      <c r="C97" s="113"/>
      <c r="D97" s="114"/>
      <c r="E97" s="118"/>
      <c r="F97" s="524"/>
      <c r="G97" s="168"/>
      <c r="H97" s="494"/>
      <c r="I97" s="495"/>
      <c r="J97" s="496"/>
      <c r="K97" s="495"/>
      <c r="L97" s="495"/>
      <c r="M97" s="495"/>
      <c r="N97" s="495"/>
      <c r="O97" s="497"/>
      <c r="P97" s="495"/>
      <c r="Q97" s="495"/>
      <c r="R97" s="495"/>
      <c r="S97" s="495"/>
      <c r="T97" s="495"/>
      <c r="U97" s="144"/>
      <c r="V97" s="562"/>
      <c r="W97" s="150"/>
      <c r="X97" s="118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597"/>
      <c r="AW97" s="200"/>
      <c r="AX97" s="199"/>
      <c r="AY97" s="194"/>
      <c r="AZ97" s="180"/>
      <c r="BA97" s="194"/>
      <c r="BF97" s="516"/>
    </row>
    <row r="98" spans="1:58" s="132" customFormat="1" ht="65.25" customHeight="1" x14ac:dyDescent="0.3">
      <c r="A98" s="123"/>
      <c r="B98" s="124"/>
      <c r="C98" s="113"/>
      <c r="D98" s="114"/>
      <c r="E98" s="118"/>
      <c r="F98" s="125"/>
      <c r="G98" s="742"/>
      <c r="H98" s="742"/>
      <c r="I98" s="742"/>
      <c r="J98" s="742"/>
      <c r="K98" s="742"/>
      <c r="L98" s="742"/>
      <c r="M98" s="742"/>
      <c r="N98" s="742"/>
      <c r="O98" s="742"/>
      <c r="P98" s="742"/>
      <c r="Q98" s="742"/>
      <c r="R98" s="742"/>
      <c r="S98" s="742"/>
      <c r="T98" s="742"/>
      <c r="U98" s="742"/>
      <c r="V98" s="742"/>
      <c r="W98" s="150"/>
      <c r="X98" s="118"/>
      <c r="Y98" s="119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597"/>
      <c r="AW98" s="200"/>
      <c r="AX98" s="199"/>
      <c r="AY98" s="194"/>
      <c r="AZ98" s="180"/>
      <c r="BA98" s="194"/>
      <c r="BF98" s="516"/>
    </row>
  </sheetData>
  <mergeCells count="54">
    <mergeCell ref="V93:W93"/>
    <mergeCell ref="G98:V98"/>
    <mergeCell ref="E90:F90"/>
    <mergeCell ref="G92:J92"/>
    <mergeCell ref="L92:P92"/>
    <mergeCell ref="R92:U93"/>
    <mergeCell ref="G93:I93"/>
    <mergeCell ref="L93:P93"/>
    <mergeCell ref="E89:F89"/>
    <mergeCell ref="E81:F81"/>
    <mergeCell ref="T81:V81"/>
    <mergeCell ref="E82:F82"/>
    <mergeCell ref="E83:F83"/>
    <mergeCell ref="E84:F84"/>
    <mergeCell ref="E85:F85"/>
    <mergeCell ref="E86:F86"/>
    <mergeCell ref="T86:V86"/>
    <mergeCell ref="E87:F87"/>
    <mergeCell ref="S87:T87"/>
    <mergeCell ref="E88:F88"/>
    <mergeCell ref="G80:J80"/>
    <mergeCell ref="K80:O80"/>
    <mergeCell ref="P80:R80"/>
    <mergeCell ref="R7:S7"/>
    <mergeCell ref="T7:U7"/>
    <mergeCell ref="P7:Q7"/>
    <mergeCell ref="A76:G76"/>
    <mergeCell ref="G77:K77"/>
    <mergeCell ref="L77:P77"/>
    <mergeCell ref="U77:W77"/>
    <mergeCell ref="T79:X79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DB2B-0D1E-4329-B7BA-9FF0FEC8B951}">
  <sheetPr filterMode="1">
    <tabColor rgb="FF0000CC"/>
  </sheetPr>
  <dimension ref="A1:BH104"/>
  <sheetViews>
    <sheetView tabSelected="1" zoomScaleNormal="100" workbookViewId="0">
      <pane xSplit="25" ySplit="8" topLeftCell="AE19" activePane="bottomRight" state="frozen"/>
      <selection pane="topRight" activeCell="AB1" sqref="AB1"/>
      <selection pane="bottomLeft" activeCell="A9" sqref="A9"/>
      <selection pane="bottomRight" activeCell="AJ85" sqref="AJ85"/>
    </sheetView>
  </sheetViews>
  <sheetFormatPr defaultColWidth="9" defaultRowHeight="15.75" x14ac:dyDescent="0.25"/>
  <cols>
    <col min="1" max="1" width="3.375" style="35" customWidth="1"/>
    <col min="2" max="2" width="4.75" style="36" customWidth="1"/>
    <col min="3" max="3" width="4.75" style="37" customWidth="1"/>
    <col min="4" max="4" width="8.375" style="169" customWidth="1"/>
    <col min="5" max="5" width="4.375" style="38" customWidth="1"/>
    <col min="6" max="6" width="4.125" style="38" customWidth="1"/>
    <col min="7" max="7" width="13.375" style="164" customWidth="1"/>
    <col min="8" max="8" width="5.75" style="511" customWidth="1"/>
    <col min="9" max="9" width="5.375" style="511" customWidth="1"/>
    <col min="10" max="10" width="5.25" style="512" customWidth="1"/>
    <col min="11" max="11" width="5.375" style="513" customWidth="1"/>
    <col min="12" max="12" width="6.125" style="512" customWidth="1"/>
    <col min="13" max="13" width="5.75" style="512" customWidth="1"/>
    <col min="14" max="14" width="6.625" style="512" customWidth="1"/>
    <col min="15" max="15" width="6.125" style="512" customWidth="1"/>
    <col min="16" max="16" width="5.25" style="512" customWidth="1"/>
    <col min="17" max="17" width="6.375" style="512" customWidth="1"/>
    <col min="18" max="18" width="5.875" style="512" customWidth="1"/>
    <col min="19" max="19" width="4.875" style="512" customWidth="1"/>
    <col min="20" max="20" width="3.875" style="512" customWidth="1"/>
    <col min="21" max="21" width="4.625" style="109" customWidth="1"/>
    <col min="22" max="22" width="12.75" style="563" customWidth="1"/>
    <col min="23" max="23" width="7.625" style="546" customWidth="1"/>
    <col min="24" max="24" width="10.125" style="46" customWidth="1"/>
    <col min="25" max="25" width="9.125" style="25" customWidth="1"/>
    <col min="26" max="26" width="9.375" style="210" customWidth="1"/>
    <col min="27" max="27" width="6.125" style="216" customWidth="1"/>
    <col min="28" max="28" width="6" style="25" customWidth="1"/>
    <col min="29" max="41" width="4" style="25" customWidth="1"/>
    <col min="42" max="45" width="4" style="25" hidden="1" customWidth="1"/>
    <col min="46" max="47" width="4" style="26" hidden="1" customWidth="1"/>
    <col min="48" max="48" width="5.625" style="595" customWidth="1"/>
    <col min="49" max="49" width="6.375" style="27" customWidth="1"/>
    <col min="50" max="50" width="6.5" style="28" customWidth="1"/>
    <col min="51" max="51" width="7.75" style="28" customWidth="1"/>
    <col min="52" max="52" width="15.375" style="30" customWidth="1"/>
    <col min="53" max="53" width="6.375" style="28" customWidth="1"/>
    <col min="54" max="54" width="10.875" style="29" customWidth="1"/>
    <col min="55" max="55" width="9" style="29" customWidth="1"/>
    <col min="56" max="56" width="16" style="29" customWidth="1"/>
    <col min="57" max="57" width="9.25" style="29" customWidth="1"/>
    <col min="58" max="58" width="50.625" style="514" customWidth="1"/>
    <col min="59" max="59" width="30.125" style="29" customWidth="1"/>
    <col min="60" max="16384" width="9" style="29"/>
  </cols>
  <sheetData>
    <row r="1" spans="1:59" ht="18.75" x14ac:dyDescent="0.3">
      <c r="A1" s="666" t="s">
        <v>346</v>
      </c>
      <c r="B1" s="666"/>
      <c r="C1" s="666"/>
      <c r="D1" s="667"/>
      <c r="E1" s="667"/>
      <c r="F1" s="667"/>
      <c r="G1" s="668"/>
      <c r="H1" s="669"/>
      <c r="I1" s="670"/>
      <c r="J1" s="666"/>
      <c r="K1" s="671"/>
      <c r="L1" s="666"/>
      <c r="M1" s="672"/>
      <c r="N1" s="666"/>
      <c r="O1" s="666"/>
      <c r="P1" s="666"/>
      <c r="Q1" s="666"/>
      <c r="R1" s="666"/>
      <c r="S1" s="666"/>
      <c r="T1" s="666"/>
      <c r="U1" s="666"/>
      <c r="V1" s="673"/>
    </row>
    <row r="2" spans="1:59" ht="22.5" customHeight="1" x14ac:dyDescent="0.25">
      <c r="A2" s="674" t="s">
        <v>866</v>
      </c>
      <c r="B2" s="674"/>
      <c r="C2" s="674"/>
      <c r="D2" s="675"/>
      <c r="E2" s="675"/>
      <c r="F2" s="675"/>
      <c r="G2" s="676"/>
      <c r="H2" s="669"/>
      <c r="I2" s="670"/>
      <c r="J2" s="674"/>
      <c r="K2" s="677"/>
      <c r="L2" s="674"/>
      <c r="M2" s="678"/>
      <c r="N2" s="674"/>
      <c r="O2" s="674"/>
      <c r="P2" s="674"/>
      <c r="Q2" s="674"/>
      <c r="R2" s="674"/>
      <c r="S2" s="674"/>
      <c r="T2" s="674"/>
      <c r="U2" s="674"/>
      <c r="V2" s="673"/>
    </row>
    <row r="3" spans="1:59" ht="24.6" customHeight="1" x14ac:dyDescent="0.25">
      <c r="H3" s="173"/>
      <c r="I3" s="173"/>
      <c r="J3" s="674" t="s">
        <v>867</v>
      </c>
      <c r="K3" s="677"/>
      <c r="L3" s="674"/>
      <c r="M3" s="678"/>
      <c r="N3" s="674"/>
      <c r="O3" s="674"/>
      <c r="P3" s="674"/>
      <c r="Q3" s="674"/>
      <c r="R3" s="674"/>
      <c r="S3" s="674"/>
      <c r="T3" s="674"/>
      <c r="U3" s="674"/>
      <c r="V3" s="673"/>
    </row>
    <row r="4" spans="1:59" ht="18.75" customHeight="1" x14ac:dyDescent="0.25">
      <c r="H4" s="173"/>
      <c r="I4" s="173"/>
      <c r="J4" s="475"/>
      <c r="K4" s="476"/>
      <c r="L4" s="475"/>
      <c r="M4" s="477"/>
      <c r="N4" s="475"/>
      <c r="O4" s="475"/>
      <c r="P4" s="475"/>
      <c r="Q4" s="475"/>
      <c r="R4" s="475"/>
      <c r="S4" s="475" t="s">
        <v>966</v>
      </c>
      <c r="T4" s="478"/>
      <c r="U4" s="315"/>
      <c r="V4" s="554"/>
    </row>
    <row r="5" spans="1:59" ht="12" customHeight="1" x14ac:dyDescent="0.25">
      <c r="H5" s="479"/>
      <c r="I5" s="173"/>
      <c r="J5" s="480"/>
      <c r="K5" s="481"/>
      <c r="L5" s="482"/>
      <c r="M5" s="483"/>
      <c r="N5" s="480"/>
      <c r="O5" s="484"/>
      <c r="P5" s="484"/>
      <c r="Q5" s="484"/>
      <c r="R5" s="484"/>
      <c r="S5" s="484"/>
      <c r="T5" s="484"/>
      <c r="U5" s="44"/>
      <c r="V5" s="555"/>
      <c r="Y5" s="45"/>
      <c r="Z5" s="211"/>
      <c r="AA5" s="217"/>
      <c r="AB5" s="46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7"/>
      <c r="AU5" s="47"/>
      <c r="AV5" s="596"/>
    </row>
    <row r="6" spans="1:59" ht="16.5" customHeight="1" x14ac:dyDescent="0.25">
      <c r="A6" s="48"/>
      <c r="B6" s="49"/>
      <c r="C6" s="50"/>
      <c r="D6" s="170"/>
      <c r="E6" s="51"/>
      <c r="F6" s="51"/>
      <c r="G6" s="165"/>
      <c r="H6" s="730" t="s">
        <v>347</v>
      </c>
      <c r="I6" s="731"/>
      <c r="J6" s="732" t="s">
        <v>348</v>
      </c>
      <c r="K6" s="733"/>
      <c r="L6" s="732" t="s">
        <v>349</v>
      </c>
      <c r="M6" s="733"/>
      <c r="N6" s="732" t="s">
        <v>350</v>
      </c>
      <c r="O6" s="734"/>
      <c r="P6" s="732" t="s">
        <v>351</v>
      </c>
      <c r="Q6" s="734"/>
      <c r="R6" s="735" t="s">
        <v>352</v>
      </c>
      <c r="S6" s="736"/>
      <c r="T6" s="684" t="s">
        <v>353</v>
      </c>
      <c r="U6" s="685"/>
      <c r="V6" s="748" t="s">
        <v>354</v>
      </c>
      <c r="W6" s="687" t="s">
        <v>355</v>
      </c>
      <c r="X6" s="688"/>
      <c r="Y6" s="691" t="s">
        <v>356</v>
      </c>
      <c r="Z6" s="212"/>
      <c r="AA6" s="218"/>
      <c r="AB6" s="52"/>
      <c r="AC6" s="693" t="s">
        <v>357</v>
      </c>
      <c r="AD6" s="694"/>
      <c r="AE6" s="694"/>
      <c r="AF6" s="694"/>
      <c r="AG6" s="694"/>
      <c r="AH6" s="694"/>
      <c r="AI6" s="694"/>
      <c r="AJ6" s="694"/>
      <c r="AK6" s="694"/>
      <c r="AL6" s="694"/>
      <c r="AM6" s="694"/>
      <c r="AN6" s="694"/>
      <c r="AO6" s="694"/>
      <c r="AP6" s="694"/>
      <c r="AQ6" s="694"/>
      <c r="AR6" s="694"/>
      <c r="AS6" s="694"/>
      <c r="AT6" s="694"/>
      <c r="AU6" s="694"/>
      <c r="AV6" s="694"/>
      <c r="AW6" s="695"/>
      <c r="AX6" s="106"/>
      <c r="AY6" s="106"/>
      <c r="AZ6" s="53"/>
      <c r="BA6" s="106"/>
      <c r="BB6" s="107"/>
      <c r="BC6" s="107"/>
    </row>
    <row r="7" spans="1:59" ht="20.25" customHeight="1" x14ac:dyDescent="0.25">
      <c r="A7" s="54" t="s">
        <v>358</v>
      </c>
      <c r="B7" s="55" t="s">
        <v>359</v>
      </c>
      <c r="C7" s="56" t="s">
        <v>360</v>
      </c>
      <c r="D7" s="171" t="s">
        <v>361</v>
      </c>
      <c r="E7" s="57"/>
      <c r="F7" s="708" t="s">
        <v>362</v>
      </c>
      <c r="G7" s="166" t="s">
        <v>363</v>
      </c>
      <c r="H7" s="728">
        <v>20</v>
      </c>
      <c r="I7" s="729"/>
      <c r="J7" s="728">
        <v>21</v>
      </c>
      <c r="K7" s="729"/>
      <c r="L7" s="728">
        <v>22</v>
      </c>
      <c r="M7" s="729"/>
      <c r="N7" s="728">
        <v>23</v>
      </c>
      <c r="O7" s="729"/>
      <c r="P7" s="728">
        <v>24</v>
      </c>
      <c r="Q7" s="729"/>
      <c r="R7" s="728">
        <v>25</v>
      </c>
      <c r="S7" s="729"/>
      <c r="T7" s="728">
        <v>26</v>
      </c>
      <c r="U7" s="729"/>
      <c r="V7" s="748"/>
      <c r="W7" s="689"/>
      <c r="X7" s="690"/>
      <c r="Y7" s="692"/>
      <c r="Z7" s="703" t="s">
        <v>364</v>
      </c>
      <c r="AA7" s="704"/>
      <c r="AB7" s="705" t="s">
        <v>365</v>
      </c>
      <c r="AC7" s="58" t="s">
        <v>366</v>
      </c>
      <c r="AD7" s="58" t="s">
        <v>367</v>
      </c>
      <c r="AE7" s="58" t="s">
        <v>368</v>
      </c>
      <c r="AF7" s="59" t="s">
        <v>369</v>
      </c>
      <c r="AG7" s="59" t="s">
        <v>370</v>
      </c>
      <c r="AH7" s="59" t="s">
        <v>371</v>
      </c>
      <c r="AI7" s="59" t="s">
        <v>372</v>
      </c>
      <c r="AJ7" s="59" t="s">
        <v>373</v>
      </c>
      <c r="AK7" s="599" t="s">
        <v>374</v>
      </c>
      <c r="AL7" s="59" t="s">
        <v>375</v>
      </c>
      <c r="AM7" s="59" t="s">
        <v>376</v>
      </c>
      <c r="AN7" s="59" t="s">
        <v>377</v>
      </c>
      <c r="AO7" s="59" t="s">
        <v>378</v>
      </c>
      <c r="AP7" s="59" t="s">
        <v>379</v>
      </c>
      <c r="AQ7" s="59" t="s">
        <v>380</v>
      </c>
      <c r="AR7" s="59" t="s">
        <v>381</v>
      </c>
      <c r="AS7" s="59" t="s">
        <v>382</v>
      </c>
      <c r="AT7" s="60" t="s">
        <v>383</v>
      </c>
      <c r="AU7" s="60" t="s">
        <v>384</v>
      </c>
      <c r="AV7" s="753" t="s">
        <v>385</v>
      </c>
      <c r="AW7" s="696" t="s">
        <v>386</v>
      </c>
      <c r="AX7" s="106"/>
      <c r="AY7" s="106"/>
      <c r="AZ7" s="53"/>
      <c r="BA7" s="106"/>
      <c r="BB7" s="107"/>
      <c r="BC7" s="107"/>
    </row>
    <row r="8" spans="1:59" s="74" customFormat="1" ht="27" customHeight="1" x14ac:dyDescent="0.3">
      <c r="A8" s="61"/>
      <c r="B8" s="62"/>
      <c r="C8" s="63"/>
      <c r="D8" s="172"/>
      <c r="E8" s="64" t="s">
        <v>387</v>
      </c>
      <c r="F8" s="692"/>
      <c r="G8" s="167"/>
      <c r="H8" s="486" t="s">
        <v>388</v>
      </c>
      <c r="I8" s="486" t="s">
        <v>389</v>
      </c>
      <c r="J8" s="486" t="s">
        <v>388</v>
      </c>
      <c r="K8" s="486" t="s">
        <v>389</v>
      </c>
      <c r="L8" s="486" t="s">
        <v>388</v>
      </c>
      <c r="M8" s="486" t="s">
        <v>389</v>
      </c>
      <c r="N8" s="486" t="s">
        <v>388</v>
      </c>
      <c r="O8" s="486" t="s">
        <v>389</v>
      </c>
      <c r="P8" s="486" t="s">
        <v>388</v>
      </c>
      <c r="Q8" s="486" t="s">
        <v>389</v>
      </c>
      <c r="R8" s="486" t="s">
        <v>388</v>
      </c>
      <c r="S8" s="486" t="s">
        <v>389</v>
      </c>
      <c r="T8" s="486" t="s">
        <v>388</v>
      </c>
      <c r="U8" s="66" t="s">
        <v>389</v>
      </c>
      <c r="V8" s="748"/>
      <c r="W8" s="547" t="s">
        <v>390</v>
      </c>
      <c r="X8" s="331" t="s">
        <v>287</v>
      </c>
      <c r="Y8" s="68" t="s">
        <v>366</v>
      </c>
      <c r="Z8" s="213" t="s">
        <v>391</v>
      </c>
      <c r="AA8" s="219" t="s">
        <v>364</v>
      </c>
      <c r="AB8" s="706"/>
      <c r="AC8" s="69"/>
      <c r="AD8" s="69"/>
      <c r="AE8" s="69"/>
      <c r="AF8" s="70"/>
      <c r="AG8" s="70"/>
      <c r="AH8" s="70"/>
      <c r="AI8" s="70"/>
      <c r="AJ8" s="70"/>
      <c r="AK8" s="600"/>
      <c r="AL8" s="70"/>
      <c r="AM8" s="70"/>
      <c r="AN8" s="70"/>
      <c r="AO8" s="70"/>
      <c r="AP8" s="70"/>
      <c r="AQ8" s="70"/>
      <c r="AR8" s="70"/>
      <c r="AS8" s="70"/>
      <c r="AT8" s="71"/>
      <c r="AU8" s="71"/>
      <c r="AV8" s="753"/>
      <c r="AW8" s="697"/>
      <c r="AX8" s="532" t="s">
        <v>392</v>
      </c>
      <c r="AY8" s="533"/>
      <c r="AZ8" s="532" t="s">
        <v>393</v>
      </c>
      <c r="BA8" s="532" t="s">
        <v>394</v>
      </c>
      <c r="BB8" s="532" t="s">
        <v>395</v>
      </c>
      <c r="BC8" s="72" t="s">
        <v>396</v>
      </c>
      <c r="BF8" s="515"/>
    </row>
    <row r="9" spans="1:59" s="256" customFormat="1" ht="41.25" hidden="1" customHeight="1" x14ac:dyDescent="0.2">
      <c r="A9" s="224">
        <v>1</v>
      </c>
      <c r="B9" s="225" t="s">
        <v>397</v>
      </c>
      <c r="C9" s="226">
        <v>16</v>
      </c>
      <c r="D9" s="251" t="s">
        <v>40</v>
      </c>
      <c r="E9" s="79">
        <v>23</v>
      </c>
      <c r="F9" s="254"/>
      <c r="G9" s="251" t="s">
        <v>39</v>
      </c>
      <c r="H9" s="87"/>
      <c r="I9" s="86"/>
      <c r="J9" s="83" t="s">
        <v>403</v>
      </c>
      <c r="K9" s="83" t="s">
        <v>523</v>
      </c>
      <c r="L9" s="83"/>
      <c r="M9" s="85"/>
      <c r="N9" s="84"/>
      <c r="O9" s="85"/>
      <c r="P9" s="84"/>
      <c r="Q9" s="85"/>
      <c r="R9" s="84"/>
      <c r="S9" s="85"/>
      <c r="T9" s="83"/>
      <c r="U9" s="330"/>
      <c r="V9" s="556" t="s">
        <v>41</v>
      </c>
      <c r="W9" s="449" t="s">
        <v>398</v>
      </c>
      <c r="X9" s="589" t="s">
        <v>598</v>
      </c>
      <c r="Y9" s="88">
        <v>1</v>
      </c>
      <c r="Z9" s="246" t="s">
        <v>40</v>
      </c>
      <c r="AA9" s="247">
        <v>3</v>
      </c>
      <c r="AB9" s="93">
        <f>AA9*5</f>
        <v>15</v>
      </c>
      <c r="AC9" s="348">
        <f>'TUẦN 1 (HK2) 2023-2024'!Y9</f>
        <v>1</v>
      </c>
      <c r="AD9" s="348">
        <f>'TUẦN 2 (HK2) 2023-2024 (11,3)'!Z9</f>
        <v>1</v>
      </c>
      <c r="AE9" s="348">
        <f>'TUẦN 3 (HK2) 2023-2024)dc'!Y9</f>
        <v>1</v>
      </c>
      <c r="AF9" s="348">
        <f>'TUẦN 4 (HK2) 2023-2024) '!Y9</f>
        <v>1</v>
      </c>
      <c r="AG9" s="348">
        <f>'TUẦN 5 (HK2) 2023-2024)  '!Y9</f>
        <v>1</v>
      </c>
      <c r="AH9" s="348">
        <f>'TUẦN 6 (HK2) 2023-2024)dc'!Y9</f>
        <v>1</v>
      </c>
      <c r="AI9" s="348">
        <f>'TUẦN 7 (HK2) 2023-2024)DCXM '!Y9</f>
        <v>0</v>
      </c>
      <c r="AJ9" s="309">
        <f>'TUẦN 8 (HK2) 2023-2024)dc'!Y9</f>
        <v>1</v>
      </c>
      <c r="AK9" s="601">
        <f>'TUẦN 9 (HK2) 2023-2024)26,4'!Y9</f>
        <v>0</v>
      </c>
      <c r="AL9" s="575">
        <f>'TUẦN 10 (HK2) 2023-2024( 5,5)'!Y9</f>
        <v>1</v>
      </c>
      <c r="AM9" s="93">
        <f>'TUẦN 11 (HK2) 2023-2024(14,5)DC'!Y9</f>
        <v>1</v>
      </c>
      <c r="AN9" s="309">
        <f>Y9</f>
        <v>1</v>
      </c>
      <c r="AO9" s="93"/>
      <c r="AP9" s="79"/>
      <c r="AQ9" s="79"/>
      <c r="AR9" s="79"/>
      <c r="AS9" s="79"/>
      <c r="AT9" s="79"/>
      <c r="AU9" s="79"/>
      <c r="AV9" s="80">
        <f>SUM(AC9:AU9)</f>
        <v>10</v>
      </c>
      <c r="AW9" s="397">
        <f>AB9-AV9</f>
        <v>5</v>
      </c>
      <c r="AX9" s="232">
        <v>16</v>
      </c>
      <c r="AY9" s="248">
        <v>14</v>
      </c>
      <c r="AZ9" s="245" t="s">
        <v>39</v>
      </c>
      <c r="BA9" s="248" t="s">
        <v>33</v>
      </c>
      <c r="BB9" s="245" t="s">
        <v>40</v>
      </c>
      <c r="BC9" s="248">
        <v>25</v>
      </c>
      <c r="BD9" s="249" t="s">
        <v>536</v>
      </c>
      <c r="BE9" s="245" t="s">
        <v>13</v>
      </c>
      <c r="BF9" s="249" t="s">
        <v>537</v>
      </c>
      <c r="BG9" s="245" t="s">
        <v>41</v>
      </c>
    </row>
    <row r="10" spans="1:59" s="256" customFormat="1" ht="38.25" hidden="1" customHeight="1" x14ac:dyDescent="0.2">
      <c r="A10" s="224">
        <v>2</v>
      </c>
      <c r="B10" s="225" t="s">
        <v>397</v>
      </c>
      <c r="C10" s="226">
        <v>16</v>
      </c>
      <c r="D10" s="251" t="s">
        <v>42</v>
      </c>
      <c r="E10" s="79">
        <v>21</v>
      </c>
      <c r="F10" s="254"/>
      <c r="G10" s="251" t="s">
        <v>39</v>
      </c>
      <c r="H10" s="87"/>
      <c r="I10" s="86"/>
      <c r="J10" s="83"/>
      <c r="K10" s="85"/>
      <c r="L10" s="83"/>
      <c r="M10" s="85"/>
      <c r="N10" s="84" t="s">
        <v>404</v>
      </c>
      <c r="O10" s="523" t="s">
        <v>528</v>
      </c>
      <c r="P10" s="570" t="s">
        <v>641</v>
      </c>
      <c r="Q10" s="81"/>
      <c r="R10" s="84"/>
      <c r="S10" s="83"/>
      <c r="T10" s="83"/>
      <c r="U10" s="330"/>
      <c r="V10" s="556" t="s">
        <v>43</v>
      </c>
      <c r="W10" s="449" t="s">
        <v>400</v>
      </c>
      <c r="X10" s="474" t="s">
        <v>598</v>
      </c>
      <c r="Y10" s="88">
        <v>1</v>
      </c>
      <c r="Z10" s="246" t="s">
        <v>42</v>
      </c>
      <c r="AA10" s="247">
        <v>3</v>
      </c>
      <c r="AB10" s="93">
        <f t="shared" ref="AB10:AB67" si="0">AA10*5</f>
        <v>15</v>
      </c>
      <c r="AC10" s="348">
        <f>'TUẦN 1 (HK2) 2023-2024'!Y10</f>
        <v>1</v>
      </c>
      <c r="AD10" s="348">
        <f>'TUẦN 1 (HK2) 2023-2024'!Y10</f>
        <v>1</v>
      </c>
      <c r="AE10" s="348">
        <f>'TUẦN 3 (HK2) 2023-2024)dc'!Y10</f>
        <v>1</v>
      </c>
      <c r="AF10" s="348">
        <f>'TUẦN 4 (HK2) 2023-2024) '!Y10</f>
        <v>1</v>
      </c>
      <c r="AG10" s="348">
        <f>'TUẦN 5 (HK2) 2023-2024)  '!Y10</f>
        <v>1</v>
      </c>
      <c r="AH10" s="348">
        <f>'TUẦN 6 (HK2) 2023-2024)dc'!Y10</f>
        <v>1</v>
      </c>
      <c r="AI10" s="348">
        <f>'TUẦN 7 (HK2) 2023-2024)DCXM '!Y10</f>
        <v>1</v>
      </c>
      <c r="AJ10" s="309">
        <f>'TUẦN 8 (HK2) 2023-2024)dc'!Y10</f>
        <v>1</v>
      </c>
      <c r="AK10" s="601">
        <f>'TUẦN 9 (HK2) 2023-2024)26,4'!Y10</f>
        <v>1</v>
      </c>
      <c r="AL10" s="575">
        <f>'TUẦN 10 (HK2) 2023-2024( 5,5)'!Y10</f>
        <v>1</v>
      </c>
      <c r="AM10" s="93">
        <f>'TUẦN 11 (HK2) 2023-2024(14,5)DC'!Y10</f>
        <v>1</v>
      </c>
      <c r="AN10" s="309">
        <f t="shared" ref="AN10:AN35" si="1">Y10</f>
        <v>1</v>
      </c>
      <c r="AO10" s="93"/>
      <c r="AP10" s="79"/>
      <c r="AQ10" s="79"/>
      <c r="AR10" s="79"/>
      <c r="AS10" s="79"/>
      <c r="AT10" s="79"/>
      <c r="AU10" s="79"/>
      <c r="AV10" s="80">
        <f t="shared" ref="AV10:AV67" si="2">SUM(AC10:AU10)</f>
        <v>12</v>
      </c>
      <c r="AW10" s="397">
        <f t="shared" ref="AW10:AW67" si="3">AB10-AV10</f>
        <v>3</v>
      </c>
      <c r="AX10" s="232">
        <v>16</v>
      </c>
      <c r="AY10" s="248">
        <v>15</v>
      </c>
      <c r="AZ10" s="245" t="s">
        <v>39</v>
      </c>
      <c r="BA10" s="248" t="s">
        <v>33</v>
      </c>
      <c r="BB10" s="245" t="s">
        <v>42</v>
      </c>
      <c r="BC10" s="248">
        <v>25</v>
      </c>
      <c r="BD10" s="249" t="s">
        <v>533</v>
      </c>
      <c r="BE10" s="245" t="s">
        <v>13</v>
      </c>
      <c r="BF10" s="249" t="s">
        <v>538</v>
      </c>
      <c r="BG10" s="245" t="s">
        <v>43</v>
      </c>
    </row>
    <row r="11" spans="1:59" s="256" customFormat="1" ht="38.25" hidden="1" customHeight="1" x14ac:dyDescent="0.2">
      <c r="A11" s="224">
        <v>3</v>
      </c>
      <c r="B11" s="225" t="s">
        <v>397</v>
      </c>
      <c r="C11" s="226">
        <v>16</v>
      </c>
      <c r="D11" s="251" t="s">
        <v>45</v>
      </c>
      <c r="E11" s="79">
        <v>20</v>
      </c>
      <c r="F11" s="254"/>
      <c r="G11" s="251" t="s">
        <v>44</v>
      </c>
      <c r="H11" s="87">
        <v>0</v>
      </c>
      <c r="I11" s="85"/>
      <c r="J11" s="83"/>
      <c r="K11" s="85"/>
      <c r="L11" s="83"/>
      <c r="M11" s="85"/>
      <c r="N11" s="84"/>
      <c r="O11" s="85"/>
      <c r="P11" s="84"/>
      <c r="Q11" s="85"/>
      <c r="R11" s="84"/>
      <c r="S11" s="85"/>
      <c r="T11" s="83"/>
      <c r="U11" s="330"/>
      <c r="V11" s="556" t="s">
        <v>16</v>
      </c>
      <c r="W11" s="77" t="s">
        <v>954</v>
      </c>
      <c r="X11" s="77" t="s">
        <v>598</v>
      </c>
      <c r="Y11" s="88">
        <v>1</v>
      </c>
      <c r="Z11" s="246" t="s">
        <v>45</v>
      </c>
      <c r="AA11" s="247">
        <v>3</v>
      </c>
      <c r="AB11" s="93">
        <f t="shared" si="0"/>
        <v>15</v>
      </c>
      <c r="AC11" s="348">
        <f>'TUẦN 1 (HK2) 2023-2024'!Y11</f>
        <v>1</v>
      </c>
      <c r="AD11" s="348">
        <f>'TUẦN 1 (HK2) 2023-2024'!Y11</f>
        <v>1</v>
      </c>
      <c r="AE11" s="348">
        <f>'TUẦN 3 (HK2) 2023-2024)dc'!Y11</f>
        <v>0</v>
      </c>
      <c r="AF11" s="348">
        <f>'TUẦN 4 (HK2) 2023-2024) '!Y11</f>
        <v>1</v>
      </c>
      <c r="AG11" s="348">
        <f>'TUẦN 5 (HK2) 2023-2024)  '!Y11</f>
        <v>1</v>
      </c>
      <c r="AH11" s="348">
        <f>'TUẦN 6 (HK2) 2023-2024)dc'!Y11</f>
        <v>1</v>
      </c>
      <c r="AI11" s="348">
        <f>'TUẦN 7 (HK2) 2023-2024)DCXM '!Y11</f>
        <v>0</v>
      </c>
      <c r="AJ11" s="309">
        <f>'TUẦN 8 (HK2) 2023-2024)dc'!Y11</f>
        <v>1</v>
      </c>
      <c r="AK11" s="93">
        <f>'TUẦN 9 (HK2) 2023-2024)26,4'!Y11</f>
        <v>2</v>
      </c>
      <c r="AL11" s="575">
        <f>'TUẦN 10 (HK2) 2023-2024( 5,5)'!Y11</f>
        <v>1</v>
      </c>
      <c r="AM11" s="93">
        <f>'TUẦN 11 (HK2) 2023-2024(14,5)DC'!Y11</f>
        <v>1</v>
      </c>
      <c r="AN11" s="309">
        <f t="shared" si="1"/>
        <v>1</v>
      </c>
      <c r="AO11" s="93"/>
      <c r="AP11" s="79"/>
      <c r="AQ11" s="79"/>
      <c r="AR11" s="79"/>
      <c r="AS11" s="79"/>
      <c r="AT11" s="79"/>
      <c r="AU11" s="79"/>
      <c r="AV11" s="80">
        <f t="shared" si="2"/>
        <v>11</v>
      </c>
      <c r="AW11" s="397">
        <f t="shared" si="3"/>
        <v>4</v>
      </c>
      <c r="AX11" s="232">
        <v>16</v>
      </c>
      <c r="AY11" s="248">
        <v>16</v>
      </c>
      <c r="AZ11" s="245" t="s">
        <v>44</v>
      </c>
      <c r="BA11" s="248" t="s">
        <v>33</v>
      </c>
      <c r="BB11" s="245" t="s">
        <v>45</v>
      </c>
      <c r="BC11" s="248">
        <v>25</v>
      </c>
      <c r="BD11" s="249" t="s">
        <v>539</v>
      </c>
      <c r="BE11" s="245" t="s">
        <v>13</v>
      </c>
      <c r="BF11" s="249" t="s">
        <v>540</v>
      </c>
      <c r="BG11" s="245" t="s">
        <v>16</v>
      </c>
    </row>
    <row r="12" spans="1:59" s="256" customFormat="1" ht="38.25" hidden="1" customHeight="1" x14ac:dyDescent="0.2">
      <c r="A12" s="224">
        <v>4</v>
      </c>
      <c r="B12" s="225" t="s">
        <v>397</v>
      </c>
      <c r="C12" s="226">
        <v>16</v>
      </c>
      <c r="D12" s="251" t="s">
        <v>46</v>
      </c>
      <c r="E12" s="79">
        <v>20</v>
      </c>
      <c r="F12" s="254"/>
      <c r="G12" s="251" t="s">
        <v>44</v>
      </c>
      <c r="H12" s="87"/>
      <c r="I12" s="86"/>
      <c r="J12" s="277" t="s">
        <v>643</v>
      </c>
      <c r="K12" s="277" t="s">
        <v>521</v>
      </c>
      <c r="L12" s="83"/>
      <c r="M12" s="85"/>
      <c r="N12" s="84"/>
      <c r="O12" s="85"/>
      <c r="P12" s="84"/>
      <c r="Q12" s="85"/>
      <c r="R12" s="83"/>
      <c r="S12" s="83"/>
      <c r="T12" s="83"/>
      <c r="U12" s="330"/>
      <c r="V12" s="556" t="s">
        <v>47</v>
      </c>
      <c r="W12" s="449" t="s">
        <v>763</v>
      </c>
      <c r="X12" s="77" t="s">
        <v>598</v>
      </c>
      <c r="Y12" s="88">
        <v>2</v>
      </c>
      <c r="Z12" s="246" t="s">
        <v>46</v>
      </c>
      <c r="AA12" s="247">
        <v>3</v>
      </c>
      <c r="AB12" s="93">
        <f t="shared" si="0"/>
        <v>15</v>
      </c>
      <c r="AC12" s="348">
        <f>'TUẦN 1 (HK2) 2023-2024'!Y12</f>
        <v>1</v>
      </c>
      <c r="AD12" s="348">
        <f>'TUẦN 1 (HK2) 2023-2024'!Y12</f>
        <v>1</v>
      </c>
      <c r="AE12" s="348">
        <f>'TUẦN 3 (HK2) 2023-2024)dc'!Y12</f>
        <v>1</v>
      </c>
      <c r="AF12" s="348">
        <f>'TUẦN 4 (HK2) 2023-2024) '!Y12</f>
        <v>1</v>
      </c>
      <c r="AG12" s="348">
        <f>'TUẦN 5 (HK2) 2023-2024)  '!Y12</f>
        <v>1</v>
      </c>
      <c r="AH12" s="348">
        <f>'TUẦN 6 (HK2) 2023-2024)dc'!Y12</f>
        <v>0</v>
      </c>
      <c r="AI12" s="348">
        <f>'TUẦN 7 (HK2) 2023-2024)DCXM '!Y12</f>
        <v>1</v>
      </c>
      <c r="AJ12" s="309">
        <f>'TUẦN 8 (HK2) 2023-2024)dc'!Y12</f>
        <v>1</v>
      </c>
      <c r="AK12" s="93">
        <f>'TUẦN 9 (HK2) 2023-2024)26,4'!Y12</f>
        <v>0</v>
      </c>
      <c r="AL12" s="575">
        <f>'TUẦN 10 (HK2) 2023-2024( 5,5)'!Y12</f>
        <v>2</v>
      </c>
      <c r="AM12" s="93">
        <f>'TUẦN 11 (HK2) 2023-2024(14,5)DC'!Y12</f>
        <v>2</v>
      </c>
      <c r="AN12" s="309">
        <f t="shared" si="1"/>
        <v>2</v>
      </c>
      <c r="AO12" s="93"/>
      <c r="AP12" s="79"/>
      <c r="AQ12" s="79"/>
      <c r="AR12" s="79"/>
      <c r="AS12" s="79"/>
      <c r="AT12" s="79"/>
      <c r="AU12" s="79"/>
      <c r="AV12" s="80">
        <f t="shared" si="2"/>
        <v>13</v>
      </c>
      <c r="AW12" s="397">
        <f t="shared" si="3"/>
        <v>2</v>
      </c>
      <c r="AX12" s="232">
        <v>16</v>
      </c>
      <c r="AY12" s="248">
        <v>17</v>
      </c>
      <c r="AZ12" s="245" t="s">
        <v>44</v>
      </c>
      <c r="BA12" s="248" t="s">
        <v>33</v>
      </c>
      <c r="BB12" s="245" t="s">
        <v>46</v>
      </c>
      <c r="BC12" s="248">
        <v>25</v>
      </c>
      <c r="BD12" s="249" t="s">
        <v>536</v>
      </c>
      <c r="BE12" s="245" t="s">
        <v>13</v>
      </c>
      <c r="BF12" s="249" t="s">
        <v>541</v>
      </c>
      <c r="BG12" s="245" t="s">
        <v>47</v>
      </c>
    </row>
    <row r="13" spans="1:59" s="256" customFormat="1" ht="38.25" hidden="1" customHeight="1" x14ac:dyDescent="0.2">
      <c r="A13" s="224">
        <v>5</v>
      </c>
      <c r="B13" s="225" t="s">
        <v>397</v>
      </c>
      <c r="C13" s="226">
        <v>16</v>
      </c>
      <c r="D13" s="251" t="s">
        <v>48</v>
      </c>
      <c r="E13" s="79">
        <v>21</v>
      </c>
      <c r="F13" s="254"/>
      <c r="G13" s="251" t="s">
        <v>44</v>
      </c>
      <c r="H13" s="87"/>
      <c r="I13" s="86"/>
      <c r="J13" s="83" t="s">
        <v>404</v>
      </c>
      <c r="K13" s="83" t="s">
        <v>522</v>
      </c>
      <c r="L13" s="83"/>
      <c r="M13" s="99"/>
      <c r="N13" s="83"/>
      <c r="O13" s="86"/>
      <c r="P13" s="84"/>
      <c r="Q13" s="85"/>
      <c r="R13" s="84"/>
      <c r="S13" s="85"/>
      <c r="T13" s="83"/>
      <c r="U13" s="330"/>
      <c r="V13" s="556" t="s">
        <v>49</v>
      </c>
      <c r="W13" s="593" t="s">
        <v>398</v>
      </c>
      <c r="X13" s="589" t="s">
        <v>598</v>
      </c>
      <c r="Y13" s="88">
        <v>1</v>
      </c>
      <c r="Z13" s="246" t="s">
        <v>48</v>
      </c>
      <c r="AA13" s="247">
        <v>3</v>
      </c>
      <c r="AB13" s="93">
        <f t="shared" si="0"/>
        <v>15</v>
      </c>
      <c r="AC13" s="348">
        <f>'TUẦN 1 (HK2) 2023-2024'!Y13</f>
        <v>1</v>
      </c>
      <c r="AD13" s="348">
        <f>'TUẦN 1 (HK2) 2023-2024'!Y13</f>
        <v>1</v>
      </c>
      <c r="AE13" s="348">
        <f>'TUẦN 3 (HK2) 2023-2024)dc'!Y13</f>
        <v>1</v>
      </c>
      <c r="AF13" s="348">
        <f>'TUẦN 4 (HK2) 2023-2024) '!Y13</f>
        <v>1</v>
      </c>
      <c r="AG13" s="348">
        <f>'TUẦN 5 (HK2) 2023-2024)  '!Y13</f>
        <v>1</v>
      </c>
      <c r="AH13" s="348">
        <f>'TUẦN 6 (HK2) 2023-2024)dc'!Y13</f>
        <v>1</v>
      </c>
      <c r="AI13" s="348">
        <f>'TUẦN 7 (HK2) 2023-2024)DCXM '!Y13</f>
        <v>1</v>
      </c>
      <c r="AJ13" s="309">
        <f>'TUẦN 8 (HK2) 2023-2024)dc'!Y13</f>
        <v>1</v>
      </c>
      <c r="AK13" s="93">
        <f>'TUẦN 9 (HK2) 2023-2024)26,4'!Y13</f>
        <v>0</v>
      </c>
      <c r="AL13" s="575">
        <f>'TUẦN 10 (HK2) 2023-2024( 5,5)'!Y13</f>
        <v>1</v>
      </c>
      <c r="AM13" s="93">
        <f>'TUẦN 11 (HK2) 2023-2024(14,5)DC'!Y13</f>
        <v>1</v>
      </c>
      <c r="AN13" s="309">
        <f t="shared" si="1"/>
        <v>1</v>
      </c>
      <c r="AO13" s="93"/>
      <c r="AP13" s="79"/>
      <c r="AQ13" s="79"/>
      <c r="AR13" s="79"/>
      <c r="AS13" s="79"/>
      <c r="AT13" s="79"/>
      <c r="AU13" s="79"/>
      <c r="AV13" s="80">
        <f t="shared" si="2"/>
        <v>11</v>
      </c>
      <c r="AW13" s="397">
        <f t="shared" si="3"/>
        <v>4</v>
      </c>
      <c r="AX13" s="232">
        <v>16</v>
      </c>
      <c r="AY13" s="248">
        <v>18</v>
      </c>
      <c r="AZ13" s="245" t="s">
        <v>44</v>
      </c>
      <c r="BA13" s="248" t="s">
        <v>33</v>
      </c>
      <c r="BB13" s="245" t="s">
        <v>48</v>
      </c>
      <c r="BC13" s="248">
        <v>25</v>
      </c>
      <c r="BD13" s="249" t="s">
        <v>536</v>
      </c>
      <c r="BE13" s="245" t="s">
        <v>13</v>
      </c>
      <c r="BF13" s="249" t="s">
        <v>542</v>
      </c>
      <c r="BG13" s="245" t="s">
        <v>49</v>
      </c>
    </row>
    <row r="14" spans="1:59" s="256" customFormat="1" ht="38.25" hidden="1" customHeight="1" x14ac:dyDescent="0.2">
      <c r="A14" s="224">
        <v>6</v>
      </c>
      <c r="B14" s="225" t="s">
        <v>397</v>
      </c>
      <c r="C14" s="226">
        <v>16</v>
      </c>
      <c r="D14" s="251" t="s">
        <v>50</v>
      </c>
      <c r="E14" s="79">
        <v>20</v>
      </c>
      <c r="F14" s="254"/>
      <c r="G14" s="251" t="s">
        <v>44</v>
      </c>
      <c r="H14" s="87"/>
      <c r="I14" s="86"/>
      <c r="J14" s="257"/>
      <c r="K14" s="257"/>
      <c r="L14" s="83" t="s">
        <v>403</v>
      </c>
      <c r="M14" s="83" t="s">
        <v>523</v>
      </c>
      <c r="N14" s="84"/>
      <c r="O14" s="85"/>
      <c r="P14" s="84"/>
      <c r="Q14" s="85"/>
      <c r="R14" s="83"/>
      <c r="S14" s="85"/>
      <c r="T14" s="83"/>
      <c r="U14" s="330"/>
      <c r="V14" s="556" t="s">
        <v>47</v>
      </c>
      <c r="W14" s="449" t="s">
        <v>398</v>
      </c>
      <c r="X14" s="77" t="s">
        <v>598</v>
      </c>
      <c r="Y14" s="88">
        <v>1</v>
      </c>
      <c r="Z14" s="246" t="s">
        <v>50</v>
      </c>
      <c r="AA14" s="247">
        <v>3</v>
      </c>
      <c r="AB14" s="93">
        <f t="shared" si="0"/>
        <v>15</v>
      </c>
      <c r="AC14" s="348">
        <f>'TUẦN 1 (HK2) 2023-2024'!Y14</f>
        <v>1</v>
      </c>
      <c r="AD14" s="348">
        <f>'TUẦN 1 (HK2) 2023-2024'!Y14</f>
        <v>1</v>
      </c>
      <c r="AE14" s="348">
        <f>'TUẦN 3 (HK2) 2023-2024)dc'!Y14</f>
        <v>1</v>
      </c>
      <c r="AF14" s="348">
        <f>'TUẦN 4 (HK2) 2023-2024) '!Y14</f>
        <v>1</v>
      </c>
      <c r="AG14" s="348">
        <f>'TUẦN 5 (HK2) 2023-2024)  '!Y14</f>
        <v>1</v>
      </c>
      <c r="AH14" s="348">
        <f>'TUẦN 6 (HK2) 2023-2024)dc'!Y14</f>
        <v>1</v>
      </c>
      <c r="AI14" s="348">
        <f>'TUẦN 7 (HK2) 2023-2024)DCXM '!Y14</f>
        <v>1</v>
      </c>
      <c r="AJ14" s="309">
        <f>'TUẦN 8 (HK2) 2023-2024)dc'!Y14</f>
        <v>0</v>
      </c>
      <c r="AK14" s="93">
        <f>'TUẦN 9 (HK2) 2023-2024)26,4'!Y14</f>
        <v>0</v>
      </c>
      <c r="AL14" s="575">
        <f>'TUẦN 10 (HK2) 2023-2024( 5,5)'!Y14</f>
        <v>1</v>
      </c>
      <c r="AM14" s="93">
        <f>'TUẦN 11 (HK2) 2023-2024(14,5)DC'!Y14</f>
        <v>2</v>
      </c>
      <c r="AN14" s="309">
        <f t="shared" si="1"/>
        <v>1</v>
      </c>
      <c r="AO14" s="93"/>
      <c r="AP14" s="79"/>
      <c r="AQ14" s="79"/>
      <c r="AR14" s="79"/>
      <c r="AS14" s="79"/>
      <c r="AT14" s="79"/>
      <c r="AU14" s="79"/>
      <c r="AV14" s="80">
        <f t="shared" si="2"/>
        <v>11</v>
      </c>
      <c r="AW14" s="397">
        <f t="shared" si="3"/>
        <v>4</v>
      </c>
      <c r="AX14" s="232">
        <v>16</v>
      </c>
      <c r="AY14" s="248">
        <v>19</v>
      </c>
      <c r="AZ14" s="245" t="s">
        <v>44</v>
      </c>
      <c r="BA14" s="248" t="s">
        <v>33</v>
      </c>
      <c r="BB14" s="245" t="s">
        <v>50</v>
      </c>
      <c r="BC14" s="248">
        <v>25</v>
      </c>
      <c r="BD14" s="249" t="s">
        <v>543</v>
      </c>
      <c r="BE14" s="245" t="s">
        <v>13</v>
      </c>
      <c r="BF14" s="249" t="s">
        <v>544</v>
      </c>
      <c r="BG14" s="245" t="s">
        <v>47</v>
      </c>
    </row>
    <row r="15" spans="1:59" s="256" customFormat="1" ht="38.25" hidden="1" customHeight="1" x14ac:dyDescent="0.2">
      <c r="A15" s="224">
        <v>7</v>
      </c>
      <c r="B15" s="225" t="s">
        <v>397</v>
      </c>
      <c r="C15" s="226">
        <v>16</v>
      </c>
      <c r="D15" s="251" t="s">
        <v>51</v>
      </c>
      <c r="E15" s="79">
        <v>20</v>
      </c>
      <c r="F15" s="254"/>
      <c r="G15" s="251" t="s">
        <v>44</v>
      </c>
      <c r="H15" s="87"/>
      <c r="I15" s="86"/>
      <c r="J15" s="83"/>
      <c r="K15" s="85"/>
      <c r="L15" s="83"/>
      <c r="M15" s="86"/>
      <c r="N15" s="87">
        <v>1</v>
      </c>
      <c r="O15" s="81" t="s">
        <v>521</v>
      </c>
      <c r="P15" s="84"/>
      <c r="Q15" s="85"/>
      <c r="R15" s="83"/>
      <c r="S15" s="85"/>
      <c r="T15" s="83"/>
      <c r="U15" s="330"/>
      <c r="V15" s="556" t="s">
        <v>16</v>
      </c>
      <c r="W15" s="449" t="s">
        <v>398</v>
      </c>
      <c r="X15" s="77" t="s">
        <v>598</v>
      </c>
      <c r="Y15" s="88">
        <v>1</v>
      </c>
      <c r="Z15" s="246" t="s">
        <v>51</v>
      </c>
      <c r="AA15" s="247">
        <v>3</v>
      </c>
      <c r="AB15" s="93">
        <f t="shared" si="0"/>
        <v>15</v>
      </c>
      <c r="AC15" s="348">
        <f>'TUẦN 1 (HK2) 2023-2024'!Y15</f>
        <v>1</v>
      </c>
      <c r="AD15" s="348">
        <f>'TUẦN 1 (HK2) 2023-2024'!Y15</f>
        <v>1</v>
      </c>
      <c r="AE15" s="348">
        <f>'TUẦN 3 (HK2) 2023-2024)dc'!Y15</f>
        <v>0</v>
      </c>
      <c r="AF15" s="348">
        <f>'TUẦN 4 (HK2) 2023-2024) '!Y15</f>
        <v>1</v>
      </c>
      <c r="AG15" s="348">
        <f>'TUẦN 5 (HK2) 2023-2024)  '!Y15</f>
        <v>1</v>
      </c>
      <c r="AH15" s="348">
        <f>'TUẦN 6 (HK2) 2023-2024)dc'!Y15</f>
        <v>1</v>
      </c>
      <c r="AI15" s="348">
        <f>'TUẦN 7 (HK2) 2023-2024)DCXM '!Y15</f>
        <v>0</v>
      </c>
      <c r="AJ15" s="309">
        <f>'TUẦN 8 (HK2) 2023-2024)dc'!Y15</f>
        <v>1</v>
      </c>
      <c r="AK15" s="93">
        <f>'TUẦN 9 (HK2) 2023-2024)26,4'!Y15</f>
        <v>1</v>
      </c>
      <c r="AL15" s="575">
        <f>'TUẦN 10 (HK2) 2023-2024( 5,5)'!Y15</f>
        <v>0</v>
      </c>
      <c r="AM15" s="93">
        <f>'TUẦN 11 (HK2) 2023-2024(14,5)DC'!Y15</f>
        <v>1</v>
      </c>
      <c r="AN15" s="309">
        <f t="shared" si="1"/>
        <v>1</v>
      </c>
      <c r="AO15" s="93"/>
      <c r="AP15" s="79"/>
      <c r="AQ15" s="79"/>
      <c r="AR15" s="79"/>
      <c r="AS15" s="79"/>
      <c r="AT15" s="79"/>
      <c r="AU15" s="79"/>
      <c r="AV15" s="80">
        <f t="shared" si="2"/>
        <v>9</v>
      </c>
      <c r="AW15" s="397">
        <f t="shared" si="3"/>
        <v>6</v>
      </c>
      <c r="AX15" s="232">
        <v>16</v>
      </c>
      <c r="AY15" s="248">
        <v>20</v>
      </c>
      <c r="AZ15" s="245" t="s">
        <v>44</v>
      </c>
      <c r="BA15" s="248" t="s">
        <v>33</v>
      </c>
      <c r="BB15" s="245" t="s">
        <v>51</v>
      </c>
      <c r="BC15" s="248">
        <v>25</v>
      </c>
      <c r="BD15" s="249" t="s">
        <v>545</v>
      </c>
      <c r="BE15" s="245" t="s">
        <v>13</v>
      </c>
      <c r="BF15" s="249" t="s">
        <v>546</v>
      </c>
      <c r="BG15" s="245" t="s">
        <v>16</v>
      </c>
    </row>
    <row r="16" spans="1:59" s="256" customFormat="1" ht="38.25" hidden="1" customHeight="1" x14ac:dyDescent="0.2">
      <c r="A16" s="224">
        <v>8</v>
      </c>
      <c r="B16" s="225" t="s">
        <v>397</v>
      </c>
      <c r="C16" s="226">
        <v>16</v>
      </c>
      <c r="D16" s="251" t="s">
        <v>52</v>
      </c>
      <c r="E16" s="79">
        <v>20</v>
      </c>
      <c r="F16" s="254"/>
      <c r="G16" s="251" t="s">
        <v>44</v>
      </c>
      <c r="H16" s="87"/>
      <c r="I16" s="86"/>
      <c r="J16" s="83"/>
      <c r="K16" s="85"/>
      <c r="L16" s="83"/>
      <c r="M16" s="83"/>
      <c r="N16" s="84"/>
      <c r="O16" s="83"/>
      <c r="P16" s="84" t="s">
        <v>403</v>
      </c>
      <c r="Q16" s="81" t="s">
        <v>528</v>
      </c>
      <c r="R16" s="83"/>
      <c r="S16" s="85"/>
      <c r="T16" s="83"/>
      <c r="U16" s="330"/>
      <c r="V16" s="556" t="s">
        <v>49</v>
      </c>
      <c r="W16" s="593" t="s">
        <v>398</v>
      </c>
      <c r="X16" s="77" t="s">
        <v>598</v>
      </c>
      <c r="Y16" s="88">
        <v>1</v>
      </c>
      <c r="Z16" s="246" t="s">
        <v>52</v>
      </c>
      <c r="AA16" s="247">
        <v>3</v>
      </c>
      <c r="AB16" s="93">
        <f t="shared" si="0"/>
        <v>15</v>
      </c>
      <c r="AC16" s="348">
        <f>'TUẦN 1 (HK2) 2023-2024'!Y16</f>
        <v>1</v>
      </c>
      <c r="AD16" s="348">
        <f>'TUẦN 1 (HK2) 2023-2024'!Y16</f>
        <v>1</v>
      </c>
      <c r="AE16" s="348">
        <f>'TUẦN 3 (HK2) 2023-2024)dc'!Y16</f>
        <v>1</v>
      </c>
      <c r="AF16" s="348">
        <f>'TUẦN 4 (HK2) 2023-2024) '!Y16</f>
        <v>1</v>
      </c>
      <c r="AG16" s="348">
        <f>'TUẦN 5 (HK2) 2023-2024)  '!Y16</f>
        <v>1</v>
      </c>
      <c r="AH16" s="348">
        <f>'TUẦN 6 (HK2) 2023-2024)dc'!Y16</f>
        <v>1</v>
      </c>
      <c r="AI16" s="348">
        <f>'TUẦN 7 (HK2) 2023-2024)DCXM '!Y16</f>
        <v>1</v>
      </c>
      <c r="AJ16" s="309">
        <f>'TUẦN 8 (HK2) 2023-2024)dc'!Y16</f>
        <v>1</v>
      </c>
      <c r="AK16" s="93">
        <f>'TUẦN 9 (HK2) 2023-2024)26,4'!Y16</f>
        <v>1</v>
      </c>
      <c r="AL16" s="575">
        <f>'TUẦN 10 (HK2) 2023-2024( 5,5)'!Y16</f>
        <v>1</v>
      </c>
      <c r="AM16" s="93">
        <f>'TUẦN 11 (HK2) 2023-2024(14,5)DC'!Y16</f>
        <v>1</v>
      </c>
      <c r="AN16" s="309">
        <f t="shared" si="1"/>
        <v>1</v>
      </c>
      <c r="AO16" s="93"/>
      <c r="AP16" s="79"/>
      <c r="AQ16" s="79"/>
      <c r="AR16" s="79"/>
      <c r="AS16" s="79"/>
      <c r="AT16" s="79"/>
      <c r="AU16" s="79"/>
      <c r="AV16" s="80">
        <f t="shared" si="2"/>
        <v>12</v>
      </c>
      <c r="AW16" s="397">
        <f t="shared" si="3"/>
        <v>3</v>
      </c>
      <c r="AX16" s="232">
        <v>16</v>
      </c>
      <c r="AY16" s="248">
        <v>21</v>
      </c>
      <c r="AZ16" s="245" t="s">
        <v>44</v>
      </c>
      <c r="BA16" s="248" t="s">
        <v>33</v>
      </c>
      <c r="BB16" s="245" t="s">
        <v>52</v>
      </c>
      <c r="BC16" s="248">
        <v>25</v>
      </c>
      <c r="BD16" s="249" t="s">
        <v>533</v>
      </c>
      <c r="BE16" s="245" t="s">
        <v>13</v>
      </c>
      <c r="BF16" s="249" t="s">
        <v>547</v>
      </c>
      <c r="BG16" s="245" t="s">
        <v>49</v>
      </c>
    </row>
    <row r="17" spans="1:59" s="256" customFormat="1" ht="38.25" hidden="1" customHeight="1" x14ac:dyDescent="0.2">
      <c r="A17" s="224">
        <v>9</v>
      </c>
      <c r="B17" s="225" t="s">
        <v>397</v>
      </c>
      <c r="C17" s="226">
        <v>16</v>
      </c>
      <c r="D17" s="251" t="s">
        <v>53</v>
      </c>
      <c r="E17" s="79">
        <v>20</v>
      </c>
      <c r="F17" s="254"/>
      <c r="G17" s="251" t="s">
        <v>44</v>
      </c>
      <c r="H17" s="89"/>
      <c r="I17" s="100"/>
      <c r="J17" s="83"/>
      <c r="K17" s="85"/>
      <c r="L17" s="83"/>
      <c r="M17" s="85"/>
      <c r="N17" s="84"/>
      <c r="O17" s="85"/>
      <c r="P17" s="84"/>
      <c r="Q17" s="83"/>
      <c r="R17" s="84" t="s">
        <v>641</v>
      </c>
      <c r="S17" s="85"/>
      <c r="T17" s="83"/>
      <c r="U17" s="330"/>
      <c r="V17" s="556" t="s">
        <v>54</v>
      </c>
      <c r="W17" s="449" t="s">
        <v>398</v>
      </c>
      <c r="X17" s="589" t="s">
        <v>793</v>
      </c>
      <c r="Y17" s="88">
        <v>1</v>
      </c>
      <c r="Z17" s="246" t="s">
        <v>53</v>
      </c>
      <c r="AA17" s="247">
        <v>3</v>
      </c>
      <c r="AB17" s="93">
        <f t="shared" si="0"/>
        <v>15</v>
      </c>
      <c r="AC17" s="348">
        <f>'TUẦN 1 (HK2) 2023-2024'!Y17</f>
        <v>1</v>
      </c>
      <c r="AD17" s="348">
        <f>'TUẦN 1 (HK2) 2023-2024'!Y17</f>
        <v>1</v>
      </c>
      <c r="AE17" s="348">
        <f>'TUẦN 3 (HK2) 2023-2024)dc'!Y17</f>
        <v>1</v>
      </c>
      <c r="AF17" s="348">
        <f>'TUẦN 4 (HK2) 2023-2024) '!Y17</f>
        <v>1</v>
      </c>
      <c r="AG17" s="348">
        <f>'TUẦN 5 (HK2) 2023-2024)  '!Y17</f>
        <v>1</v>
      </c>
      <c r="AH17" s="348">
        <f>'TUẦN 6 (HK2) 2023-2024)dc'!Y17</f>
        <v>1</v>
      </c>
      <c r="AI17" s="348">
        <f>'TUẦN 7 (HK2) 2023-2024)DCXM '!Y17</f>
        <v>1</v>
      </c>
      <c r="AJ17" s="309">
        <f>'TUẦN 8 (HK2) 2023-2024)dc'!Y17</f>
        <v>1</v>
      </c>
      <c r="AK17" s="93">
        <f>'TUẦN 9 (HK2) 2023-2024)26,4'!Y17</f>
        <v>1</v>
      </c>
      <c r="AL17" s="575">
        <f>'TUẦN 10 (HK2) 2023-2024( 5,5)'!Y17</f>
        <v>1</v>
      </c>
      <c r="AM17" s="93">
        <f>'TUẦN 11 (HK2) 2023-2024(14,5)DC'!Y17</f>
        <v>1</v>
      </c>
      <c r="AN17" s="309">
        <f t="shared" si="1"/>
        <v>1</v>
      </c>
      <c r="AO17" s="93"/>
      <c r="AP17" s="79"/>
      <c r="AQ17" s="79"/>
      <c r="AR17" s="79"/>
      <c r="AS17" s="79"/>
      <c r="AT17" s="79"/>
      <c r="AU17" s="79"/>
      <c r="AV17" s="80">
        <f t="shared" si="2"/>
        <v>12</v>
      </c>
      <c r="AW17" s="397">
        <f t="shared" si="3"/>
        <v>3</v>
      </c>
      <c r="AX17" s="232">
        <v>16</v>
      </c>
      <c r="AY17" s="248">
        <v>22</v>
      </c>
      <c r="AZ17" s="245" t="s">
        <v>44</v>
      </c>
      <c r="BA17" s="248" t="s">
        <v>33</v>
      </c>
      <c r="BB17" s="245" t="s">
        <v>53</v>
      </c>
      <c r="BC17" s="248">
        <v>25</v>
      </c>
      <c r="BD17" s="249" t="s">
        <v>548</v>
      </c>
      <c r="BE17" s="245" t="s">
        <v>13</v>
      </c>
      <c r="BF17" s="249" t="s">
        <v>549</v>
      </c>
      <c r="BG17" s="245" t="s">
        <v>54</v>
      </c>
    </row>
    <row r="18" spans="1:59" s="256" customFormat="1" ht="38.25" hidden="1" customHeight="1" x14ac:dyDescent="0.2">
      <c r="A18" s="224">
        <v>10</v>
      </c>
      <c r="B18" s="225" t="s">
        <v>397</v>
      </c>
      <c r="C18" s="226">
        <v>16</v>
      </c>
      <c r="D18" s="251" t="s">
        <v>55</v>
      </c>
      <c r="E18" s="79">
        <v>22</v>
      </c>
      <c r="F18" s="254"/>
      <c r="G18" s="251" t="s">
        <v>44</v>
      </c>
      <c r="H18" s="87"/>
      <c r="I18" s="86"/>
      <c r="J18" s="83"/>
      <c r="K18" s="85"/>
      <c r="L18" s="83"/>
      <c r="M18" s="85"/>
      <c r="N18" s="84"/>
      <c r="O18" s="85"/>
      <c r="P18" s="84"/>
      <c r="Q18" s="83"/>
      <c r="R18" s="84" t="s">
        <v>404</v>
      </c>
      <c r="S18" s="85" t="s">
        <v>528</v>
      </c>
      <c r="T18" s="83"/>
      <c r="U18" s="330"/>
      <c r="V18" s="556" t="s">
        <v>56</v>
      </c>
      <c r="W18" s="449" t="s">
        <v>398</v>
      </c>
      <c r="X18" s="474" t="s">
        <v>763</v>
      </c>
      <c r="Y18" s="88">
        <v>1</v>
      </c>
      <c r="Z18" s="246" t="s">
        <v>55</v>
      </c>
      <c r="AA18" s="247">
        <v>3</v>
      </c>
      <c r="AB18" s="93">
        <f t="shared" si="0"/>
        <v>15</v>
      </c>
      <c r="AC18" s="348">
        <f>'TUẦN 1 (HK2) 2023-2024'!Y18</f>
        <v>1</v>
      </c>
      <c r="AD18" s="348">
        <f>'TUẦN 1 (HK2) 2023-2024'!Y18</f>
        <v>1</v>
      </c>
      <c r="AE18" s="348">
        <f>'TUẦN 3 (HK2) 2023-2024)dc'!Y18</f>
        <v>1</v>
      </c>
      <c r="AF18" s="348">
        <f>'TUẦN 4 (HK2) 2023-2024) '!Y18</f>
        <v>1</v>
      </c>
      <c r="AG18" s="348">
        <f>'TUẦN 5 (HK2) 2023-2024)  '!Y18</f>
        <v>1</v>
      </c>
      <c r="AH18" s="348">
        <f>'TUẦN 6 (HK2) 2023-2024)dc'!Y18</f>
        <v>1</v>
      </c>
      <c r="AI18" s="348">
        <f>'TUẦN 7 (HK2) 2023-2024)DCXM '!Y18</f>
        <v>1</v>
      </c>
      <c r="AJ18" s="309">
        <f>'TUẦN 8 (HK2) 2023-2024)dc'!Y18</f>
        <v>1</v>
      </c>
      <c r="AK18" s="93">
        <f>'TUẦN 9 (HK2) 2023-2024)26,4'!Y18</f>
        <v>1</v>
      </c>
      <c r="AL18" s="575">
        <f>'TUẦN 10 (HK2) 2023-2024( 5,5)'!Y18</f>
        <v>1</v>
      </c>
      <c r="AM18" s="93">
        <f>'TUẦN 11 (HK2) 2023-2024(14,5)DC'!Y18</f>
        <v>1</v>
      </c>
      <c r="AN18" s="309">
        <f t="shared" si="1"/>
        <v>1</v>
      </c>
      <c r="AO18" s="93"/>
      <c r="AP18" s="79"/>
      <c r="AQ18" s="79"/>
      <c r="AR18" s="79"/>
      <c r="AS18" s="79"/>
      <c r="AT18" s="79"/>
      <c r="AU18" s="79"/>
      <c r="AV18" s="80">
        <f t="shared" si="2"/>
        <v>12</v>
      </c>
      <c r="AW18" s="397">
        <f t="shared" si="3"/>
        <v>3</v>
      </c>
      <c r="AX18" s="232">
        <v>16</v>
      </c>
      <c r="AY18" s="248">
        <v>23</v>
      </c>
      <c r="AZ18" s="245" t="s">
        <v>44</v>
      </c>
      <c r="BA18" s="248" t="s">
        <v>33</v>
      </c>
      <c r="BB18" s="245" t="s">
        <v>55</v>
      </c>
      <c r="BC18" s="248">
        <v>25</v>
      </c>
      <c r="BD18" s="249" t="s">
        <v>550</v>
      </c>
      <c r="BE18" s="245" t="s">
        <v>13</v>
      </c>
      <c r="BF18" s="249" t="s">
        <v>551</v>
      </c>
      <c r="BG18" s="245" t="s">
        <v>56</v>
      </c>
    </row>
    <row r="19" spans="1:59" s="256" customFormat="1" ht="38.25" customHeight="1" x14ac:dyDescent="0.2">
      <c r="A19" s="224">
        <v>11</v>
      </c>
      <c r="B19" s="225" t="s">
        <v>397</v>
      </c>
      <c r="C19" s="258">
        <v>16</v>
      </c>
      <c r="D19" s="251" t="s">
        <v>57</v>
      </c>
      <c r="E19" s="79">
        <v>20</v>
      </c>
      <c r="F19" s="254"/>
      <c r="G19" s="251" t="s">
        <v>44</v>
      </c>
      <c r="H19" s="87">
        <v>1</v>
      </c>
      <c r="I19" s="86" t="s">
        <v>528</v>
      </c>
      <c r="J19" s="83"/>
      <c r="K19" s="85"/>
      <c r="L19" s="83"/>
      <c r="M19" s="86"/>
      <c r="N19" s="634"/>
      <c r="O19" s="523"/>
      <c r="P19" s="84"/>
      <c r="Q19" s="85"/>
      <c r="R19" s="84" t="s">
        <v>404</v>
      </c>
      <c r="S19" s="85" t="s">
        <v>522</v>
      </c>
      <c r="T19" s="83"/>
      <c r="U19" s="330"/>
      <c r="V19" s="556" t="s">
        <v>58</v>
      </c>
      <c r="W19" s="449" t="s">
        <v>398</v>
      </c>
      <c r="X19" s="77" t="s">
        <v>817</v>
      </c>
      <c r="Y19" s="88">
        <v>2</v>
      </c>
      <c r="Z19" s="246" t="s">
        <v>57</v>
      </c>
      <c r="AA19" s="247">
        <v>3</v>
      </c>
      <c r="AB19" s="93">
        <f t="shared" si="0"/>
        <v>15</v>
      </c>
      <c r="AC19" s="348">
        <f>'TUẦN 1 (HK2) 2023-2024'!Y19</f>
        <v>1</v>
      </c>
      <c r="AD19" s="348">
        <f>'TUẦN 1 (HK2) 2023-2024'!Y19</f>
        <v>1</v>
      </c>
      <c r="AE19" s="348">
        <f>'TUẦN 3 (HK2) 2023-2024)dc'!Y19</f>
        <v>1</v>
      </c>
      <c r="AF19" s="348">
        <f>'TUẦN 4 (HK2) 2023-2024) '!Y19</f>
        <v>1</v>
      </c>
      <c r="AG19" s="348">
        <f>'TUẦN 5 (HK2) 2023-2024)  '!Y19</f>
        <v>0</v>
      </c>
      <c r="AH19" s="348">
        <f>'TUẦN 6 (HK2) 2023-2024)dc'!Y19</f>
        <v>0</v>
      </c>
      <c r="AI19" s="348">
        <f>'TUẦN 7 (HK2) 2023-2024)DCXM '!Y19</f>
        <v>1</v>
      </c>
      <c r="AJ19" s="309">
        <f>'TUẦN 8 (HK2) 2023-2024)dc'!Y19</f>
        <v>0</v>
      </c>
      <c r="AK19" s="93">
        <f>'TUẦN 9 (HK2) 2023-2024)26,4'!Y19</f>
        <v>1</v>
      </c>
      <c r="AL19" s="575">
        <f>'TUẦN 10 (HK2) 2023-2024( 5,5)'!Y19</f>
        <v>1</v>
      </c>
      <c r="AM19" s="93">
        <f>'TUẦN 11 (HK2) 2023-2024(14,5)DC'!Y19</f>
        <v>1</v>
      </c>
      <c r="AN19" s="309">
        <f t="shared" si="1"/>
        <v>2</v>
      </c>
      <c r="AO19" s="93"/>
      <c r="AP19" s="79"/>
      <c r="AQ19" s="79"/>
      <c r="AR19" s="79"/>
      <c r="AS19" s="79"/>
      <c r="AT19" s="79"/>
      <c r="AU19" s="79"/>
      <c r="AV19" s="80">
        <f t="shared" si="2"/>
        <v>10</v>
      </c>
      <c r="AW19" s="397">
        <f t="shared" si="3"/>
        <v>5</v>
      </c>
      <c r="AX19" s="232">
        <v>16</v>
      </c>
      <c r="AY19" s="248">
        <v>24</v>
      </c>
      <c r="AZ19" s="245" t="s">
        <v>44</v>
      </c>
      <c r="BA19" s="248" t="s">
        <v>33</v>
      </c>
      <c r="BB19" s="245" t="s">
        <v>57</v>
      </c>
      <c r="BC19" s="248">
        <v>22</v>
      </c>
      <c r="BD19" s="249" t="s">
        <v>550</v>
      </c>
      <c r="BE19" s="245" t="s">
        <v>13</v>
      </c>
      <c r="BF19" s="249" t="s">
        <v>552</v>
      </c>
      <c r="BG19" s="245" t="s">
        <v>58</v>
      </c>
    </row>
    <row r="20" spans="1:59" s="334" customFormat="1" ht="38.25" hidden="1" customHeight="1" x14ac:dyDescent="0.2">
      <c r="A20" s="224">
        <v>12</v>
      </c>
      <c r="B20" s="321" t="s">
        <v>397</v>
      </c>
      <c r="C20" s="322">
        <v>16</v>
      </c>
      <c r="D20" s="464" t="s">
        <v>60</v>
      </c>
      <c r="E20" s="77">
        <v>21</v>
      </c>
      <c r="F20" s="324"/>
      <c r="G20" s="464" t="s">
        <v>59</v>
      </c>
      <c r="H20" s="87"/>
      <c r="I20" s="86"/>
      <c r="J20" s="401" t="s">
        <v>641</v>
      </c>
      <c r="K20" s="522"/>
      <c r="L20" s="84" t="s">
        <v>404</v>
      </c>
      <c r="M20" s="223" t="s">
        <v>523</v>
      </c>
      <c r="N20" s="84"/>
      <c r="O20" s="85"/>
      <c r="P20" s="84"/>
      <c r="Q20" s="85"/>
      <c r="R20" s="83"/>
      <c r="S20" s="85"/>
      <c r="T20" s="83"/>
      <c r="U20" s="330"/>
      <c r="V20" s="557" t="s">
        <v>41</v>
      </c>
      <c r="W20" s="449" t="s">
        <v>398</v>
      </c>
      <c r="X20" s="331" t="s">
        <v>597</v>
      </c>
      <c r="Y20" s="88">
        <v>1</v>
      </c>
      <c r="Z20" s="466" t="s">
        <v>60</v>
      </c>
      <c r="AA20" s="467">
        <v>2</v>
      </c>
      <c r="AB20" s="295">
        <f t="shared" si="0"/>
        <v>10</v>
      </c>
      <c r="AC20" s="348">
        <f>'TUẦN 1 (HK2) 2023-2024'!Y20</f>
        <v>0</v>
      </c>
      <c r="AD20" s="348">
        <f>'TUẦN 1 (HK2) 2023-2024'!Y20</f>
        <v>0</v>
      </c>
      <c r="AE20" s="348">
        <f>'TUẦN 3 (HK2) 2023-2024)dc'!Y20</f>
        <v>0</v>
      </c>
      <c r="AF20" s="348">
        <f>'TUẦN 4 (HK2) 2023-2024) '!Y20</f>
        <v>0</v>
      </c>
      <c r="AG20" s="348">
        <f>'TUẦN 5 (HK2) 2023-2024)  '!Y20</f>
        <v>0</v>
      </c>
      <c r="AH20" s="348">
        <f>'TUẦN 6 (HK2) 2023-2024)dc'!Y20</f>
        <v>0</v>
      </c>
      <c r="AI20" s="348">
        <f>'TUẦN 7 (HK2) 2023-2024)DCXM '!Y20</f>
        <v>0</v>
      </c>
      <c r="AJ20" s="309">
        <f>'TUẦN 8 (HK2) 2023-2024)dc'!Y20</f>
        <v>0</v>
      </c>
      <c r="AK20" s="93">
        <f>'TUẦN 9 (HK2) 2023-2024)26,4'!Y20</f>
        <v>0</v>
      </c>
      <c r="AL20" s="575">
        <f>'TUẦN 10 (HK2) 2023-2024( 5,5)'!Y20</f>
        <v>0</v>
      </c>
      <c r="AM20" s="93">
        <f>'TUẦN 11 (HK2) 2023-2024(14,5)DC'!Y20</f>
        <v>0</v>
      </c>
      <c r="AN20" s="309">
        <f t="shared" si="1"/>
        <v>1</v>
      </c>
      <c r="AO20" s="295"/>
      <c r="AP20" s="77"/>
      <c r="AQ20" s="77"/>
      <c r="AR20" s="77"/>
      <c r="AS20" s="77"/>
      <c r="AT20" s="77"/>
      <c r="AU20" s="77"/>
      <c r="AV20" s="80">
        <f t="shared" si="2"/>
        <v>1</v>
      </c>
      <c r="AW20" s="397">
        <f t="shared" si="3"/>
        <v>9</v>
      </c>
      <c r="AX20" s="76">
        <v>16</v>
      </c>
      <c r="AY20" s="470">
        <v>25</v>
      </c>
      <c r="AZ20" s="469" t="s">
        <v>59</v>
      </c>
      <c r="BA20" s="470" t="s">
        <v>11</v>
      </c>
      <c r="BB20" s="469" t="s">
        <v>60</v>
      </c>
      <c r="BC20" s="470">
        <v>25</v>
      </c>
      <c r="BD20" s="471" t="s">
        <v>252</v>
      </c>
      <c r="BE20" s="469" t="s">
        <v>13</v>
      </c>
      <c r="BF20" s="471" t="s">
        <v>665</v>
      </c>
      <c r="BG20" s="469" t="s">
        <v>41</v>
      </c>
    </row>
    <row r="21" spans="1:59" s="334" customFormat="1" ht="38.25" hidden="1" customHeight="1" x14ac:dyDescent="0.2">
      <c r="A21" s="224">
        <v>13</v>
      </c>
      <c r="B21" s="321" t="s">
        <v>397</v>
      </c>
      <c r="C21" s="322">
        <v>16</v>
      </c>
      <c r="D21" s="464" t="s">
        <v>61</v>
      </c>
      <c r="E21" s="77">
        <v>22</v>
      </c>
      <c r="F21" s="324"/>
      <c r="G21" s="464" t="s">
        <v>59</v>
      </c>
      <c r="H21" s="87"/>
      <c r="I21" s="86"/>
      <c r="J21" s="83"/>
      <c r="K21" s="85"/>
      <c r="L21" s="83"/>
      <c r="M21" s="85"/>
      <c r="N21" s="84" t="s">
        <v>403</v>
      </c>
      <c r="O21" s="523" t="s">
        <v>528</v>
      </c>
      <c r="P21" s="84"/>
      <c r="Q21" s="85"/>
      <c r="R21" s="85"/>
      <c r="S21" s="85"/>
      <c r="T21" s="83"/>
      <c r="U21" s="330"/>
      <c r="V21" s="557" t="s">
        <v>62</v>
      </c>
      <c r="W21" s="449" t="s">
        <v>398</v>
      </c>
      <c r="X21" s="331" t="s">
        <v>597</v>
      </c>
      <c r="Y21" s="88">
        <v>1</v>
      </c>
      <c r="Z21" s="466" t="s">
        <v>61</v>
      </c>
      <c r="AA21" s="467">
        <v>2</v>
      </c>
      <c r="AB21" s="295">
        <f t="shared" si="0"/>
        <v>10</v>
      </c>
      <c r="AC21" s="348">
        <f>'TUẦN 1 (HK2) 2023-2024'!Y21</f>
        <v>0</v>
      </c>
      <c r="AD21" s="348">
        <f>'TUẦN 1 (HK2) 2023-2024'!Y21</f>
        <v>0</v>
      </c>
      <c r="AE21" s="348">
        <f>'TUẦN 3 (HK2) 2023-2024)dc'!Y21</f>
        <v>0</v>
      </c>
      <c r="AF21" s="348">
        <f>'TUẦN 4 (HK2) 2023-2024) '!Y21</f>
        <v>0</v>
      </c>
      <c r="AG21" s="348">
        <f>'TUẦN 5 (HK2) 2023-2024)  '!Y21</f>
        <v>0</v>
      </c>
      <c r="AH21" s="348">
        <f>'TUẦN 6 (HK2) 2023-2024)dc'!Y21</f>
        <v>0</v>
      </c>
      <c r="AI21" s="348">
        <f>'TUẦN 7 (HK2) 2023-2024)DCXM '!Y21</f>
        <v>0</v>
      </c>
      <c r="AJ21" s="309">
        <f>'TUẦN 8 (HK2) 2023-2024)dc'!Y21</f>
        <v>0</v>
      </c>
      <c r="AK21" s="93">
        <f>'TUẦN 9 (HK2) 2023-2024)26,4'!Y21</f>
        <v>0</v>
      </c>
      <c r="AL21" s="575">
        <f>'TUẦN 10 (HK2) 2023-2024( 5,5)'!Y21</f>
        <v>0</v>
      </c>
      <c r="AM21" s="93">
        <f>'TUẦN 11 (HK2) 2023-2024(14,5)DC'!Y21</f>
        <v>0</v>
      </c>
      <c r="AN21" s="309">
        <f t="shared" si="1"/>
        <v>1</v>
      </c>
      <c r="AO21" s="295"/>
      <c r="AP21" s="77"/>
      <c r="AQ21" s="77"/>
      <c r="AR21" s="77"/>
      <c r="AS21" s="77"/>
      <c r="AT21" s="77"/>
      <c r="AU21" s="77"/>
      <c r="AV21" s="80">
        <f t="shared" si="2"/>
        <v>1</v>
      </c>
      <c r="AW21" s="397">
        <f t="shared" si="3"/>
        <v>9</v>
      </c>
      <c r="AX21" s="76">
        <v>16</v>
      </c>
      <c r="AY21" s="470">
        <v>26</v>
      </c>
      <c r="AZ21" s="469" t="s">
        <v>59</v>
      </c>
      <c r="BA21" s="470" t="s">
        <v>11</v>
      </c>
      <c r="BB21" s="469" t="s">
        <v>61</v>
      </c>
      <c r="BC21" s="470">
        <v>25</v>
      </c>
      <c r="BD21" s="471" t="s">
        <v>271</v>
      </c>
      <c r="BE21" s="469" t="s">
        <v>13</v>
      </c>
      <c r="BF21" s="471" t="s">
        <v>666</v>
      </c>
      <c r="BG21" s="469" t="s">
        <v>62</v>
      </c>
    </row>
    <row r="22" spans="1:59" s="256" customFormat="1" ht="38.25" hidden="1" customHeight="1" x14ac:dyDescent="0.2">
      <c r="A22" s="224">
        <v>14</v>
      </c>
      <c r="B22" s="225" t="s">
        <v>397</v>
      </c>
      <c r="C22" s="258">
        <v>16</v>
      </c>
      <c r="D22" s="251" t="s">
        <v>64</v>
      </c>
      <c r="E22" s="79">
        <v>20</v>
      </c>
      <c r="F22" s="254"/>
      <c r="G22" s="251" t="s">
        <v>63</v>
      </c>
      <c r="H22" s="260">
        <v>0</v>
      </c>
      <c r="I22" s="81"/>
      <c r="J22" s="83"/>
      <c r="K22" s="85"/>
      <c r="L22" s="83"/>
      <c r="M22" s="85"/>
      <c r="N22" s="84"/>
      <c r="O22" s="85"/>
      <c r="P22" s="84"/>
      <c r="R22" s="85"/>
      <c r="S22" s="85"/>
      <c r="T22" s="83"/>
      <c r="U22" s="330"/>
      <c r="V22" s="556" t="s">
        <v>14</v>
      </c>
      <c r="W22" s="449" t="s">
        <v>398</v>
      </c>
      <c r="X22" s="77" t="s">
        <v>598</v>
      </c>
      <c r="Y22" s="88">
        <v>0</v>
      </c>
      <c r="Z22" s="246" t="s">
        <v>64</v>
      </c>
      <c r="AA22" s="247">
        <v>2</v>
      </c>
      <c r="AB22" s="93">
        <f t="shared" si="0"/>
        <v>10</v>
      </c>
      <c r="AC22" s="348">
        <f>'TUẦN 1 (HK2) 2023-2024'!Y22</f>
        <v>1</v>
      </c>
      <c r="AD22" s="348">
        <f>'TUẦN 1 (HK2) 2023-2024'!Y22</f>
        <v>1</v>
      </c>
      <c r="AE22" s="348">
        <f>'TUẦN 3 (HK2) 2023-2024)dc'!Y22</f>
        <v>1</v>
      </c>
      <c r="AF22" s="348">
        <f>'TUẦN 4 (HK2) 2023-2024) '!Y22</f>
        <v>1</v>
      </c>
      <c r="AG22" s="348">
        <f>'TUẦN 5 (HK2) 2023-2024)  '!Y22</f>
        <v>1</v>
      </c>
      <c r="AH22" s="348">
        <f>'TUẦN 6 (HK2) 2023-2024)dc'!Y22</f>
        <v>1</v>
      </c>
      <c r="AI22" s="348">
        <f>'TUẦN 7 (HK2) 2023-2024)DCXM '!Y22</f>
        <v>1</v>
      </c>
      <c r="AJ22" s="309">
        <f>'TUẦN 8 (HK2) 2023-2024)dc'!Y22</f>
        <v>1</v>
      </c>
      <c r="AK22" s="93">
        <f>'TUẦN 9 (HK2) 2023-2024)26,4'!Y22</f>
        <v>0</v>
      </c>
      <c r="AL22" s="575">
        <f>'TUẦN 10 (HK2) 2023-2024( 5,5)'!Y22</f>
        <v>1</v>
      </c>
      <c r="AM22" s="93">
        <f>'TUẦN 11 (HK2) 2023-2024(14,5)DC'!Y22</f>
        <v>1</v>
      </c>
      <c r="AN22" s="309">
        <f t="shared" si="1"/>
        <v>0</v>
      </c>
      <c r="AO22" s="93"/>
      <c r="AP22" s="79"/>
      <c r="AQ22" s="79"/>
      <c r="AR22" s="79"/>
      <c r="AS22" s="79"/>
      <c r="AT22" s="79"/>
      <c r="AU22" s="79"/>
      <c r="AV22" s="80">
        <f t="shared" si="2"/>
        <v>10</v>
      </c>
      <c r="AW22" s="397">
        <f t="shared" si="3"/>
        <v>0</v>
      </c>
      <c r="AX22" s="232">
        <v>16</v>
      </c>
      <c r="AY22" s="248">
        <v>27</v>
      </c>
      <c r="AZ22" s="245" t="s">
        <v>63</v>
      </c>
      <c r="BA22" s="248" t="s">
        <v>11</v>
      </c>
      <c r="BB22" s="245" t="s">
        <v>64</v>
      </c>
      <c r="BC22" s="248">
        <v>22</v>
      </c>
      <c r="BD22" s="249" t="s">
        <v>557</v>
      </c>
      <c r="BE22" s="245" t="s">
        <v>13</v>
      </c>
      <c r="BF22" s="249" t="s">
        <v>558</v>
      </c>
      <c r="BG22" s="245" t="s">
        <v>14</v>
      </c>
    </row>
    <row r="23" spans="1:59" s="256" customFormat="1" ht="38.25" hidden="1" customHeight="1" x14ac:dyDescent="0.2">
      <c r="A23" s="224">
        <v>15</v>
      </c>
      <c r="B23" s="225" t="s">
        <v>397</v>
      </c>
      <c r="C23" s="258">
        <v>16</v>
      </c>
      <c r="D23" s="251" t="s">
        <v>65</v>
      </c>
      <c r="E23" s="79">
        <v>20</v>
      </c>
      <c r="F23" s="254"/>
      <c r="G23" s="251" t="s">
        <v>63</v>
      </c>
      <c r="H23" s="260">
        <v>0</v>
      </c>
      <c r="I23" s="81"/>
      <c r="J23" s="83"/>
      <c r="K23" s="85"/>
      <c r="L23" s="83"/>
      <c r="M23" s="85"/>
      <c r="N23" s="84"/>
      <c r="O23" s="85"/>
      <c r="P23" s="84"/>
      <c r="Q23" s="85"/>
      <c r="R23" s="83"/>
      <c r="S23" s="85"/>
      <c r="T23" s="83"/>
      <c r="U23" s="330"/>
      <c r="V23" s="556" t="s">
        <v>66</v>
      </c>
      <c r="W23" s="449" t="s">
        <v>398</v>
      </c>
      <c r="X23" s="331" t="s">
        <v>811</v>
      </c>
      <c r="Y23" s="88">
        <v>0</v>
      </c>
      <c r="Z23" s="246" t="s">
        <v>65</v>
      </c>
      <c r="AA23" s="247">
        <v>2</v>
      </c>
      <c r="AB23" s="93">
        <f t="shared" si="0"/>
        <v>10</v>
      </c>
      <c r="AC23" s="348">
        <f>'TUẦN 1 (HK2) 2023-2024'!Y23</f>
        <v>1</v>
      </c>
      <c r="AD23" s="348">
        <f>'TUẦN 1 (HK2) 2023-2024'!Y23</f>
        <v>1</v>
      </c>
      <c r="AE23" s="348">
        <f>'TUẦN 3 (HK2) 2023-2024)dc'!Y23</f>
        <v>1</v>
      </c>
      <c r="AF23" s="348">
        <f>'TUẦN 4 (HK2) 2023-2024) '!Y23</f>
        <v>1</v>
      </c>
      <c r="AG23" s="348">
        <f>'TUẦN 5 (HK2) 2023-2024)  '!Y23</f>
        <v>1</v>
      </c>
      <c r="AH23" s="348">
        <f>'TUẦN 6 (HK2) 2023-2024)dc'!Y23</f>
        <v>1</v>
      </c>
      <c r="AI23" s="348">
        <f>'TUẦN 7 (HK2) 2023-2024)DCXM '!Y23</f>
        <v>1</v>
      </c>
      <c r="AJ23" s="309">
        <f>'TUẦN 8 (HK2) 2023-2024)dc'!Y23</f>
        <v>1</v>
      </c>
      <c r="AK23" s="93">
        <f>'TUẦN 9 (HK2) 2023-2024)26,4'!Y23</f>
        <v>0</v>
      </c>
      <c r="AL23" s="575">
        <f>'TUẦN 10 (HK2) 2023-2024( 5,5)'!Y23</f>
        <v>1</v>
      </c>
      <c r="AM23" s="93">
        <f>'TUẦN 11 (HK2) 2023-2024(14,5)DC'!Y23</f>
        <v>1</v>
      </c>
      <c r="AN23" s="309">
        <f t="shared" si="1"/>
        <v>0</v>
      </c>
      <c r="AO23" s="93"/>
      <c r="AP23" s="79"/>
      <c r="AQ23" s="79"/>
      <c r="AR23" s="79"/>
      <c r="AS23" s="79"/>
      <c r="AT23" s="79"/>
      <c r="AU23" s="79"/>
      <c r="AV23" s="80">
        <f t="shared" si="2"/>
        <v>10</v>
      </c>
      <c r="AW23" s="397">
        <f t="shared" si="3"/>
        <v>0</v>
      </c>
      <c r="AX23" s="232">
        <v>16</v>
      </c>
      <c r="AY23" s="248">
        <v>28</v>
      </c>
      <c r="AZ23" s="245" t="s">
        <v>63</v>
      </c>
      <c r="BA23" s="248" t="s">
        <v>11</v>
      </c>
      <c r="BB23" s="245" t="s">
        <v>65</v>
      </c>
      <c r="BC23" s="248">
        <v>22</v>
      </c>
      <c r="BD23" s="249" t="s">
        <v>557</v>
      </c>
      <c r="BE23" s="245" t="s">
        <v>13</v>
      </c>
      <c r="BF23" s="249" t="s">
        <v>559</v>
      </c>
      <c r="BG23" s="245" t="s">
        <v>66</v>
      </c>
    </row>
    <row r="24" spans="1:59" s="256" customFormat="1" ht="38.25" hidden="1" customHeight="1" x14ac:dyDescent="0.2">
      <c r="A24" s="224">
        <v>16</v>
      </c>
      <c r="B24" s="225" t="s">
        <v>397</v>
      </c>
      <c r="C24" s="258">
        <v>16</v>
      </c>
      <c r="D24" s="251" t="s">
        <v>67</v>
      </c>
      <c r="E24" s="79">
        <v>22</v>
      </c>
      <c r="F24" s="254"/>
      <c r="G24" s="251" t="s">
        <v>63</v>
      </c>
      <c r="H24" s="87"/>
      <c r="I24" s="86"/>
      <c r="J24" s="83" t="s">
        <v>641</v>
      </c>
      <c r="K24" s="81"/>
      <c r="L24" s="83"/>
      <c r="M24" s="85"/>
      <c r="N24" s="84"/>
      <c r="O24" s="85"/>
      <c r="P24" s="84"/>
      <c r="Q24" s="85"/>
      <c r="R24" s="83"/>
      <c r="S24" s="85"/>
      <c r="T24" s="83"/>
      <c r="U24" s="330"/>
      <c r="V24" s="556" t="s">
        <v>49</v>
      </c>
      <c r="W24" s="449" t="s">
        <v>398</v>
      </c>
      <c r="X24" s="331" t="s">
        <v>811</v>
      </c>
      <c r="Y24" s="88">
        <v>0</v>
      </c>
      <c r="Z24" s="246" t="s">
        <v>67</v>
      </c>
      <c r="AA24" s="247">
        <v>2</v>
      </c>
      <c r="AB24" s="93">
        <f t="shared" si="0"/>
        <v>10</v>
      </c>
      <c r="AC24" s="348">
        <f>'TUẦN 1 (HK2) 2023-2024'!Y24</f>
        <v>1</v>
      </c>
      <c r="AD24" s="348">
        <f>'TUẦN 1 (HK2) 2023-2024'!Y24</f>
        <v>1</v>
      </c>
      <c r="AE24" s="348">
        <f>'TUẦN 3 (HK2) 2023-2024)dc'!Y24</f>
        <v>1</v>
      </c>
      <c r="AF24" s="348">
        <f>'TUẦN 4 (HK2) 2023-2024) '!Y24</f>
        <v>1</v>
      </c>
      <c r="AG24" s="348">
        <f>'TUẦN 5 (HK2) 2023-2024)  '!Y24</f>
        <v>1</v>
      </c>
      <c r="AH24" s="348">
        <f>'TUẦN 6 (HK2) 2023-2024)dc'!Y24</f>
        <v>1</v>
      </c>
      <c r="AI24" s="348">
        <f>'TUẦN 7 (HK2) 2023-2024)DCXM '!Y24</f>
        <v>1</v>
      </c>
      <c r="AJ24" s="309">
        <f>'TUẦN 8 (HK2) 2023-2024)dc'!Y24</f>
        <v>1</v>
      </c>
      <c r="AK24" s="93">
        <f>'TUẦN 9 (HK2) 2023-2024)26,4'!Y24</f>
        <v>0</v>
      </c>
      <c r="AL24" s="575">
        <f>'TUẦN 10 (HK2) 2023-2024( 5,5)'!Y24</f>
        <v>1</v>
      </c>
      <c r="AM24" s="93">
        <f>'TUẦN 11 (HK2) 2023-2024(14,5)DC'!Y24</f>
        <v>1</v>
      </c>
      <c r="AN24" s="309">
        <f t="shared" si="1"/>
        <v>0</v>
      </c>
      <c r="AO24" s="93"/>
      <c r="AP24" s="79"/>
      <c r="AQ24" s="79"/>
      <c r="AR24" s="79"/>
      <c r="AS24" s="79"/>
      <c r="AT24" s="79"/>
      <c r="AU24" s="79"/>
      <c r="AV24" s="80">
        <f t="shared" si="2"/>
        <v>10</v>
      </c>
      <c r="AW24" s="397">
        <f t="shared" si="3"/>
        <v>0</v>
      </c>
      <c r="AX24" s="232">
        <v>16</v>
      </c>
      <c r="AY24" s="248">
        <v>29</v>
      </c>
      <c r="AZ24" s="245" t="s">
        <v>63</v>
      </c>
      <c r="BA24" s="248" t="s">
        <v>11</v>
      </c>
      <c r="BB24" s="245" t="s">
        <v>67</v>
      </c>
      <c r="BC24" s="248">
        <v>22</v>
      </c>
      <c r="BD24" s="249" t="s">
        <v>553</v>
      </c>
      <c r="BE24" s="245" t="s">
        <v>13</v>
      </c>
      <c r="BF24" s="249" t="s">
        <v>560</v>
      </c>
      <c r="BG24" s="245" t="s">
        <v>49</v>
      </c>
    </row>
    <row r="25" spans="1:59" s="256" customFormat="1" ht="38.25" hidden="1" customHeight="1" x14ac:dyDescent="0.2">
      <c r="A25" s="224">
        <v>17</v>
      </c>
      <c r="B25" s="225" t="s">
        <v>397</v>
      </c>
      <c r="C25" s="258">
        <v>16</v>
      </c>
      <c r="D25" s="251" t="s">
        <v>68</v>
      </c>
      <c r="E25" s="79">
        <v>21</v>
      </c>
      <c r="F25" s="254"/>
      <c r="G25" s="251" t="s">
        <v>63</v>
      </c>
      <c r="H25" s="87"/>
      <c r="I25" s="101"/>
      <c r="J25" s="83"/>
      <c r="K25" s="85"/>
      <c r="L25" s="83" t="s">
        <v>641</v>
      </c>
      <c r="M25" s="81"/>
      <c r="N25" s="84"/>
      <c r="O25" s="85"/>
      <c r="P25" s="84"/>
      <c r="Q25" s="85"/>
      <c r="R25" s="83"/>
      <c r="S25" s="85"/>
      <c r="T25" s="83"/>
      <c r="U25" s="330"/>
      <c r="V25" s="556" t="s">
        <v>66</v>
      </c>
      <c r="W25" s="449" t="s">
        <v>398</v>
      </c>
      <c r="X25" s="331" t="s">
        <v>811</v>
      </c>
      <c r="Y25" s="88">
        <v>0</v>
      </c>
      <c r="Z25" s="246" t="s">
        <v>68</v>
      </c>
      <c r="AA25" s="247">
        <v>2</v>
      </c>
      <c r="AB25" s="93">
        <f t="shared" si="0"/>
        <v>10</v>
      </c>
      <c r="AC25" s="348">
        <f>'TUẦN 1 (HK2) 2023-2024'!Y25</f>
        <v>1</v>
      </c>
      <c r="AD25" s="348">
        <f>'TUẦN 1 (HK2) 2023-2024'!Y25</f>
        <v>1</v>
      </c>
      <c r="AE25" s="348">
        <f>'TUẦN 3 (HK2) 2023-2024)dc'!Y25</f>
        <v>1</v>
      </c>
      <c r="AF25" s="348">
        <f>'TUẦN 4 (HK2) 2023-2024) '!Y25</f>
        <v>1</v>
      </c>
      <c r="AG25" s="348">
        <f>'TUẦN 5 (HK2) 2023-2024)  '!Y25</f>
        <v>1</v>
      </c>
      <c r="AH25" s="348">
        <f>'TUẦN 6 (HK2) 2023-2024)dc'!Y25</f>
        <v>1</v>
      </c>
      <c r="AI25" s="348">
        <f>'TUẦN 7 (HK2) 2023-2024)DCXM '!Y25</f>
        <v>1</v>
      </c>
      <c r="AJ25" s="309">
        <f>'TUẦN 8 (HK2) 2023-2024)dc'!Y25</f>
        <v>1</v>
      </c>
      <c r="AK25" s="93">
        <f>'TUẦN 9 (HK2) 2023-2024)26,4'!Y25</f>
        <v>0</v>
      </c>
      <c r="AL25" s="575">
        <f>'TUẦN 10 (HK2) 2023-2024( 5,5)'!Y25</f>
        <v>1</v>
      </c>
      <c r="AM25" s="93">
        <f>'TUẦN 11 (HK2) 2023-2024(14,5)DC'!Y25</f>
        <v>1</v>
      </c>
      <c r="AN25" s="309">
        <f t="shared" si="1"/>
        <v>0</v>
      </c>
      <c r="AO25" s="93"/>
      <c r="AP25" s="79"/>
      <c r="AQ25" s="79"/>
      <c r="AR25" s="79"/>
      <c r="AS25" s="79"/>
      <c r="AT25" s="79"/>
      <c r="AU25" s="79"/>
      <c r="AV25" s="80">
        <f t="shared" si="2"/>
        <v>10</v>
      </c>
      <c r="AW25" s="397">
        <f t="shared" si="3"/>
        <v>0</v>
      </c>
      <c r="AX25" s="232">
        <v>16</v>
      </c>
      <c r="AY25" s="248">
        <v>30</v>
      </c>
      <c r="AZ25" s="245" t="s">
        <v>63</v>
      </c>
      <c r="BA25" s="248" t="s">
        <v>11</v>
      </c>
      <c r="BB25" s="245" t="s">
        <v>68</v>
      </c>
      <c r="BC25" s="248">
        <v>22</v>
      </c>
      <c r="BD25" s="249" t="s">
        <v>561</v>
      </c>
      <c r="BE25" s="245" t="s">
        <v>13</v>
      </c>
      <c r="BF25" s="249" t="s">
        <v>562</v>
      </c>
      <c r="BG25" s="245" t="s">
        <v>66</v>
      </c>
    </row>
    <row r="26" spans="1:59" s="256" customFormat="1" ht="38.25" hidden="1" customHeight="1" x14ac:dyDescent="0.2">
      <c r="A26" s="224">
        <v>18</v>
      </c>
      <c r="B26" s="225" t="s">
        <v>397</v>
      </c>
      <c r="C26" s="258">
        <v>16</v>
      </c>
      <c r="D26" s="251" t="s">
        <v>69</v>
      </c>
      <c r="E26" s="79">
        <v>20</v>
      </c>
      <c r="F26" s="254"/>
      <c r="G26" s="251" t="s">
        <v>63</v>
      </c>
      <c r="H26" s="87"/>
      <c r="I26" s="86"/>
      <c r="J26" s="84"/>
      <c r="K26" s="85"/>
      <c r="L26" s="83" t="s">
        <v>641</v>
      </c>
      <c r="M26" s="83"/>
      <c r="N26" s="84"/>
      <c r="O26" s="85"/>
      <c r="P26" s="84"/>
      <c r="Q26" s="85"/>
      <c r="R26" s="83"/>
      <c r="S26" s="85"/>
      <c r="T26" s="83"/>
      <c r="U26" s="330"/>
      <c r="V26" s="556" t="s">
        <v>54</v>
      </c>
      <c r="W26" s="449" t="s">
        <v>398</v>
      </c>
      <c r="X26" s="331" t="s">
        <v>811</v>
      </c>
      <c r="Y26" s="88">
        <v>0</v>
      </c>
      <c r="Z26" s="246" t="s">
        <v>69</v>
      </c>
      <c r="AA26" s="247">
        <v>2</v>
      </c>
      <c r="AB26" s="93">
        <f t="shared" si="0"/>
        <v>10</v>
      </c>
      <c r="AC26" s="348">
        <f>'TUẦN 1 (HK2) 2023-2024'!Y26</f>
        <v>1</v>
      </c>
      <c r="AD26" s="348">
        <f>'TUẦN 1 (HK2) 2023-2024'!Y26</f>
        <v>1</v>
      </c>
      <c r="AE26" s="348">
        <f>'TUẦN 3 (HK2) 2023-2024)dc'!Y26</f>
        <v>1</v>
      </c>
      <c r="AF26" s="348">
        <f>'TUẦN 4 (HK2) 2023-2024) '!Y26</f>
        <v>1</v>
      </c>
      <c r="AG26" s="348">
        <f>'TUẦN 5 (HK2) 2023-2024)  '!Y26</f>
        <v>1</v>
      </c>
      <c r="AH26" s="348">
        <f>'TUẦN 6 (HK2) 2023-2024)dc'!Y26</f>
        <v>1</v>
      </c>
      <c r="AI26" s="348">
        <f>'TUẦN 7 (HK2) 2023-2024)DCXM '!Y26</f>
        <v>1</v>
      </c>
      <c r="AJ26" s="309">
        <f>'TUẦN 8 (HK2) 2023-2024)dc'!Y26</f>
        <v>1</v>
      </c>
      <c r="AK26" s="93">
        <f>'TUẦN 9 (HK2) 2023-2024)26,4'!Y26</f>
        <v>0</v>
      </c>
      <c r="AL26" s="575">
        <f>'TUẦN 10 (HK2) 2023-2024( 5,5)'!Y26</f>
        <v>1</v>
      </c>
      <c r="AM26" s="93">
        <f>'TUẦN 11 (HK2) 2023-2024(14,5)DC'!Y26</f>
        <v>1</v>
      </c>
      <c r="AN26" s="309">
        <f t="shared" si="1"/>
        <v>0</v>
      </c>
      <c r="AO26" s="93"/>
      <c r="AP26" s="79"/>
      <c r="AQ26" s="79"/>
      <c r="AR26" s="79"/>
      <c r="AS26" s="79"/>
      <c r="AT26" s="79"/>
      <c r="AU26" s="79"/>
      <c r="AV26" s="80">
        <f t="shared" si="2"/>
        <v>10</v>
      </c>
      <c r="AW26" s="397">
        <f t="shared" si="3"/>
        <v>0</v>
      </c>
      <c r="AX26" s="232">
        <v>16</v>
      </c>
      <c r="AY26" s="248">
        <v>31</v>
      </c>
      <c r="AZ26" s="245" t="s">
        <v>63</v>
      </c>
      <c r="BA26" s="248" t="s">
        <v>11</v>
      </c>
      <c r="BB26" s="245" t="s">
        <v>69</v>
      </c>
      <c r="BC26" s="248">
        <v>22</v>
      </c>
      <c r="BD26" s="249" t="s">
        <v>561</v>
      </c>
      <c r="BE26" s="245" t="s">
        <v>13</v>
      </c>
      <c r="BF26" s="249" t="s">
        <v>563</v>
      </c>
      <c r="BG26" s="245" t="s">
        <v>54</v>
      </c>
    </row>
    <row r="27" spans="1:59" s="256" customFormat="1" ht="38.25" hidden="1" customHeight="1" x14ac:dyDescent="0.2">
      <c r="A27" s="224">
        <v>19</v>
      </c>
      <c r="B27" s="225" t="s">
        <v>397</v>
      </c>
      <c r="C27" s="258">
        <v>16</v>
      </c>
      <c r="D27" s="251" t="s">
        <v>70</v>
      </c>
      <c r="E27" s="79">
        <v>20</v>
      </c>
      <c r="F27" s="254"/>
      <c r="G27" s="251" t="s">
        <v>63</v>
      </c>
      <c r="H27" s="87"/>
      <c r="I27" s="86"/>
      <c r="J27" s="83"/>
      <c r="K27" s="85"/>
      <c r="L27" s="83"/>
      <c r="M27" s="85"/>
      <c r="N27" s="84" t="s">
        <v>641</v>
      </c>
      <c r="O27" s="85"/>
      <c r="P27" s="84"/>
      <c r="Q27" s="85"/>
      <c r="R27" s="83"/>
      <c r="S27" s="85"/>
      <c r="T27" s="83"/>
      <c r="U27" s="330"/>
      <c r="V27" s="556" t="s">
        <v>24</v>
      </c>
      <c r="W27" s="449" t="s">
        <v>398</v>
      </c>
      <c r="X27" s="331" t="s">
        <v>811</v>
      </c>
      <c r="Y27" s="88">
        <v>0</v>
      </c>
      <c r="Z27" s="246" t="s">
        <v>70</v>
      </c>
      <c r="AA27" s="247">
        <v>2</v>
      </c>
      <c r="AB27" s="93">
        <f t="shared" si="0"/>
        <v>10</v>
      </c>
      <c r="AC27" s="348">
        <f>'TUẦN 1 (HK2) 2023-2024'!Y27</f>
        <v>1</v>
      </c>
      <c r="AD27" s="348">
        <f>'TUẦN 1 (HK2) 2023-2024'!Y27</f>
        <v>1</v>
      </c>
      <c r="AE27" s="348">
        <f>'TUẦN 3 (HK2) 2023-2024)dc'!Y27</f>
        <v>1</v>
      </c>
      <c r="AF27" s="348">
        <f>'TUẦN 4 (HK2) 2023-2024) '!Y27</f>
        <v>1</v>
      </c>
      <c r="AG27" s="348">
        <f>'TUẦN 5 (HK2) 2023-2024)  '!Y27</f>
        <v>1</v>
      </c>
      <c r="AH27" s="348">
        <f>'TUẦN 6 (HK2) 2023-2024)dc'!Y27</f>
        <v>1</v>
      </c>
      <c r="AI27" s="348">
        <f>'TUẦN 7 (HK2) 2023-2024)DCXM '!Y27</f>
        <v>0</v>
      </c>
      <c r="AJ27" s="309">
        <f>'TUẦN 8 (HK2) 2023-2024)dc'!Y27</f>
        <v>1</v>
      </c>
      <c r="AK27" s="93">
        <f>'TUẦN 9 (HK2) 2023-2024)26,4'!Y27</f>
        <v>1</v>
      </c>
      <c r="AL27" s="575">
        <f>'TUẦN 10 (HK2) 2023-2024( 5,5)'!Y27</f>
        <v>1</v>
      </c>
      <c r="AM27" s="93">
        <f>'TUẦN 11 (HK2) 2023-2024(14,5)DC'!Y27</f>
        <v>1</v>
      </c>
      <c r="AN27" s="309">
        <f t="shared" si="1"/>
        <v>0</v>
      </c>
      <c r="AO27" s="93"/>
      <c r="AP27" s="79"/>
      <c r="AQ27" s="79"/>
      <c r="AR27" s="79"/>
      <c r="AS27" s="79"/>
      <c r="AT27" s="79"/>
      <c r="AU27" s="79"/>
      <c r="AV27" s="80">
        <f t="shared" si="2"/>
        <v>10</v>
      </c>
      <c r="AW27" s="397">
        <f t="shared" si="3"/>
        <v>0</v>
      </c>
      <c r="AX27" s="232">
        <v>16</v>
      </c>
      <c r="AY27" s="248">
        <v>32</v>
      </c>
      <c r="AZ27" s="245" t="s">
        <v>63</v>
      </c>
      <c r="BA27" s="248" t="s">
        <v>11</v>
      </c>
      <c r="BB27" s="245" t="s">
        <v>70</v>
      </c>
      <c r="BC27" s="248">
        <v>22</v>
      </c>
      <c r="BD27" s="249" t="s">
        <v>564</v>
      </c>
      <c r="BE27" s="245" t="s">
        <v>13</v>
      </c>
      <c r="BF27" s="249" t="s">
        <v>565</v>
      </c>
      <c r="BG27" s="245" t="s">
        <v>24</v>
      </c>
    </row>
    <row r="28" spans="1:59" s="256" customFormat="1" ht="38.25" hidden="1" customHeight="1" x14ac:dyDescent="0.2">
      <c r="A28" s="224">
        <v>20</v>
      </c>
      <c r="B28" s="225" t="s">
        <v>397</v>
      </c>
      <c r="C28" s="258">
        <v>16</v>
      </c>
      <c r="D28" s="251" t="s">
        <v>71</v>
      </c>
      <c r="E28" s="79">
        <v>20</v>
      </c>
      <c r="F28" s="254"/>
      <c r="G28" s="251" t="s">
        <v>63</v>
      </c>
      <c r="H28" s="87"/>
      <c r="I28" s="86"/>
      <c r="J28" s="83"/>
      <c r="K28" s="85"/>
      <c r="L28" s="84"/>
      <c r="M28" s="85"/>
      <c r="N28" s="84"/>
      <c r="O28" s="85"/>
      <c r="P28" s="84" t="s">
        <v>641</v>
      </c>
      <c r="Q28" s="81"/>
      <c r="R28" s="83"/>
      <c r="S28" s="85"/>
      <c r="T28" s="83"/>
      <c r="U28" s="330"/>
      <c r="V28" s="556" t="s">
        <v>47</v>
      </c>
      <c r="W28" s="449" t="s">
        <v>398</v>
      </c>
      <c r="X28" s="331" t="s">
        <v>811</v>
      </c>
      <c r="Y28" s="88">
        <v>0</v>
      </c>
      <c r="Z28" s="246" t="s">
        <v>71</v>
      </c>
      <c r="AA28" s="247">
        <v>2</v>
      </c>
      <c r="AB28" s="93">
        <f t="shared" si="0"/>
        <v>10</v>
      </c>
      <c r="AC28" s="348">
        <f>'TUẦN 1 (HK2) 2023-2024'!Y28</f>
        <v>1</v>
      </c>
      <c r="AD28" s="348">
        <f>'TUẦN 1 (HK2) 2023-2024'!Y28</f>
        <v>1</v>
      </c>
      <c r="AE28" s="602">
        <f>'TUẦN 3 (HK2) 2023-2024)dc'!Y28</f>
        <v>0</v>
      </c>
      <c r="AF28" s="348">
        <f>'TUẦN 4 (HK2) 2023-2024) '!Y28</f>
        <v>1</v>
      </c>
      <c r="AG28" s="348">
        <f>'TUẦN 5 (HK2) 2023-2024)  '!Y28</f>
        <v>1</v>
      </c>
      <c r="AH28" s="348">
        <f>'TUẦN 6 (HK2) 2023-2024)dc'!Y28</f>
        <v>1</v>
      </c>
      <c r="AI28" s="602">
        <f>'TUẦN 7 (HK2) 2023-2024)DCXM '!Y28</f>
        <v>0</v>
      </c>
      <c r="AJ28" s="309">
        <f>'TUẦN 8 (HK2) 2023-2024)dc'!Y28</f>
        <v>1</v>
      </c>
      <c r="AK28" s="93">
        <f>'TUẦN 9 (HK2) 2023-2024)26,4'!Y28</f>
        <v>1</v>
      </c>
      <c r="AL28" s="575">
        <f>'TUẦN 10 (HK2) 2023-2024( 5,5)'!Y28</f>
        <v>2</v>
      </c>
      <c r="AM28" s="93">
        <f>'TUẦN 11 (HK2) 2023-2024(14,5)DC'!Y28</f>
        <v>1</v>
      </c>
      <c r="AN28" s="309">
        <f t="shared" si="1"/>
        <v>0</v>
      </c>
      <c r="AO28" s="93"/>
      <c r="AP28" s="79"/>
      <c r="AQ28" s="79"/>
      <c r="AR28" s="79"/>
      <c r="AS28" s="79"/>
      <c r="AT28" s="79"/>
      <c r="AU28" s="79"/>
      <c r="AV28" s="80">
        <f t="shared" si="2"/>
        <v>10</v>
      </c>
      <c r="AW28" s="397">
        <f t="shared" si="3"/>
        <v>0</v>
      </c>
      <c r="AX28" s="232">
        <v>16</v>
      </c>
      <c r="AY28" s="248">
        <v>33</v>
      </c>
      <c r="AZ28" s="245" t="s">
        <v>63</v>
      </c>
      <c r="BA28" s="248" t="s">
        <v>11</v>
      </c>
      <c r="BB28" s="245" t="s">
        <v>71</v>
      </c>
      <c r="BC28" s="248">
        <v>22</v>
      </c>
      <c r="BD28" s="249" t="s">
        <v>555</v>
      </c>
      <c r="BE28" s="245" t="s">
        <v>13</v>
      </c>
      <c r="BF28" s="249" t="s">
        <v>566</v>
      </c>
      <c r="BG28" s="245" t="s">
        <v>47</v>
      </c>
    </row>
    <row r="29" spans="1:59" s="256" customFormat="1" ht="38.25" hidden="1" customHeight="1" x14ac:dyDescent="0.2">
      <c r="A29" s="224">
        <v>21</v>
      </c>
      <c r="B29" s="225" t="s">
        <v>397</v>
      </c>
      <c r="C29" s="258">
        <v>16</v>
      </c>
      <c r="D29" s="251" t="s">
        <v>72</v>
      </c>
      <c r="E29" s="79">
        <v>21</v>
      </c>
      <c r="F29" s="254"/>
      <c r="G29" s="251" t="s">
        <v>63</v>
      </c>
      <c r="H29" s="87"/>
      <c r="I29" s="86"/>
      <c r="J29" s="83"/>
      <c r="K29" s="85"/>
      <c r="L29" s="83"/>
      <c r="M29" s="85"/>
      <c r="N29" s="84"/>
      <c r="O29" s="85"/>
      <c r="P29" s="84" t="s">
        <v>641</v>
      </c>
      <c r="Q29" s="83"/>
      <c r="R29" s="83"/>
      <c r="S29" s="85"/>
      <c r="T29" s="83"/>
      <c r="U29" s="330"/>
      <c r="V29" s="556" t="s">
        <v>54</v>
      </c>
      <c r="W29" s="449" t="s">
        <v>398</v>
      </c>
      <c r="X29" s="331" t="s">
        <v>811</v>
      </c>
      <c r="Y29" s="88">
        <v>0</v>
      </c>
      <c r="Z29" s="246" t="s">
        <v>72</v>
      </c>
      <c r="AA29" s="247">
        <v>2</v>
      </c>
      <c r="AB29" s="93">
        <f t="shared" si="0"/>
        <v>10</v>
      </c>
      <c r="AC29" s="348">
        <f>'TUẦN 1 (HK2) 2023-2024'!Y29</f>
        <v>1</v>
      </c>
      <c r="AD29" s="348">
        <f>'TUẦN 1 (HK2) 2023-2024'!Y29</f>
        <v>1</v>
      </c>
      <c r="AE29" s="348">
        <f>'TUẦN 3 (HK2) 2023-2024)dc'!Y29</f>
        <v>1</v>
      </c>
      <c r="AF29" s="348">
        <f>'TUẦN 4 (HK2) 2023-2024) '!Y29</f>
        <v>1</v>
      </c>
      <c r="AG29" s="348">
        <f>'TUẦN 5 (HK2) 2023-2024)  '!Y29</f>
        <v>1</v>
      </c>
      <c r="AH29" s="348">
        <f>'TUẦN 6 (HK2) 2023-2024)dc'!Y29</f>
        <v>1</v>
      </c>
      <c r="AI29" s="348">
        <f>'TUẦN 7 (HK2) 2023-2024)DCXM '!Y29</f>
        <v>1</v>
      </c>
      <c r="AJ29" s="309">
        <f>'TUẦN 8 (HK2) 2023-2024)dc'!Y29</f>
        <v>1</v>
      </c>
      <c r="AK29" s="93">
        <f>'TUẦN 9 (HK2) 2023-2024)26,4'!Y29</f>
        <v>1</v>
      </c>
      <c r="AL29" s="575">
        <f>'TUẦN 10 (HK2) 2023-2024( 5,5)'!Y29</f>
        <v>1</v>
      </c>
      <c r="AM29" s="93">
        <f>'TUẦN 11 (HK2) 2023-2024(14,5)DC'!Y29</f>
        <v>0</v>
      </c>
      <c r="AN29" s="309">
        <f t="shared" si="1"/>
        <v>0</v>
      </c>
      <c r="AO29" s="93"/>
      <c r="AP29" s="79"/>
      <c r="AQ29" s="79"/>
      <c r="AR29" s="79"/>
      <c r="AS29" s="79"/>
      <c r="AT29" s="79"/>
      <c r="AU29" s="79"/>
      <c r="AV29" s="80">
        <f t="shared" si="2"/>
        <v>10</v>
      </c>
      <c r="AW29" s="397">
        <f t="shared" si="3"/>
        <v>0</v>
      </c>
      <c r="AX29" s="232">
        <v>16</v>
      </c>
      <c r="AY29" s="248">
        <v>34</v>
      </c>
      <c r="AZ29" s="245" t="s">
        <v>63</v>
      </c>
      <c r="BA29" s="248" t="s">
        <v>11</v>
      </c>
      <c r="BB29" s="245" t="s">
        <v>72</v>
      </c>
      <c r="BC29" s="248">
        <v>22</v>
      </c>
      <c r="BD29" s="249" t="s">
        <v>555</v>
      </c>
      <c r="BE29" s="245" t="s">
        <v>13</v>
      </c>
      <c r="BF29" s="249" t="s">
        <v>567</v>
      </c>
      <c r="BG29" s="245" t="s">
        <v>54</v>
      </c>
    </row>
    <row r="30" spans="1:59" s="256" customFormat="1" ht="38.25" hidden="1" customHeight="1" x14ac:dyDescent="0.2">
      <c r="A30" s="224">
        <v>22</v>
      </c>
      <c r="B30" s="225" t="s">
        <v>397</v>
      </c>
      <c r="C30" s="258">
        <v>16</v>
      </c>
      <c r="D30" s="251" t="s">
        <v>73</v>
      </c>
      <c r="E30" s="79">
        <v>21</v>
      </c>
      <c r="F30" s="254"/>
      <c r="G30" s="251" t="s">
        <v>63</v>
      </c>
      <c r="H30" s="87"/>
      <c r="I30" s="86"/>
      <c r="J30" s="84"/>
      <c r="K30" s="85"/>
      <c r="L30" s="83"/>
      <c r="M30" s="85"/>
      <c r="N30" s="84"/>
      <c r="O30" s="85"/>
      <c r="P30" s="84" t="s">
        <v>641</v>
      </c>
      <c r="Q30" s="81"/>
      <c r="R30" s="83"/>
      <c r="S30" s="85"/>
      <c r="T30" s="83"/>
      <c r="U30" s="330"/>
      <c r="V30" s="556" t="s">
        <v>49</v>
      </c>
      <c r="W30" s="449" t="s">
        <v>811</v>
      </c>
      <c r="X30" s="331" t="s">
        <v>811</v>
      </c>
      <c r="Y30" s="88">
        <v>0</v>
      </c>
      <c r="Z30" s="246" t="s">
        <v>73</v>
      </c>
      <c r="AA30" s="247">
        <v>2</v>
      </c>
      <c r="AB30" s="93">
        <f t="shared" si="0"/>
        <v>10</v>
      </c>
      <c r="AC30" s="348">
        <f>'TUẦN 1 (HK2) 2023-2024'!Y30</f>
        <v>1</v>
      </c>
      <c r="AD30" s="348">
        <f>'TUẦN 1 (HK2) 2023-2024'!Y30</f>
        <v>1</v>
      </c>
      <c r="AE30" s="348">
        <f>'TUẦN 3 (HK2) 2023-2024)dc'!Y30</f>
        <v>1</v>
      </c>
      <c r="AF30" s="348">
        <f>'TUẦN 4 (HK2) 2023-2024) '!Y30</f>
        <v>1</v>
      </c>
      <c r="AG30" s="348">
        <f>'TUẦN 5 (HK2) 2023-2024)  '!Y30</f>
        <v>1</v>
      </c>
      <c r="AH30" s="348">
        <f>'TUẦN 6 (HK2) 2023-2024)dc'!Y30</f>
        <v>1</v>
      </c>
      <c r="AI30" s="348">
        <f>'TUẦN 7 (HK2) 2023-2024)DCXM '!Y30</f>
        <v>1</v>
      </c>
      <c r="AJ30" s="309">
        <f>'TUẦN 8 (HK2) 2023-2024)dc'!Y30</f>
        <v>1</v>
      </c>
      <c r="AK30" s="93">
        <f>'TUẦN 9 (HK2) 2023-2024)26,4'!Y30</f>
        <v>1</v>
      </c>
      <c r="AL30" s="575">
        <f>'TUẦN 10 (HK2) 2023-2024( 5,5)'!Y30</f>
        <v>1</v>
      </c>
      <c r="AM30" s="93">
        <f>'TUẦN 11 (HK2) 2023-2024(14,5)DC'!Y30</f>
        <v>0</v>
      </c>
      <c r="AN30" s="309">
        <f t="shared" si="1"/>
        <v>0</v>
      </c>
      <c r="AO30" s="93"/>
      <c r="AP30" s="79"/>
      <c r="AQ30" s="79"/>
      <c r="AR30" s="79"/>
      <c r="AS30" s="79"/>
      <c r="AT30" s="79"/>
      <c r="AU30" s="79"/>
      <c r="AV30" s="80">
        <f t="shared" si="2"/>
        <v>10</v>
      </c>
      <c r="AW30" s="397">
        <f t="shared" si="3"/>
        <v>0</v>
      </c>
      <c r="AX30" s="232">
        <v>16</v>
      </c>
      <c r="AY30" s="248">
        <v>35</v>
      </c>
      <c r="AZ30" s="245" t="s">
        <v>63</v>
      </c>
      <c r="BA30" s="248" t="s">
        <v>11</v>
      </c>
      <c r="BB30" s="245" t="s">
        <v>73</v>
      </c>
      <c r="BC30" s="248">
        <v>22</v>
      </c>
      <c r="BD30" s="249" t="s">
        <v>555</v>
      </c>
      <c r="BE30" s="245" t="s">
        <v>13</v>
      </c>
      <c r="BF30" s="249" t="s">
        <v>568</v>
      </c>
      <c r="BG30" s="245" t="s">
        <v>49</v>
      </c>
    </row>
    <row r="31" spans="1:59" s="256" customFormat="1" ht="38.25" hidden="1" customHeight="1" x14ac:dyDescent="0.2">
      <c r="A31" s="224">
        <v>23</v>
      </c>
      <c r="B31" s="225" t="s">
        <v>397</v>
      </c>
      <c r="C31" s="226">
        <v>17</v>
      </c>
      <c r="D31" s="251" t="s">
        <v>95</v>
      </c>
      <c r="E31" s="79">
        <v>15</v>
      </c>
      <c r="F31" s="254"/>
      <c r="G31" s="251" t="s">
        <v>94</v>
      </c>
      <c r="H31" s="87"/>
      <c r="I31" s="81"/>
      <c r="J31" s="83"/>
      <c r="K31" s="85"/>
      <c r="L31" s="83"/>
      <c r="M31" s="83"/>
      <c r="N31" s="84"/>
      <c r="O31" s="85"/>
      <c r="P31" s="84"/>
      <c r="Q31" s="85"/>
      <c r="R31" s="83"/>
      <c r="S31" s="85"/>
      <c r="T31" s="83"/>
      <c r="U31" s="330"/>
      <c r="V31" s="556" t="s">
        <v>96</v>
      </c>
      <c r="W31" s="449" t="s">
        <v>400</v>
      </c>
      <c r="X31" s="589" t="s">
        <v>598</v>
      </c>
      <c r="Y31" s="88">
        <v>0</v>
      </c>
      <c r="Z31" s="246" t="s">
        <v>95</v>
      </c>
      <c r="AA31" s="247">
        <v>2</v>
      </c>
      <c r="AB31" s="93">
        <f t="shared" si="0"/>
        <v>10</v>
      </c>
      <c r="AC31" s="348">
        <f>'TUẦN 1 (HK2) 2023-2024'!Y31</f>
        <v>1</v>
      </c>
      <c r="AD31" s="348">
        <f>'TUẦN 1 (HK2) 2023-2024'!Y31</f>
        <v>1</v>
      </c>
      <c r="AE31" s="348">
        <f>'TUẦN 3 (HK2) 2023-2024)dc'!Y31</f>
        <v>1</v>
      </c>
      <c r="AF31" s="348">
        <f>'TUẦN 4 (HK2) 2023-2024) '!Y31</f>
        <v>1</v>
      </c>
      <c r="AG31" s="348">
        <f>'TUẦN 5 (HK2) 2023-2024)  '!Y31</f>
        <v>1</v>
      </c>
      <c r="AH31" s="348">
        <f>'TUẦN 6 (HK2) 2023-2024)dc'!Y31</f>
        <v>1</v>
      </c>
      <c r="AI31" s="348">
        <f>'TUẦN 7 (HK2) 2023-2024)DCXM '!Y31</f>
        <v>1</v>
      </c>
      <c r="AJ31" s="309">
        <f>'TUẦN 8 (HK2) 2023-2024)dc'!Y31</f>
        <v>1</v>
      </c>
      <c r="AK31" s="93">
        <f>'TUẦN 9 (HK2) 2023-2024)26,4'!Y31</f>
        <v>0</v>
      </c>
      <c r="AL31" s="575">
        <f>'TUẦN 10 (HK2) 2023-2024( 5,5)'!Y31</f>
        <v>1</v>
      </c>
      <c r="AM31" s="93">
        <f>'TUẦN 11 (HK2) 2023-2024(14,5)DC'!Y31</f>
        <v>1</v>
      </c>
      <c r="AN31" s="309">
        <f t="shared" si="1"/>
        <v>0</v>
      </c>
      <c r="AO31" s="93"/>
      <c r="AP31" s="79"/>
      <c r="AQ31" s="79"/>
      <c r="AR31" s="79"/>
      <c r="AS31" s="79"/>
      <c r="AT31" s="79"/>
      <c r="AU31" s="79"/>
      <c r="AV31" s="80">
        <f t="shared" si="2"/>
        <v>10</v>
      </c>
      <c r="AW31" s="397">
        <f t="shared" si="3"/>
        <v>0</v>
      </c>
      <c r="AX31" s="232">
        <v>17</v>
      </c>
      <c r="AY31" s="248">
        <v>2</v>
      </c>
      <c r="AZ31" s="245" t="s">
        <v>94</v>
      </c>
      <c r="BA31" s="248" t="s">
        <v>11</v>
      </c>
      <c r="BB31" s="245" t="s">
        <v>95</v>
      </c>
      <c r="BC31" s="248">
        <v>25</v>
      </c>
      <c r="BD31" s="249" t="s">
        <v>557</v>
      </c>
      <c r="BE31" s="245" t="s">
        <v>13</v>
      </c>
      <c r="BF31" s="249" t="s">
        <v>569</v>
      </c>
      <c r="BG31" s="245" t="s">
        <v>96</v>
      </c>
    </row>
    <row r="32" spans="1:59" s="256" customFormat="1" ht="38.25" hidden="1" customHeight="1" x14ac:dyDescent="0.2">
      <c r="A32" s="224">
        <v>24</v>
      </c>
      <c r="B32" s="225" t="s">
        <v>397</v>
      </c>
      <c r="C32" s="226">
        <v>17</v>
      </c>
      <c r="D32" s="251" t="s">
        <v>97</v>
      </c>
      <c r="E32" s="79">
        <v>16</v>
      </c>
      <c r="F32" s="254"/>
      <c r="G32" s="251" t="s">
        <v>94</v>
      </c>
      <c r="H32" s="87"/>
      <c r="I32" s="86"/>
      <c r="J32" s="83"/>
      <c r="K32" s="85"/>
      <c r="L32" s="83"/>
      <c r="M32" s="85"/>
      <c r="N32" s="84"/>
      <c r="O32" s="522"/>
      <c r="P32" s="84"/>
      <c r="Q32" s="85"/>
      <c r="R32" s="83"/>
      <c r="S32" s="85"/>
      <c r="T32" s="83"/>
      <c r="U32" s="330"/>
      <c r="V32" s="556" t="s">
        <v>98</v>
      </c>
      <c r="W32" s="78" t="s">
        <v>400</v>
      </c>
      <c r="X32" s="446" t="s">
        <v>598</v>
      </c>
      <c r="Y32" s="88">
        <v>0</v>
      </c>
      <c r="Z32" s="246" t="s">
        <v>97</v>
      </c>
      <c r="AA32" s="247">
        <v>2</v>
      </c>
      <c r="AB32" s="93">
        <f t="shared" si="0"/>
        <v>10</v>
      </c>
      <c r="AC32" s="348">
        <f>'TUẦN 1 (HK2) 2023-2024'!Y32</f>
        <v>1</v>
      </c>
      <c r="AD32" s="348">
        <f>'TUẦN 1 (HK2) 2023-2024'!Y32</f>
        <v>1</v>
      </c>
      <c r="AE32" s="348">
        <f>'TUẦN 3 (HK2) 2023-2024)dc'!Y32</f>
        <v>1</v>
      </c>
      <c r="AF32" s="348">
        <f>'TUẦN 4 (HK2) 2023-2024) '!Y32</f>
        <v>1</v>
      </c>
      <c r="AG32" s="348">
        <f>'TUẦN 5 (HK2) 2023-2024)  '!Y32</f>
        <v>1</v>
      </c>
      <c r="AH32" s="348">
        <f>'TUẦN 6 (HK2) 2023-2024)dc'!Y32</f>
        <v>1</v>
      </c>
      <c r="AI32" s="348">
        <f>'TUẦN 7 (HK2) 2023-2024)DCXM '!Y32</f>
        <v>0</v>
      </c>
      <c r="AJ32" s="309">
        <f>'TUẦN 8 (HK2) 2023-2024)dc'!Y32</f>
        <v>1</v>
      </c>
      <c r="AK32" s="93">
        <f>'TUẦN 9 (HK2) 2023-2024)26,4'!Y32</f>
        <v>1</v>
      </c>
      <c r="AL32" s="575">
        <f>'TUẦN 10 (HK2) 2023-2024( 5,5)'!Y32</f>
        <v>1</v>
      </c>
      <c r="AM32" s="93">
        <f>'TUẦN 11 (HK2) 2023-2024(14,5)DC'!Y32</f>
        <v>1</v>
      </c>
      <c r="AN32" s="309">
        <f t="shared" si="1"/>
        <v>0</v>
      </c>
      <c r="AO32" s="93"/>
      <c r="AP32" s="79"/>
      <c r="AQ32" s="79"/>
      <c r="AR32" s="79"/>
      <c r="AS32" s="79"/>
      <c r="AT32" s="79"/>
      <c r="AU32" s="79"/>
      <c r="AV32" s="80">
        <f t="shared" si="2"/>
        <v>10</v>
      </c>
      <c r="AW32" s="397">
        <f t="shared" si="3"/>
        <v>0</v>
      </c>
      <c r="AX32" s="232">
        <v>17</v>
      </c>
      <c r="AY32" s="248">
        <v>3</v>
      </c>
      <c r="AZ32" s="245" t="s">
        <v>94</v>
      </c>
      <c r="BA32" s="248" t="s">
        <v>11</v>
      </c>
      <c r="BB32" s="245" t="s">
        <v>97</v>
      </c>
      <c r="BC32" s="248">
        <v>25</v>
      </c>
      <c r="BD32" s="249" t="s">
        <v>564</v>
      </c>
      <c r="BE32" s="245" t="s">
        <v>13</v>
      </c>
      <c r="BF32" s="249" t="s">
        <v>570</v>
      </c>
      <c r="BG32" s="245" t="s">
        <v>98</v>
      </c>
    </row>
    <row r="33" spans="1:59" s="256" customFormat="1" ht="41.25" hidden="1" customHeight="1" x14ac:dyDescent="0.2">
      <c r="A33" s="224">
        <v>25</v>
      </c>
      <c r="B33" s="225" t="s">
        <v>397</v>
      </c>
      <c r="C33" s="226">
        <v>17</v>
      </c>
      <c r="D33" s="251" t="s">
        <v>110</v>
      </c>
      <c r="E33" s="79">
        <v>34</v>
      </c>
      <c r="F33" s="254"/>
      <c r="G33" s="251" t="s">
        <v>109</v>
      </c>
      <c r="H33" s="87">
        <v>2</v>
      </c>
      <c r="I33" s="81" t="s">
        <v>667</v>
      </c>
      <c r="J33" s="83"/>
      <c r="K33" s="85"/>
      <c r="L33" s="83" t="s">
        <v>403</v>
      </c>
      <c r="M33" s="81" t="s">
        <v>667</v>
      </c>
      <c r="N33" s="84"/>
      <c r="O33" s="85"/>
      <c r="P33" s="84"/>
      <c r="Q33" s="85"/>
      <c r="R33" s="84"/>
      <c r="S33" s="85"/>
      <c r="T33" s="83"/>
      <c r="U33" s="328"/>
      <c r="V33" s="556" t="s">
        <v>62</v>
      </c>
      <c r="W33" s="449" t="s">
        <v>399</v>
      </c>
      <c r="X33" s="77" t="s">
        <v>673</v>
      </c>
      <c r="Y33" s="88">
        <v>2</v>
      </c>
      <c r="Z33" s="246" t="s">
        <v>110</v>
      </c>
      <c r="AA33" s="247">
        <v>3</v>
      </c>
      <c r="AB33" s="93">
        <f t="shared" si="0"/>
        <v>15</v>
      </c>
      <c r="AC33" s="348">
        <f>'TUẦN 1 (HK2) 2023-2024'!Y33</f>
        <v>1</v>
      </c>
      <c r="AD33" s="348">
        <f>'TUẦN 1 (HK2) 2023-2024'!Y33</f>
        <v>1</v>
      </c>
      <c r="AE33" s="348">
        <f>'TUẦN 3 (HK2) 2023-2024)dc'!Y33</f>
        <v>1</v>
      </c>
      <c r="AF33" s="348">
        <f>'TUẦN 4 (HK2) 2023-2024) '!Y33</f>
        <v>1</v>
      </c>
      <c r="AG33" s="348">
        <f>'TUẦN 5 (HK2) 2023-2024)  '!Y33</f>
        <v>1</v>
      </c>
      <c r="AH33" s="348">
        <f>'TUẦN 6 (HK2) 2023-2024)dc'!Y33</f>
        <v>1</v>
      </c>
      <c r="AI33" s="348">
        <f>'TUẦN 7 (HK2) 2023-2024)DCXM '!Y33</f>
        <v>1</v>
      </c>
      <c r="AJ33" s="309">
        <f>'TUẦN 8 (HK2) 2023-2024)dc'!Y33</f>
        <v>0</v>
      </c>
      <c r="AK33" s="93">
        <f>'TUẦN 9 (HK2) 2023-2024)26,4'!Y33</f>
        <v>0</v>
      </c>
      <c r="AL33" s="575">
        <f>'TUẦN 10 (HK2) 2023-2024( 5,5)'!Y33</f>
        <v>1</v>
      </c>
      <c r="AM33" s="93">
        <f>'TUẦN 11 (HK2) 2023-2024(14,5)DC'!Y33</f>
        <v>2</v>
      </c>
      <c r="AN33" s="309">
        <f t="shared" si="1"/>
        <v>2</v>
      </c>
      <c r="AO33" s="93"/>
      <c r="AP33" s="79"/>
      <c r="AQ33" s="79"/>
      <c r="AR33" s="79"/>
      <c r="AS33" s="79"/>
      <c r="AT33" s="79"/>
      <c r="AU33" s="79"/>
      <c r="AV33" s="80">
        <f t="shared" si="2"/>
        <v>12</v>
      </c>
      <c r="AW33" s="397">
        <f t="shared" si="3"/>
        <v>3</v>
      </c>
      <c r="AX33" s="232">
        <v>17</v>
      </c>
      <c r="AY33" s="248">
        <v>9</v>
      </c>
      <c r="AZ33" s="245" t="s">
        <v>109</v>
      </c>
      <c r="BA33" s="248" t="s">
        <v>33</v>
      </c>
      <c r="BB33" s="245" t="s">
        <v>110</v>
      </c>
      <c r="BC33" s="248">
        <v>35</v>
      </c>
      <c r="BD33" s="249" t="s">
        <v>543</v>
      </c>
      <c r="BE33" s="245" t="s">
        <v>13</v>
      </c>
      <c r="BF33" s="249" t="s">
        <v>571</v>
      </c>
      <c r="BG33" s="245" t="s">
        <v>62</v>
      </c>
    </row>
    <row r="34" spans="1:59" s="256" customFormat="1" ht="41.25" hidden="1" customHeight="1" x14ac:dyDescent="0.2">
      <c r="A34" s="224">
        <v>26</v>
      </c>
      <c r="B34" s="225" t="s">
        <v>397</v>
      </c>
      <c r="C34" s="226">
        <v>17</v>
      </c>
      <c r="D34" s="251" t="s">
        <v>112</v>
      </c>
      <c r="E34" s="79">
        <v>30</v>
      </c>
      <c r="F34" s="254"/>
      <c r="G34" s="251" t="s">
        <v>111</v>
      </c>
      <c r="H34" s="87"/>
      <c r="I34" s="86"/>
      <c r="J34" s="84"/>
      <c r="K34" s="81"/>
      <c r="L34" s="83"/>
      <c r="M34" s="85"/>
      <c r="N34" s="84"/>
      <c r="O34" s="85"/>
      <c r="P34" s="84"/>
      <c r="Q34" s="85"/>
      <c r="R34" s="84"/>
      <c r="S34" s="85"/>
      <c r="T34" s="83"/>
      <c r="U34" s="330"/>
      <c r="V34" s="556" t="s">
        <v>113</v>
      </c>
      <c r="W34" s="449" t="s">
        <v>399</v>
      </c>
      <c r="X34" s="331" t="s">
        <v>811</v>
      </c>
      <c r="Y34" s="88">
        <v>0</v>
      </c>
      <c r="Z34" s="246" t="s">
        <v>112</v>
      </c>
      <c r="AA34" s="247">
        <v>2</v>
      </c>
      <c r="AB34" s="93">
        <f t="shared" si="0"/>
        <v>10</v>
      </c>
      <c r="AC34" s="348">
        <f>'TUẦN 1 (HK2) 2023-2024'!Y34</f>
        <v>1</v>
      </c>
      <c r="AD34" s="348">
        <f>'TUẦN 1 (HK2) 2023-2024'!Y34</f>
        <v>1</v>
      </c>
      <c r="AE34" s="348">
        <f>'TUẦN 3 (HK2) 2023-2024)dc'!Y34</f>
        <v>1</v>
      </c>
      <c r="AF34" s="348">
        <f>'TUẦN 4 (HK2) 2023-2024) '!Y34</f>
        <v>1</v>
      </c>
      <c r="AG34" s="348">
        <f>'TUẦN 5 (HK2) 2023-2024)  '!Y34</f>
        <v>1</v>
      </c>
      <c r="AH34" s="348">
        <f>'TUẦN 6 (HK2) 2023-2024)dc'!Y34</f>
        <v>1</v>
      </c>
      <c r="AI34" s="348">
        <f>'TUẦN 7 (HK2) 2023-2024)DCXM '!Y34</f>
        <v>1</v>
      </c>
      <c r="AJ34" s="309">
        <f>'TUẦN 8 (HK2) 2023-2024)dc'!Y34</f>
        <v>1</v>
      </c>
      <c r="AK34" s="93">
        <f>'TUẦN 9 (HK2) 2023-2024)26,4'!Y34</f>
        <v>0</v>
      </c>
      <c r="AL34" s="575">
        <f>'TUẦN 10 (HK2) 2023-2024( 5,5)'!Y34</f>
        <v>1</v>
      </c>
      <c r="AM34" s="93">
        <f>'TUẦN 11 (HK2) 2023-2024(14,5)DC'!Y34</f>
        <v>1</v>
      </c>
      <c r="AN34" s="309">
        <f t="shared" si="1"/>
        <v>0</v>
      </c>
      <c r="AO34" s="93"/>
      <c r="AP34" s="79"/>
      <c r="AQ34" s="79"/>
      <c r="AR34" s="79"/>
      <c r="AS34" s="79"/>
      <c r="AT34" s="79"/>
      <c r="AU34" s="79"/>
      <c r="AV34" s="80">
        <f t="shared" si="2"/>
        <v>10</v>
      </c>
      <c r="AW34" s="397">
        <f t="shared" si="3"/>
        <v>0</v>
      </c>
      <c r="AX34" s="232">
        <v>17</v>
      </c>
      <c r="AY34" s="248">
        <v>10</v>
      </c>
      <c r="AZ34" s="245" t="s">
        <v>111</v>
      </c>
      <c r="BA34" s="248" t="s">
        <v>11</v>
      </c>
      <c r="BB34" s="245" t="s">
        <v>112</v>
      </c>
      <c r="BC34" s="248">
        <v>30</v>
      </c>
      <c r="BD34" s="249" t="s">
        <v>553</v>
      </c>
      <c r="BE34" s="245" t="s">
        <v>13</v>
      </c>
      <c r="BF34" s="249" t="s">
        <v>572</v>
      </c>
      <c r="BG34" s="245" t="s">
        <v>113</v>
      </c>
    </row>
    <row r="35" spans="1:59" s="256" customFormat="1" ht="41.25" hidden="1" customHeight="1" x14ac:dyDescent="0.2">
      <c r="A35" s="224">
        <v>27</v>
      </c>
      <c r="B35" s="225" t="s">
        <v>397</v>
      </c>
      <c r="C35" s="226">
        <v>17</v>
      </c>
      <c r="D35" s="251" t="s">
        <v>114</v>
      </c>
      <c r="E35" s="79">
        <v>30</v>
      </c>
      <c r="F35" s="254"/>
      <c r="G35" s="251" t="s">
        <v>111</v>
      </c>
      <c r="H35" s="87"/>
      <c r="I35" s="86"/>
      <c r="J35" s="83"/>
      <c r="K35" s="85"/>
      <c r="L35" s="84"/>
      <c r="M35" s="188"/>
      <c r="N35" s="84" t="s">
        <v>403</v>
      </c>
      <c r="O35" s="314" t="s">
        <v>667</v>
      </c>
      <c r="P35" s="84"/>
      <c r="Q35" s="85"/>
      <c r="R35" s="83"/>
      <c r="S35" s="85"/>
      <c r="T35" s="83"/>
      <c r="U35" s="330"/>
      <c r="V35" s="556" t="s">
        <v>113</v>
      </c>
      <c r="W35" s="449" t="s">
        <v>399</v>
      </c>
      <c r="X35" s="314" t="s">
        <v>667</v>
      </c>
      <c r="Y35" s="88">
        <v>1</v>
      </c>
      <c r="Z35" s="246" t="s">
        <v>114</v>
      </c>
      <c r="AA35" s="247">
        <v>2</v>
      </c>
      <c r="AB35" s="93">
        <f t="shared" si="0"/>
        <v>10</v>
      </c>
      <c r="AC35" s="348">
        <f>'TUẦN 1 (HK2) 2023-2024'!Y35</f>
        <v>1</v>
      </c>
      <c r="AD35" s="348">
        <f>'TUẦN 1 (HK2) 2023-2024'!Y35</f>
        <v>1</v>
      </c>
      <c r="AE35" s="348">
        <f>'TUẦN 3 (HK2) 2023-2024)dc'!Y35</f>
        <v>1</v>
      </c>
      <c r="AF35" s="348">
        <f>'TUẦN 4 (HK2) 2023-2024) '!Y35</f>
        <v>0</v>
      </c>
      <c r="AG35" s="348">
        <f>'TUẦN 5 (HK2) 2023-2024)  '!Y35</f>
        <v>1</v>
      </c>
      <c r="AH35" s="348">
        <f>'TUẦN 6 (HK2) 2023-2024)dc'!Y35</f>
        <v>1</v>
      </c>
      <c r="AI35" s="348">
        <f>'TUẦN 7 (HK2) 2023-2024)DCXM '!Y35</f>
        <v>0</v>
      </c>
      <c r="AJ35" s="309">
        <f>'TUẦN 8 (HK2) 2023-2024)dc'!Y35</f>
        <v>1</v>
      </c>
      <c r="AK35" s="93">
        <f>'TUẦN 9 (HK2) 2023-2024)26,4'!Y35</f>
        <v>1</v>
      </c>
      <c r="AL35" s="575">
        <f>'TUẦN 10 (HK2) 2023-2024( 5,5)'!Y35</f>
        <v>1</v>
      </c>
      <c r="AM35" s="93">
        <f>'TUẦN 11 (HK2) 2023-2024(14,5)DC'!Y35</f>
        <v>1</v>
      </c>
      <c r="AN35" s="309">
        <f t="shared" si="1"/>
        <v>1</v>
      </c>
      <c r="AO35" s="93"/>
      <c r="AP35" s="79"/>
      <c r="AQ35" s="79"/>
      <c r="AR35" s="79"/>
      <c r="AS35" s="79"/>
      <c r="AT35" s="79"/>
      <c r="AU35" s="79"/>
      <c r="AV35" s="80">
        <f t="shared" si="2"/>
        <v>10</v>
      </c>
      <c r="AW35" s="397">
        <f t="shared" si="3"/>
        <v>0</v>
      </c>
      <c r="AX35" s="232">
        <v>17</v>
      </c>
      <c r="AY35" s="248">
        <v>11</v>
      </c>
      <c r="AZ35" s="245" t="s">
        <v>111</v>
      </c>
      <c r="BA35" s="248" t="s">
        <v>11</v>
      </c>
      <c r="BB35" s="245" t="s">
        <v>114</v>
      </c>
      <c r="BC35" s="248">
        <v>30</v>
      </c>
      <c r="BD35" s="249" t="s">
        <v>564</v>
      </c>
      <c r="BE35" s="245" t="s">
        <v>13</v>
      </c>
      <c r="BF35" s="249" t="s">
        <v>573</v>
      </c>
      <c r="BG35" s="245" t="s">
        <v>113</v>
      </c>
    </row>
    <row r="36" spans="1:59" s="256" customFormat="1" ht="41.25" hidden="1" customHeight="1" x14ac:dyDescent="0.2">
      <c r="A36" s="224">
        <v>28</v>
      </c>
      <c r="B36" s="225" t="s">
        <v>397</v>
      </c>
      <c r="C36" s="226">
        <v>17</v>
      </c>
      <c r="D36" s="251" t="s">
        <v>115</v>
      </c>
      <c r="E36" s="79">
        <v>30</v>
      </c>
      <c r="F36" s="254"/>
      <c r="G36" s="251" t="s">
        <v>111</v>
      </c>
      <c r="H36" s="87"/>
      <c r="I36" s="86"/>
      <c r="J36" s="84" t="s">
        <v>404</v>
      </c>
      <c r="K36" s="81" t="s">
        <v>667</v>
      </c>
      <c r="L36" s="83"/>
      <c r="M36" s="86"/>
      <c r="N36" s="84"/>
      <c r="O36" s="85"/>
      <c r="P36" s="84"/>
      <c r="Q36" s="85"/>
      <c r="R36" s="83"/>
      <c r="S36" s="83"/>
      <c r="T36" s="84"/>
      <c r="U36" s="328"/>
      <c r="V36" s="556" t="s">
        <v>62</v>
      </c>
      <c r="W36" s="449" t="s">
        <v>399</v>
      </c>
      <c r="X36" s="77" t="s">
        <v>598</v>
      </c>
      <c r="Y36" s="88">
        <v>1</v>
      </c>
      <c r="Z36" s="246" t="s">
        <v>115</v>
      </c>
      <c r="AA36" s="247">
        <v>2</v>
      </c>
      <c r="AB36" s="93">
        <f t="shared" si="0"/>
        <v>10</v>
      </c>
      <c r="AC36" s="348">
        <f>'TUẦN 1 (HK2) 2023-2024'!Y36</f>
        <v>1</v>
      </c>
      <c r="AD36" s="348">
        <f>'TUẦN 1 (HK2) 2023-2024'!Y36</f>
        <v>1</v>
      </c>
      <c r="AE36" s="348">
        <f>'TUẦN 3 (HK2) 2023-2024)dc'!Y36</f>
        <v>1</v>
      </c>
      <c r="AF36" s="348">
        <f>'TUẦN 4 (HK2) 2023-2024) '!Y36</f>
        <v>1</v>
      </c>
      <c r="AG36" s="348">
        <f>'TUẦN 5 (HK2) 2023-2024)  '!Y36</f>
        <v>1</v>
      </c>
      <c r="AH36" s="348">
        <f>'TUẦN 6 (HK2) 2023-2024)dc'!Y36</f>
        <v>1</v>
      </c>
      <c r="AI36" s="348">
        <f>'TUẦN 7 (HK2) 2023-2024)DCXM '!Y36</f>
        <v>1</v>
      </c>
      <c r="AJ36" s="309">
        <f>'TUẦN 8 (HK2) 2023-2024)dc'!Y36</f>
        <v>0</v>
      </c>
      <c r="AK36" s="93">
        <f>'TUẦN 9 (HK2) 2023-2024)26,4'!Y36</f>
        <v>0</v>
      </c>
      <c r="AL36" s="575">
        <f>'TUẦN 10 (HK2) 2023-2024( 5,5)'!Y36</f>
        <v>1</v>
      </c>
      <c r="AM36" s="93">
        <f>'TUẦN 11 (HK2) 2023-2024(14,5)DC'!Y36</f>
        <v>1</v>
      </c>
      <c r="AN36" s="93">
        <f>Y36</f>
        <v>1</v>
      </c>
      <c r="AO36" s="93"/>
      <c r="AP36" s="79"/>
      <c r="AQ36" s="79"/>
      <c r="AR36" s="79"/>
      <c r="AS36" s="79"/>
      <c r="AT36" s="79"/>
      <c r="AU36" s="79"/>
      <c r="AV36" s="80">
        <f t="shared" si="2"/>
        <v>10</v>
      </c>
      <c r="AW36" s="397">
        <f t="shared" si="3"/>
        <v>0</v>
      </c>
      <c r="AX36" s="232">
        <v>17</v>
      </c>
      <c r="AY36" s="248">
        <v>12</v>
      </c>
      <c r="AZ36" s="245" t="s">
        <v>111</v>
      </c>
      <c r="BA36" s="248" t="s">
        <v>11</v>
      </c>
      <c r="BB36" s="245" t="s">
        <v>115</v>
      </c>
      <c r="BC36" s="248">
        <v>30</v>
      </c>
      <c r="BD36" s="249" t="s">
        <v>553</v>
      </c>
      <c r="BE36" s="245" t="s">
        <v>13</v>
      </c>
      <c r="BF36" s="249" t="s">
        <v>574</v>
      </c>
      <c r="BG36" s="245" t="s">
        <v>62</v>
      </c>
    </row>
    <row r="37" spans="1:59" s="94" customFormat="1" ht="45" hidden="1" customHeight="1" x14ac:dyDescent="0.2">
      <c r="A37" s="224">
        <v>29</v>
      </c>
      <c r="B37" s="225" t="s">
        <v>397</v>
      </c>
      <c r="C37" s="226">
        <v>17</v>
      </c>
      <c r="D37" s="251" t="s">
        <v>116</v>
      </c>
      <c r="E37" s="79">
        <v>30</v>
      </c>
      <c r="F37" s="88"/>
      <c r="G37" s="251" t="s">
        <v>111</v>
      </c>
      <c r="H37" s="87"/>
      <c r="I37" s="86"/>
      <c r="J37" s="83"/>
      <c r="K37" s="83"/>
      <c r="L37" s="83"/>
      <c r="M37" s="83"/>
      <c r="N37" s="83" t="s">
        <v>641</v>
      </c>
      <c r="O37" s="81"/>
      <c r="P37" s="83"/>
      <c r="Q37" s="83"/>
      <c r="R37" s="83"/>
      <c r="S37" s="83"/>
      <c r="T37" s="83"/>
      <c r="U37" s="436"/>
      <c r="V37" s="556" t="s">
        <v>98</v>
      </c>
      <c r="W37" s="449" t="s">
        <v>399</v>
      </c>
      <c r="X37" s="331" t="s">
        <v>811</v>
      </c>
      <c r="Y37" s="88">
        <v>0</v>
      </c>
      <c r="Z37" s="246" t="s">
        <v>116</v>
      </c>
      <c r="AA37" s="247">
        <v>2</v>
      </c>
      <c r="AB37" s="93">
        <f t="shared" si="0"/>
        <v>10</v>
      </c>
      <c r="AC37" s="348">
        <f>'TUẦN 1 (HK2) 2023-2024'!Y37</f>
        <v>1</v>
      </c>
      <c r="AD37" s="348">
        <f>'TUẦN 1 (HK2) 2023-2024'!Y37</f>
        <v>1</v>
      </c>
      <c r="AE37" s="348">
        <f>'TUẦN 3 (HK2) 2023-2024)dc'!Y37</f>
        <v>1</v>
      </c>
      <c r="AF37" s="348">
        <f>'TUẦN 4 (HK2) 2023-2024) '!Y37</f>
        <v>1</v>
      </c>
      <c r="AG37" s="348">
        <f>'TUẦN 5 (HK2) 2023-2024)  '!Y37</f>
        <v>1</v>
      </c>
      <c r="AH37" s="348">
        <f>'TUẦN 6 (HK2) 2023-2024)dc'!Y37</f>
        <v>1</v>
      </c>
      <c r="AI37" s="348">
        <f>'TUẦN 7 (HK2) 2023-2024)DCXM '!Y37</f>
        <v>0</v>
      </c>
      <c r="AJ37" s="309">
        <f>'TUẦN 8 (HK2) 2023-2024)dc'!Y37</f>
        <v>1</v>
      </c>
      <c r="AK37" s="93">
        <f>'TUẦN 9 (HK2) 2023-2024)26,4'!Y37</f>
        <v>1</v>
      </c>
      <c r="AL37" s="575">
        <f>'TUẦN 10 (HK2) 2023-2024( 5,5)'!Y37</f>
        <v>1</v>
      </c>
      <c r="AM37" s="93">
        <f>'TUẦN 11 (HK2) 2023-2024(14,5)DC'!Y37</f>
        <v>1</v>
      </c>
      <c r="AN37" s="93">
        <f t="shared" ref="AN37:AN83" si="4">Y37</f>
        <v>0</v>
      </c>
      <c r="AO37" s="93"/>
      <c r="AP37" s="79"/>
      <c r="AQ37" s="79"/>
      <c r="AR37" s="79"/>
      <c r="AS37" s="79"/>
      <c r="AT37" s="79"/>
      <c r="AU37" s="79"/>
      <c r="AV37" s="80">
        <f t="shared" si="2"/>
        <v>10</v>
      </c>
      <c r="AW37" s="397">
        <f t="shared" si="3"/>
        <v>0</v>
      </c>
      <c r="AX37" s="232">
        <v>17</v>
      </c>
      <c r="AY37" s="248">
        <v>13</v>
      </c>
      <c r="AZ37" s="245" t="s">
        <v>111</v>
      </c>
      <c r="BA37" s="248" t="s">
        <v>11</v>
      </c>
      <c r="BB37" s="245" t="s">
        <v>116</v>
      </c>
      <c r="BC37" s="248">
        <v>30</v>
      </c>
      <c r="BD37" s="249" t="s">
        <v>564</v>
      </c>
      <c r="BE37" s="245" t="s">
        <v>13</v>
      </c>
      <c r="BF37" s="249" t="s">
        <v>575</v>
      </c>
      <c r="BG37" s="245" t="s">
        <v>98</v>
      </c>
    </row>
    <row r="38" spans="1:59" s="94" customFormat="1" ht="39.75" hidden="1" customHeight="1" x14ac:dyDescent="0.2">
      <c r="A38" s="224">
        <v>30</v>
      </c>
      <c r="B38" s="225" t="s">
        <v>397</v>
      </c>
      <c r="C38" s="226">
        <v>17</v>
      </c>
      <c r="D38" s="251" t="s">
        <v>117</v>
      </c>
      <c r="E38" s="79">
        <v>23</v>
      </c>
      <c r="F38" s="88"/>
      <c r="G38" s="251" t="s">
        <v>111</v>
      </c>
      <c r="H38" s="266"/>
      <c r="I38" s="266"/>
      <c r="J38" s="84"/>
      <c r="K38" s="85"/>
      <c r="L38" s="83" t="s">
        <v>404</v>
      </c>
      <c r="M38" s="81" t="s">
        <v>667</v>
      </c>
      <c r="N38" s="83"/>
      <c r="O38" s="85"/>
      <c r="P38" s="84"/>
      <c r="Q38" s="83"/>
      <c r="R38" s="84"/>
      <c r="S38" s="81"/>
      <c r="T38" s="81"/>
      <c r="U38" s="436"/>
      <c r="V38" s="556" t="s">
        <v>62</v>
      </c>
      <c r="W38" s="449" t="s">
        <v>399</v>
      </c>
      <c r="X38" s="77" t="s">
        <v>598</v>
      </c>
      <c r="Y38" s="88">
        <v>1</v>
      </c>
      <c r="Z38" s="246" t="s">
        <v>117</v>
      </c>
      <c r="AA38" s="247">
        <v>2</v>
      </c>
      <c r="AB38" s="93">
        <f t="shared" si="0"/>
        <v>10</v>
      </c>
      <c r="AC38" s="348">
        <f>'TUẦN 1 (HK2) 2023-2024'!Y38</f>
        <v>1</v>
      </c>
      <c r="AD38" s="348">
        <f>'TUẦN 1 (HK2) 2023-2024'!Y38</f>
        <v>1</v>
      </c>
      <c r="AE38" s="348">
        <f>'TUẦN 3 (HK2) 2023-2024)dc'!Y38</f>
        <v>1</v>
      </c>
      <c r="AF38" s="348">
        <f>'TUẦN 4 (HK2) 2023-2024) '!Y38</f>
        <v>1</v>
      </c>
      <c r="AG38" s="348">
        <f>'TUẦN 5 (HK2) 2023-2024)  '!Y38</f>
        <v>1</v>
      </c>
      <c r="AH38" s="348">
        <f>'TUẦN 6 (HK2) 2023-2024)dc'!Y38</f>
        <v>1</v>
      </c>
      <c r="AI38" s="348">
        <f>'TUẦN 7 (HK2) 2023-2024)DCXM '!Y38</f>
        <v>1</v>
      </c>
      <c r="AJ38" s="309">
        <f>'TUẦN 8 (HK2) 2023-2024)dc'!Y38</f>
        <v>0</v>
      </c>
      <c r="AK38" s="93">
        <f>'TUẦN 9 (HK2) 2023-2024)26,4'!Y38</f>
        <v>0</v>
      </c>
      <c r="AL38" s="575">
        <f>'TUẦN 10 (HK2) 2023-2024( 5,5)'!Y38</f>
        <v>1</v>
      </c>
      <c r="AM38" s="93">
        <f>'TUẦN 11 (HK2) 2023-2024(14,5)DC'!Y38</f>
        <v>1</v>
      </c>
      <c r="AN38" s="93">
        <f t="shared" si="4"/>
        <v>1</v>
      </c>
      <c r="AO38" s="93"/>
      <c r="AP38" s="79"/>
      <c r="AQ38" s="79"/>
      <c r="AR38" s="79"/>
      <c r="AS38" s="79"/>
      <c r="AT38" s="79"/>
      <c r="AU38" s="79"/>
      <c r="AV38" s="80">
        <f t="shared" si="2"/>
        <v>10</v>
      </c>
      <c r="AW38" s="397">
        <f t="shared" si="3"/>
        <v>0</v>
      </c>
      <c r="AX38" s="232">
        <v>17</v>
      </c>
      <c r="AY38" s="248">
        <v>14</v>
      </c>
      <c r="AZ38" s="245" t="s">
        <v>111</v>
      </c>
      <c r="BA38" s="248" t="s">
        <v>11</v>
      </c>
      <c r="BB38" s="245" t="s">
        <v>117</v>
      </c>
      <c r="BC38" s="248">
        <v>30</v>
      </c>
      <c r="BD38" s="249" t="s">
        <v>576</v>
      </c>
      <c r="BE38" s="245" t="s">
        <v>13</v>
      </c>
      <c r="BF38" s="249" t="s">
        <v>577</v>
      </c>
      <c r="BG38" s="245" t="s">
        <v>62</v>
      </c>
    </row>
    <row r="39" spans="1:59" s="94" customFormat="1" ht="39.75" hidden="1" customHeight="1" x14ac:dyDescent="0.2">
      <c r="A39" s="224">
        <v>31</v>
      </c>
      <c r="B39" s="225" t="s">
        <v>397</v>
      </c>
      <c r="C39" s="226">
        <v>17</v>
      </c>
      <c r="D39" s="251" t="s">
        <v>118</v>
      </c>
      <c r="E39" s="79">
        <v>24</v>
      </c>
      <c r="F39" s="88"/>
      <c r="G39" s="251" t="s">
        <v>111</v>
      </c>
      <c r="H39" s="266"/>
      <c r="I39" s="266"/>
      <c r="J39" s="83"/>
      <c r="K39" s="85"/>
      <c r="L39" s="84"/>
      <c r="M39" s="85"/>
      <c r="N39" s="83"/>
      <c r="O39" s="83"/>
      <c r="P39" s="83"/>
      <c r="Q39" s="83"/>
      <c r="R39" s="84"/>
      <c r="S39" s="81"/>
      <c r="T39" s="81"/>
      <c r="U39" s="436"/>
      <c r="V39" s="556" t="s">
        <v>62</v>
      </c>
      <c r="W39" s="449" t="s">
        <v>399</v>
      </c>
      <c r="X39" s="589" t="s">
        <v>598</v>
      </c>
      <c r="Y39" s="88">
        <v>0</v>
      </c>
      <c r="Z39" s="246" t="s">
        <v>118</v>
      </c>
      <c r="AA39" s="247">
        <v>2</v>
      </c>
      <c r="AB39" s="93">
        <f t="shared" si="0"/>
        <v>10</v>
      </c>
      <c r="AC39" s="348">
        <f>'TUẦN 1 (HK2) 2023-2024'!Y39</f>
        <v>1</v>
      </c>
      <c r="AD39" s="348">
        <f>'TUẦN 1 (HK2) 2023-2024'!Y39</f>
        <v>1</v>
      </c>
      <c r="AE39" s="348">
        <f>'TUẦN 3 (HK2) 2023-2024)dc'!Y39</f>
        <v>1</v>
      </c>
      <c r="AF39" s="348">
        <f>'TUẦN 4 (HK2) 2023-2024) '!Y39</f>
        <v>0</v>
      </c>
      <c r="AG39" s="348">
        <f>'TUẦN 5 (HK2) 2023-2024)  '!Y39</f>
        <v>1</v>
      </c>
      <c r="AH39" s="348">
        <f>'TUẦN 6 (HK2) 2023-2024)dc'!Y39</f>
        <v>1</v>
      </c>
      <c r="AI39" s="348">
        <f>'TUẦN 7 (HK2) 2023-2024)DCXM '!Y39</f>
        <v>1</v>
      </c>
      <c r="AJ39" s="309">
        <f>'TUẦN 8 (HK2) 2023-2024)dc'!Y39</f>
        <v>1</v>
      </c>
      <c r="AK39" s="93">
        <f>'TUẦN 9 (HK2) 2023-2024)26,4'!Y39</f>
        <v>1</v>
      </c>
      <c r="AL39" s="575">
        <f>'TUẦN 10 (HK2) 2023-2024( 5,5)'!Y39</f>
        <v>2</v>
      </c>
      <c r="AM39" s="93">
        <f>'TUẦN 11 (HK2) 2023-2024(14,5)DC'!Y39</f>
        <v>0</v>
      </c>
      <c r="AN39" s="93">
        <f t="shared" si="4"/>
        <v>0</v>
      </c>
      <c r="AO39" s="93"/>
      <c r="AP39" s="79"/>
      <c r="AQ39" s="79"/>
      <c r="AR39" s="79"/>
      <c r="AS39" s="79"/>
      <c r="AT39" s="79"/>
      <c r="AU39" s="79"/>
      <c r="AV39" s="80">
        <f t="shared" si="2"/>
        <v>10</v>
      </c>
      <c r="AW39" s="397">
        <f t="shared" si="3"/>
        <v>0</v>
      </c>
      <c r="AX39" s="232">
        <v>17</v>
      </c>
      <c r="AY39" s="248">
        <v>15</v>
      </c>
      <c r="AZ39" s="245" t="s">
        <v>111</v>
      </c>
      <c r="BA39" s="248" t="s">
        <v>11</v>
      </c>
      <c r="BB39" s="245" t="s">
        <v>118</v>
      </c>
      <c r="BC39" s="248">
        <v>30</v>
      </c>
      <c r="BD39" s="249" t="s">
        <v>576</v>
      </c>
      <c r="BE39" s="245" t="s">
        <v>13</v>
      </c>
      <c r="BF39" s="249" t="s">
        <v>578</v>
      </c>
      <c r="BG39" s="245" t="s">
        <v>62</v>
      </c>
    </row>
    <row r="40" spans="1:59" s="94" customFormat="1" ht="39.75" hidden="1" customHeight="1" x14ac:dyDescent="0.2">
      <c r="A40" s="224">
        <v>32</v>
      </c>
      <c r="B40" s="225" t="s">
        <v>397</v>
      </c>
      <c r="C40" s="226">
        <v>17</v>
      </c>
      <c r="D40" s="251" t="s">
        <v>130</v>
      </c>
      <c r="E40" s="79">
        <v>16</v>
      </c>
      <c r="F40" s="88"/>
      <c r="G40" s="251" t="s">
        <v>129</v>
      </c>
      <c r="H40" s="266"/>
      <c r="I40" s="266"/>
      <c r="J40" s="84" t="s">
        <v>403</v>
      </c>
      <c r="K40" s="83" t="s">
        <v>524</v>
      </c>
      <c r="L40" s="83"/>
      <c r="M40" s="83"/>
      <c r="N40" s="84"/>
      <c r="O40" s="85"/>
      <c r="P40" s="83"/>
      <c r="Q40" s="95"/>
      <c r="R40" s="84"/>
      <c r="S40" s="85"/>
      <c r="T40" s="83"/>
      <c r="U40" s="436"/>
      <c r="V40" s="556" t="s">
        <v>43</v>
      </c>
      <c r="W40" s="449" t="s">
        <v>876</v>
      </c>
      <c r="X40" s="77" t="s">
        <v>398</v>
      </c>
      <c r="Y40" s="88">
        <v>2</v>
      </c>
      <c r="Z40" s="246" t="s">
        <v>130</v>
      </c>
      <c r="AA40" s="247">
        <v>3</v>
      </c>
      <c r="AB40" s="93">
        <f t="shared" si="0"/>
        <v>15</v>
      </c>
      <c r="AC40" s="348">
        <f>'TUẦN 1 (HK2) 2023-2024'!Y40</f>
        <v>1</v>
      </c>
      <c r="AD40" s="348">
        <f>'TUẦN 1 (HK2) 2023-2024'!Y40</f>
        <v>1</v>
      </c>
      <c r="AE40" s="348">
        <f>'TUẦN 3 (HK2) 2023-2024)dc'!Y40</f>
        <v>1</v>
      </c>
      <c r="AF40" s="348">
        <f>'TUẦN 4 (HK2) 2023-2024) '!Y40</f>
        <v>1</v>
      </c>
      <c r="AG40" s="348">
        <f>'TUẦN 5 (HK2) 2023-2024)  '!Y40</f>
        <v>1</v>
      </c>
      <c r="AH40" s="348">
        <f>'TUẦN 6 (HK2) 2023-2024)dc'!Y40</f>
        <v>1</v>
      </c>
      <c r="AI40" s="348">
        <f>'TUẦN 7 (HK2) 2023-2024)DCXM '!Y40</f>
        <v>0</v>
      </c>
      <c r="AJ40" s="309">
        <f>'TUẦN 8 (HK2) 2023-2024)dc'!Y40</f>
        <v>1</v>
      </c>
      <c r="AK40" s="93">
        <f>'TUẦN 9 (HK2) 2023-2024)26,4'!Y40</f>
        <v>0</v>
      </c>
      <c r="AL40" s="575">
        <f>'TUẦN 10 (HK2) 2023-2024( 5,5)'!Y40</f>
        <v>1</v>
      </c>
      <c r="AM40" s="93">
        <f>'TUẦN 11 (HK2) 2023-2024(14,5)DC'!Y40</f>
        <v>1</v>
      </c>
      <c r="AN40" s="93">
        <f t="shared" si="4"/>
        <v>2</v>
      </c>
      <c r="AO40" s="93"/>
      <c r="AP40" s="79"/>
      <c r="AQ40" s="79"/>
      <c r="AR40" s="79"/>
      <c r="AS40" s="79"/>
      <c r="AT40" s="79"/>
      <c r="AU40" s="79"/>
      <c r="AV40" s="80">
        <f t="shared" si="2"/>
        <v>11</v>
      </c>
      <c r="AW40" s="397">
        <f t="shared" si="3"/>
        <v>4</v>
      </c>
      <c r="AX40" s="232">
        <v>17</v>
      </c>
      <c r="AY40" s="248">
        <v>22</v>
      </c>
      <c r="AZ40" s="245" t="s">
        <v>129</v>
      </c>
      <c r="BA40" s="248" t="s">
        <v>33</v>
      </c>
      <c r="BB40" s="245" t="s">
        <v>130</v>
      </c>
      <c r="BC40" s="248">
        <v>16</v>
      </c>
      <c r="BD40" s="249" t="s">
        <v>536</v>
      </c>
      <c r="BE40" s="245" t="s">
        <v>13</v>
      </c>
      <c r="BF40" s="249" t="s">
        <v>579</v>
      </c>
      <c r="BG40" s="245" t="s">
        <v>43</v>
      </c>
    </row>
    <row r="41" spans="1:59" s="94" customFormat="1" ht="39.75" hidden="1" customHeight="1" x14ac:dyDescent="0.2">
      <c r="A41" s="224">
        <v>33</v>
      </c>
      <c r="B41" s="225" t="s">
        <v>397</v>
      </c>
      <c r="C41" s="226">
        <v>17</v>
      </c>
      <c r="D41" s="251" t="s">
        <v>131</v>
      </c>
      <c r="E41" s="79">
        <v>16</v>
      </c>
      <c r="F41" s="88"/>
      <c r="G41" s="251" t="s">
        <v>129</v>
      </c>
      <c r="H41" s="266"/>
      <c r="I41" s="266"/>
      <c r="J41" s="571" t="s">
        <v>403</v>
      </c>
      <c r="K41" s="572" t="s">
        <v>525</v>
      </c>
      <c r="L41" s="83"/>
      <c r="M41" s="99"/>
      <c r="N41" s="83"/>
      <c r="O41" s="85"/>
      <c r="P41" s="84" t="s">
        <v>403</v>
      </c>
      <c r="Q41" s="572" t="s">
        <v>525</v>
      </c>
      <c r="R41" s="83"/>
      <c r="S41" s="83"/>
      <c r="T41" s="83"/>
      <c r="U41" s="436"/>
      <c r="V41" s="556" t="s">
        <v>62</v>
      </c>
      <c r="W41" s="449" t="s">
        <v>400</v>
      </c>
      <c r="X41" s="331" t="s">
        <v>796</v>
      </c>
      <c r="Y41" s="88">
        <v>2</v>
      </c>
      <c r="Z41" s="246" t="s">
        <v>131</v>
      </c>
      <c r="AA41" s="247">
        <v>3</v>
      </c>
      <c r="AB41" s="93">
        <f t="shared" si="0"/>
        <v>15</v>
      </c>
      <c r="AC41" s="348">
        <f>'TUẦN 1 (HK2) 2023-2024'!Y41</f>
        <v>1</v>
      </c>
      <c r="AD41" s="348">
        <f>'TUẦN 1 (HK2) 2023-2024'!Y41</f>
        <v>1</v>
      </c>
      <c r="AE41" s="348">
        <f>'TUẦN 3 (HK2) 2023-2024)dc'!Y41</f>
        <v>1</v>
      </c>
      <c r="AF41" s="348">
        <f>'TUẦN 4 (HK2) 2023-2024) '!Y41</f>
        <v>1</v>
      </c>
      <c r="AG41" s="348">
        <f>'TUẦN 5 (HK2) 2023-2024)  '!Y41</f>
        <v>1</v>
      </c>
      <c r="AH41" s="348">
        <f>'TUẦN 6 (HK2) 2023-2024)dc'!Y41</f>
        <v>1</v>
      </c>
      <c r="AI41" s="348">
        <f>'TUẦN 7 (HK2) 2023-2024)DCXM '!Y41</f>
        <v>1</v>
      </c>
      <c r="AJ41" s="309">
        <f>'TUẦN 8 (HK2) 2023-2024)dc'!Y41</f>
        <v>1</v>
      </c>
      <c r="AK41" s="93">
        <f>'TUẦN 9 (HK2) 2023-2024)26,4'!Y41</f>
        <v>1</v>
      </c>
      <c r="AL41" s="575">
        <f>'TUẦN 10 (HK2) 2023-2024( 5,5)'!Y41</f>
        <v>2</v>
      </c>
      <c r="AM41" s="93">
        <f>'TUẦN 11 (HK2) 2023-2024(14,5)DC'!Y41</f>
        <v>2</v>
      </c>
      <c r="AN41" s="93">
        <f t="shared" si="4"/>
        <v>2</v>
      </c>
      <c r="AO41" s="93"/>
      <c r="AP41" s="79"/>
      <c r="AQ41" s="79"/>
      <c r="AR41" s="79"/>
      <c r="AS41" s="79"/>
      <c r="AT41" s="79"/>
      <c r="AU41" s="79"/>
      <c r="AV41" s="80">
        <f t="shared" si="2"/>
        <v>15</v>
      </c>
      <c r="AW41" s="397">
        <f t="shared" si="3"/>
        <v>0</v>
      </c>
      <c r="AX41" s="232">
        <v>17</v>
      </c>
      <c r="AY41" s="248">
        <v>23</v>
      </c>
      <c r="AZ41" s="245" t="s">
        <v>129</v>
      </c>
      <c r="BA41" s="248" t="s">
        <v>33</v>
      </c>
      <c r="BB41" s="245" t="s">
        <v>131</v>
      </c>
      <c r="BC41" s="248">
        <v>16</v>
      </c>
      <c r="BD41" s="249" t="s">
        <v>533</v>
      </c>
      <c r="BE41" s="245" t="s">
        <v>13</v>
      </c>
      <c r="BF41" s="249" t="s">
        <v>580</v>
      </c>
      <c r="BG41" s="245" t="s">
        <v>62</v>
      </c>
    </row>
    <row r="42" spans="1:59" s="94" customFormat="1" ht="39.75" hidden="1" customHeight="1" x14ac:dyDescent="0.2">
      <c r="A42" s="224">
        <v>34</v>
      </c>
      <c r="B42" s="225" t="s">
        <v>397</v>
      </c>
      <c r="C42" s="226">
        <v>17</v>
      </c>
      <c r="D42" s="251" t="s">
        <v>133</v>
      </c>
      <c r="E42" s="79">
        <v>20</v>
      </c>
      <c r="F42" s="88"/>
      <c r="G42" s="251" t="s">
        <v>132</v>
      </c>
      <c r="H42" s="267" t="s">
        <v>403</v>
      </c>
      <c r="I42" s="81" t="s">
        <v>521</v>
      </c>
      <c r="J42" s="83"/>
      <c r="K42" s="83"/>
      <c r="L42" s="83"/>
      <c r="M42" s="83"/>
      <c r="N42" s="84"/>
      <c r="O42" s="85"/>
      <c r="P42" s="83"/>
      <c r="Q42" s="83"/>
      <c r="R42" s="574"/>
      <c r="S42" s="574"/>
      <c r="T42" s="83"/>
      <c r="U42" s="436"/>
      <c r="V42" s="556" t="s">
        <v>47</v>
      </c>
      <c r="W42" s="449" t="s">
        <v>398</v>
      </c>
      <c r="X42" s="77" t="s">
        <v>598</v>
      </c>
      <c r="Y42" s="88">
        <v>1</v>
      </c>
      <c r="Z42" s="246" t="s">
        <v>133</v>
      </c>
      <c r="AA42" s="247">
        <v>3</v>
      </c>
      <c r="AB42" s="93">
        <f t="shared" si="0"/>
        <v>15</v>
      </c>
      <c r="AC42" s="348">
        <f>'TUẦN 1 (HK2) 2023-2024'!Y42</f>
        <v>1</v>
      </c>
      <c r="AD42" s="348">
        <f>'TUẦN 1 (HK2) 2023-2024'!Y42</f>
        <v>1</v>
      </c>
      <c r="AE42" s="348">
        <f>'TUẦN 3 (HK2) 2023-2024)dc'!Y42</f>
        <v>1</v>
      </c>
      <c r="AF42" s="348">
        <f>'TUẦN 4 (HK2) 2023-2024) '!Y42</f>
        <v>1</v>
      </c>
      <c r="AG42" s="348">
        <f>'TUẦN 5 (HK2) 2023-2024)  '!Y42</f>
        <v>1</v>
      </c>
      <c r="AH42" s="348">
        <f>'TUẦN 6 (HK2) 2023-2024)dc'!Y42</f>
        <v>1</v>
      </c>
      <c r="AI42" s="348">
        <f>'TUẦN 7 (HK2) 2023-2024)DCXM '!Y42</f>
        <v>1</v>
      </c>
      <c r="AJ42" s="309">
        <f>'TUẦN 8 (HK2) 2023-2024)dc'!Y42</f>
        <v>0</v>
      </c>
      <c r="AK42" s="93">
        <f>'TUẦN 9 (HK2) 2023-2024)26,4'!Y42</f>
        <v>0</v>
      </c>
      <c r="AL42" s="575">
        <f>'TUẦN 10 (HK2) 2023-2024( 5,5)'!Y42</f>
        <v>1</v>
      </c>
      <c r="AM42" s="93">
        <f>'TUẦN 11 (HK2) 2023-2024(14,5)DC'!Y42</f>
        <v>1</v>
      </c>
      <c r="AN42" s="93">
        <f t="shared" si="4"/>
        <v>1</v>
      </c>
      <c r="AO42" s="93"/>
      <c r="AP42" s="79"/>
      <c r="AQ42" s="79"/>
      <c r="AR42" s="79"/>
      <c r="AS42" s="79"/>
      <c r="AT42" s="79"/>
      <c r="AU42" s="79"/>
      <c r="AV42" s="80">
        <f t="shared" si="2"/>
        <v>10</v>
      </c>
      <c r="AW42" s="397">
        <f t="shared" si="3"/>
        <v>5</v>
      </c>
      <c r="AX42" s="232">
        <v>17</v>
      </c>
      <c r="AY42" s="248">
        <v>24</v>
      </c>
      <c r="AZ42" s="245" t="s">
        <v>132</v>
      </c>
      <c r="BA42" s="248" t="s">
        <v>33</v>
      </c>
      <c r="BB42" s="245" t="s">
        <v>133</v>
      </c>
      <c r="BC42" s="248">
        <v>22</v>
      </c>
      <c r="BD42" s="249" t="s">
        <v>539</v>
      </c>
      <c r="BE42" s="245" t="s">
        <v>13</v>
      </c>
      <c r="BF42" s="249" t="s">
        <v>581</v>
      </c>
      <c r="BG42" s="245" t="s">
        <v>47</v>
      </c>
    </row>
    <row r="43" spans="1:59" s="94" customFormat="1" ht="39.75" hidden="1" customHeight="1" x14ac:dyDescent="0.2">
      <c r="A43" s="224">
        <v>35</v>
      </c>
      <c r="B43" s="225" t="s">
        <v>397</v>
      </c>
      <c r="C43" s="226">
        <v>17</v>
      </c>
      <c r="D43" s="251" t="s">
        <v>134</v>
      </c>
      <c r="E43" s="79">
        <v>20</v>
      </c>
      <c r="F43" s="88"/>
      <c r="G43" s="251" t="s">
        <v>132</v>
      </c>
      <c r="H43" s="87"/>
      <c r="I43" s="86"/>
      <c r="J43" s="83"/>
      <c r="K43" s="83"/>
      <c r="L43" s="83" t="s">
        <v>403</v>
      </c>
      <c r="M43" s="81" t="s">
        <v>522</v>
      </c>
      <c r="N43" s="81"/>
      <c r="O43" s="83"/>
      <c r="P43" s="83"/>
      <c r="Q43" s="83"/>
      <c r="R43" s="83"/>
      <c r="S43" s="83"/>
      <c r="T43" s="83"/>
      <c r="U43" s="436"/>
      <c r="V43" s="556" t="s">
        <v>49</v>
      </c>
      <c r="W43" s="449" t="s">
        <v>398</v>
      </c>
      <c r="X43" s="589" t="s">
        <v>598</v>
      </c>
      <c r="Y43" s="88">
        <v>1</v>
      </c>
      <c r="Z43" s="246" t="s">
        <v>134</v>
      </c>
      <c r="AA43" s="247">
        <v>3</v>
      </c>
      <c r="AB43" s="93">
        <f t="shared" si="0"/>
        <v>15</v>
      </c>
      <c r="AC43" s="348">
        <f>'TUẦN 1 (HK2) 2023-2024'!Y43</f>
        <v>1</v>
      </c>
      <c r="AD43" s="348">
        <f>'TUẦN 1 (HK2) 2023-2024'!Y43</f>
        <v>1</v>
      </c>
      <c r="AE43" s="348">
        <f>'TUẦN 3 (HK2) 2023-2024)dc'!Y43</f>
        <v>1</v>
      </c>
      <c r="AF43" s="348">
        <f>'TUẦN 4 (HK2) 2023-2024) '!Y43</f>
        <v>1</v>
      </c>
      <c r="AG43" s="348">
        <f>'TUẦN 5 (HK2) 2023-2024)  '!Y43</f>
        <v>1</v>
      </c>
      <c r="AH43" s="348">
        <f>'TUẦN 6 (HK2) 2023-2024)dc'!Y43</f>
        <v>1</v>
      </c>
      <c r="AI43" s="348">
        <f>'TUẦN 7 (HK2) 2023-2024)DCXM '!Y43</f>
        <v>1</v>
      </c>
      <c r="AJ43" s="309">
        <f>'TUẦN 8 (HK2) 2023-2024)dc'!Y43</f>
        <v>1</v>
      </c>
      <c r="AK43" s="93">
        <f>'TUẦN 9 (HK2) 2023-2024)26,4'!Y43</f>
        <v>0</v>
      </c>
      <c r="AL43" s="575">
        <f>'TUẦN 10 (HK2) 2023-2024( 5,5)'!Y43</f>
        <v>1</v>
      </c>
      <c r="AM43" s="93">
        <f>'TUẦN 11 (HK2) 2023-2024(14,5)DC'!Y43</f>
        <v>1</v>
      </c>
      <c r="AN43" s="93">
        <f t="shared" si="4"/>
        <v>1</v>
      </c>
      <c r="AO43" s="93"/>
      <c r="AP43" s="79"/>
      <c r="AQ43" s="79"/>
      <c r="AR43" s="79"/>
      <c r="AS43" s="79"/>
      <c r="AT43" s="79"/>
      <c r="AU43" s="79"/>
      <c r="AV43" s="80">
        <f t="shared" si="2"/>
        <v>11</v>
      </c>
      <c r="AW43" s="397">
        <f t="shared" si="3"/>
        <v>4</v>
      </c>
      <c r="AX43" s="232">
        <v>17</v>
      </c>
      <c r="AY43" s="248">
        <v>25</v>
      </c>
      <c r="AZ43" s="245" t="s">
        <v>132</v>
      </c>
      <c r="BA43" s="248" t="s">
        <v>33</v>
      </c>
      <c r="BB43" s="245" t="s">
        <v>134</v>
      </c>
      <c r="BC43" s="248">
        <v>22</v>
      </c>
      <c r="BD43" s="249" t="s">
        <v>543</v>
      </c>
      <c r="BE43" s="245" t="s">
        <v>13</v>
      </c>
      <c r="BF43" s="249" t="s">
        <v>582</v>
      </c>
      <c r="BG43" s="245" t="s">
        <v>49</v>
      </c>
    </row>
    <row r="44" spans="1:59" s="94" customFormat="1" ht="47.25" hidden="1" customHeight="1" x14ac:dyDescent="0.2">
      <c r="A44" s="224">
        <v>36</v>
      </c>
      <c r="B44" s="225" t="s">
        <v>397</v>
      </c>
      <c r="C44" s="226">
        <v>17</v>
      </c>
      <c r="D44" s="251" t="s">
        <v>135</v>
      </c>
      <c r="E44" s="79">
        <v>20</v>
      </c>
      <c r="F44" s="88"/>
      <c r="G44" s="251" t="s">
        <v>132</v>
      </c>
      <c r="H44" s="266"/>
      <c r="I44" s="266"/>
      <c r="J44" s="84"/>
      <c r="K44" s="85"/>
      <c r="L44" s="83"/>
      <c r="M44" s="83"/>
      <c r="N44" s="83"/>
      <c r="O44" s="83"/>
      <c r="P44" s="83" t="s">
        <v>403</v>
      </c>
      <c r="Q44" s="95" t="s">
        <v>523</v>
      </c>
      <c r="R44" s="83"/>
      <c r="S44" s="83"/>
      <c r="T44" s="83"/>
      <c r="U44" s="436"/>
      <c r="V44" s="556" t="s">
        <v>54</v>
      </c>
      <c r="W44" s="449" t="s">
        <v>398</v>
      </c>
      <c r="X44" s="77" t="s">
        <v>598</v>
      </c>
      <c r="Y44" s="88">
        <v>1</v>
      </c>
      <c r="Z44" s="246" t="s">
        <v>135</v>
      </c>
      <c r="AA44" s="247">
        <v>3</v>
      </c>
      <c r="AB44" s="93">
        <f t="shared" si="0"/>
        <v>15</v>
      </c>
      <c r="AC44" s="348">
        <f>'TUẦN 1 (HK2) 2023-2024'!Y44</f>
        <v>1</v>
      </c>
      <c r="AD44" s="348">
        <f>'TUẦN 1 (HK2) 2023-2024'!Y44</f>
        <v>1</v>
      </c>
      <c r="AE44" s="348">
        <f>'TUẦN 3 (HK2) 2023-2024)dc'!Y44</f>
        <v>1</v>
      </c>
      <c r="AF44" s="348">
        <f>'TUẦN 4 (HK2) 2023-2024) '!Y44</f>
        <v>1</v>
      </c>
      <c r="AG44" s="348">
        <f>'TUẦN 5 (HK2) 2023-2024)  '!Y44</f>
        <v>1</v>
      </c>
      <c r="AH44" s="348">
        <f>'TUẦN 6 (HK2) 2023-2024)dc'!Y44</f>
        <v>1</v>
      </c>
      <c r="AI44" s="348">
        <f>'TUẦN 7 (HK2) 2023-2024)DCXM '!Y44</f>
        <v>1</v>
      </c>
      <c r="AJ44" s="309">
        <f>'TUẦN 8 (HK2) 2023-2024)dc'!Y44</f>
        <v>1</v>
      </c>
      <c r="AK44" s="93">
        <f>'TUẦN 9 (HK2) 2023-2024)26,4'!Y44</f>
        <v>1</v>
      </c>
      <c r="AL44" s="575">
        <f>'TUẦN 10 (HK2) 2023-2024( 5,5)'!Y44</f>
        <v>1</v>
      </c>
      <c r="AM44" s="93">
        <f>'TUẦN 11 (HK2) 2023-2024(14,5)DC'!Y44</f>
        <v>1</v>
      </c>
      <c r="AN44" s="93">
        <f t="shared" si="4"/>
        <v>1</v>
      </c>
      <c r="AO44" s="93"/>
      <c r="AP44" s="79"/>
      <c r="AQ44" s="79"/>
      <c r="AR44" s="79"/>
      <c r="AS44" s="79"/>
      <c r="AT44" s="79"/>
      <c r="AU44" s="79"/>
      <c r="AV44" s="80">
        <f t="shared" si="2"/>
        <v>12</v>
      </c>
      <c r="AW44" s="397">
        <f t="shared" si="3"/>
        <v>3</v>
      </c>
      <c r="AX44" s="232">
        <v>17</v>
      </c>
      <c r="AY44" s="248">
        <v>26</v>
      </c>
      <c r="AZ44" s="245" t="s">
        <v>132</v>
      </c>
      <c r="BA44" s="248" t="s">
        <v>33</v>
      </c>
      <c r="BB44" s="245" t="s">
        <v>135</v>
      </c>
      <c r="BC44" s="248">
        <v>22</v>
      </c>
      <c r="BD44" s="249" t="s">
        <v>533</v>
      </c>
      <c r="BE44" s="245" t="s">
        <v>13</v>
      </c>
      <c r="BF44" s="249" t="s">
        <v>583</v>
      </c>
      <c r="BG44" s="245" t="s">
        <v>54</v>
      </c>
    </row>
    <row r="45" spans="1:59" s="94" customFormat="1" ht="45.75" hidden="1" customHeight="1" x14ac:dyDescent="0.2">
      <c r="A45" s="224">
        <v>37</v>
      </c>
      <c r="B45" s="225" t="s">
        <v>397</v>
      </c>
      <c r="C45" s="226">
        <v>17</v>
      </c>
      <c r="D45" s="251" t="s">
        <v>136</v>
      </c>
      <c r="E45" s="79">
        <v>20</v>
      </c>
      <c r="F45" s="88"/>
      <c r="G45" s="251" t="s">
        <v>132</v>
      </c>
      <c r="H45" s="89">
        <v>2</v>
      </c>
      <c r="I45" s="81" t="s">
        <v>528</v>
      </c>
      <c r="J45" s="83"/>
      <c r="K45" s="83"/>
      <c r="L45" s="84"/>
      <c r="M45" s="85"/>
      <c r="N45" s="83"/>
      <c r="O45" s="83"/>
      <c r="P45" s="95" t="s">
        <v>404</v>
      </c>
      <c r="Q45" s="83" t="s">
        <v>528</v>
      </c>
      <c r="R45" s="84"/>
      <c r="S45" s="85"/>
      <c r="T45" s="83"/>
      <c r="U45" s="436"/>
      <c r="V45" s="556" t="s">
        <v>14</v>
      </c>
      <c r="W45" s="449" t="s">
        <v>398</v>
      </c>
      <c r="X45" s="77" t="s">
        <v>598</v>
      </c>
      <c r="Y45" s="88">
        <v>2</v>
      </c>
      <c r="Z45" s="246" t="s">
        <v>136</v>
      </c>
      <c r="AA45" s="247">
        <v>3</v>
      </c>
      <c r="AB45" s="93">
        <f t="shared" si="0"/>
        <v>15</v>
      </c>
      <c r="AC45" s="348">
        <f>'TUẦN 1 (HK2) 2023-2024'!Y45</f>
        <v>1</v>
      </c>
      <c r="AD45" s="348">
        <f>'TUẦN 1 (HK2) 2023-2024'!Y45</f>
        <v>1</v>
      </c>
      <c r="AE45" s="348">
        <f>'TUẦN 3 (HK2) 2023-2024)dc'!Y45</f>
        <v>1</v>
      </c>
      <c r="AF45" s="348">
        <f>'TUẦN 4 (HK2) 2023-2024) '!Y45</f>
        <v>1</v>
      </c>
      <c r="AG45" s="348">
        <f>'TUẦN 5 (HK2) 2023-2024)  '!Y45</f>
        <v>1</v>
      </c>
      <c r="AH45" s="348">
        <f>'TUẦN 6 (HK2) 2023-2024)dc'!Y45</f>
        <v>1</v>
      </c>
      <c r="AI45" s="348">
        <f>'TUẦN 7 (HK2) 2023-2024)DCXM '!Y45</f>
        <v>1</v>
      </c>
      <c r="AJ45" s="309">
        <f>'TUẦN 8 (HK2) 2023-2024)dc'!Y45</f>
        <v>1</v>
      </c>
      <c r="AK45" s="93">
        <f>'TUẦN 9 (HK2) 2023-2024)26,4'!Y45</f>
        <v>0</v>
      </c>
      <c r="AL45" s="575">
        <f>'TUẦN 10 (HK2) 2023-2024( 5,5)'!Y45</f>
        <v>1</v>
      </c>
      <c r="AM45" s="93">
        <f>'TUẦN 11 (HK2) 2023-2024(14,5)DC'!Y45</f>
        <v>1</v>
      </c>
      <c r="AN45" s="93">
        <f t="shared" si="4"/>
        <v>2</v>
      </c>
      <c r="AO45" s="93"/>
      <c r="AP45" s="79"/>
      <c r="AQ45" s="79"/>
      <c r="AR45" s="79"/>
      <c r="AS45" s="79"/>
      <c r="AT45" s="79"/>
      <c r="AU45" s="79"/>
      <c r="AV45" s="80">
        <f t="shared" si="2"/>
        <v>12</v>
      </c>
      <c r="AW45" s="397">
        <f t="shared" si="3"/>
        <v>3</v>
      </c>
      <c r="AX45" s="232">
        <v>17</v>
      </c>
      <c r="AY45" s="248">
        <v>27</v>
      </c>
      <c r="AZ45" s="245" t="s">
        <v>132</v>
      </c>
      <c r="BA45" s="248" t="s">
        <v>33</v>
      </c>
      <c r="BB45" s="245" t="s">
        <v>136</v>
      </c>
      <c r="BC45" s="248">
        <v>22</v>
      </c>
      <c r="BD45" s="249" t="s">
        <v>539</v>
      </c>
      <c r="BE45" s="245" t="s">
        <v>13</v>
      </c>
      <c r="BF45" s="249" t="s">
        <v>584</v>
      </c>
      <c r="BG45" s="245" t="s">
        <v>14</v>
      </c>
    </row>
    <row r="46" spans="1:59" s="94" customFormat="1" ht="39.75" hidden="1" customHeight="1" x14ac:dyDescent="0.2">
      <c r="A46" s="224">
        <v>38</v>
      </c>
      <c r="B46" s="225" t="s">
        <v>397</v>
      </c>
      <c r="C46" s="226">
        <v>17</v>
      </c>
      <c r="D46" s="251" t="s">
        <v>137</v>
      </c>
      <c r="E46" s="79">
        <v>20</v>
      </c>
      <c r="F46" s="88"/>
      <c r="G46" s="251" t="s">
        <v>132</v>
      </c>
      <c r="H46" s="87"/>
      <c r="I46" s="86"/>
      <c r="J46" s="83"/>
      <c r="K46" s="83"/>
      <c r="L46" s="83" t="s">
        <v>404</v>
      </c>
      <c r="M46" s="81" t="s">
        <v>522</v>
      </c>
      <c r="N46" s="83"/>
      <c r="O46" s="83"/>
      <c r="P46" s="83"/>
      <c r="Q46" s="83"/>
      <c r="R46" s="84"/>
      <c r="S46" s="86"/>
      <c r="T46" s="83"/>
      <c r="U46" s="436"/>
      <c r="V46" s="556" t="s">
        <v>138</v>
      </c>
      <c r="W46" s="449" t="s">
        <v>398</v>
      </c>
      <c r="X46" s="77" t="s">
        <v>598</v>
      </c>
      <c r="Y46" s="88">
        <v>1</v>
      </c>
      <c r="Z46" s="246" t="s">
        <v>137</v>
      </c>
      <c r="AA46" s="247">
        <v>3</v>
      </c>
      <c r="AB46" s="93">
        <f t="shared" si="0"/>
        <v>15</v>
      </c>
      <c r="AC46" s="348">
        <f>'TUẦN 1 (HK2) 2023-2024'!Y46</f>
        <v>1</v>
      </c>
      <c r="AD46" s="348">
        <f>'TUẦN 1 (HK2) 2023-2024'!Y46</f>
        <v>1</v>
      </c>
      <c r="AE46" s="348">
        <f>'TUẦN 3 (HK2) 2023-2024)dc'!Y46</f>
        <v>1</v>
      </c>
      <c r="AF46" s="348">
        <f>'TUẦN 4 (HK2) 2023-2024) '!Y46</f>
        <v>1</v>
      </c>
      <c r="AG46" s="348">
        <f>'TUẦN 5 (HK2) 2023-2024)  '!Y46</f>
        <v>1</v>
      </c>
      <c r="AH46" s="348">
        <f>'TUẦN 6 (HK2) 2023-2024)dc'!Y46</f>
        <v>1</v>
      </c>
      <c r="AI46" s="348">
        <f>'TUẦN 7 (HK2) 2023-2024)DCXM '!Y46</f>
        <v>1</v>
      </c>
      <c r="AJ46" s="309">
        <f>'TUẦN 8 (HK2) 2023-2024)dc'!Y46</f>
        <v>1</v>
      </c>
      <c r="AK46" s="93">
        <f>'TUẦN 9 (HK2) 2023-2024)26,4'!Y46</f>
        <v>0</v>
      </c>
      <c r="AL46" s="575">
        <f>'TUẦN 10 (HK2) 2023-2024( 5,5)'!Y46</f>
        <v>1</v>
      </c>
      <c r="AM46" s="93">
        <f>'TUẦN 11 (HK2) 2023-2024(14,5)DC'!Y46</f>
        <v>1</v>
      </c>
      <c r="AN46" s="93">
        <f t="shared" si="4"/>
        <v>1</v>
      </c>
      <c r="AO46" s="93"/>
      <c r="AP46" s="79"/>
      <c r="AQ46" s="79"/>
      <c r="AR46" s="79"/>
      <c r="AS46" s="79"/>
      <c r="AT46" s="79"/>
      <c r="AU46" s="79"/>
      <c r="AV46" s="80">
        <f t="shared" si="2"/>
        <v>11</v>
      </c>
      <c r="AW46" s="397">
        <f t="shared" si="3"/>
        <v>4</v>
      </c>
      <c r="AX46" s="232">
        <v>17</v>
      </c>
      <c r="AY46" s="248">
        <v>28</v>
      </c>
      <c r="AZ46" s="245" t="s">
        <v>132</v>
      </c>
      <c r="BA46" s="248" t="s">
        <v>33</v>
      </c>
      <c r="BB46" s="245" t="s">
        <v>137</v>
      </c>
      <c r="BC46" s="248">
        <v>22</v>
      </c>
      <c r="BD46" s="249" t="s">
        <v>543</v>
      </c>
      <c r="BE46" s="245" t="s">
        <v>13</v>
      </c>
      <c r="BF46" s="249" t="s">
        <v>585</v>
      </c>
      <c r="BG46" s="245" t="s">
        <v>138</v>
      </c>
    </row>
    <row r="47" spans="1:59" s="94" customFormat="1" ht="39.75" hidden="1" customHeight="1" x14ac:dyDescent="0.2">
      <c r="A47" s="224">
        <v>39</v>
      </c>
      <c r="B47" s="225" t="s">
        <v>397</v>
      </c>
      <c r="C47" s="226">
        <v>17</v>
      </c>
      <c r="D47" s="251" t="s">
        <v>139</v>
      </c>
      <c r="E47" s="79">
        <v>20</v>
      </c>
      <c r="F47" s="88"/>
      <c r="G47" s="251" t="s">
        <v>132</v>
      </c>
      <c r="H47" s="87"/>
      <c r="I47" s="86"/>
      <c r="J47" s="83"/>
      <c r="K47" s="83"/>
      <c r="L47" s="83"/>
      <c r="M47" s="83"/>
      <c r="N47" s="83"/>
      <c r="O47" s="83"/>
      <c r="P47" s="83" t="s">
        <v>404</v>
      </c>
      <c r="Q47" s="81" t="s">
        <v>522</v>
      </c>
      <c r="R47" s="83"/>
      <c r="S47" s="83"/>
      <c r="T47" s="83"/>
      <c r="U47" s="436"/>
      <c r="V47" s="556" t="s">
        <v>66</v>
      </c>
      <c r="W47" s="449" t="s">
        <v>398</v>
      </c>
      <c r="X47" s="331" t="s">
        <v>598</v>
      </c>
      <c r="Y47" s="88">
        <v>1</v>
      </c>
      <c r="Z47" s="246" t="s">
        <v>139</v>
      </c>
      <c r="AA47" s="247">
        <v>3</v>
      </c>
      <c r="AB47" s="93">
        <f t="shared" si="0"/>
        <v>15</v>
      </c>
      <c r="AC47" s="348">
        <f>'TUẦN 1 (HK2) 2023-2024'!Y47</f>
        <v>1</v>
      </c>
      <c r="AD47" s="348">
        <f>'TUẦN 1 (HK2) 2023-2024'!Y47</f>
        <v>1</v>
      </c>
      <c r="AE47" s="348">
        <f>'TUẦN 3 (HK2) 2023-2024)dc'!Y47</f>
        <v>1</v>
      </c>
      <c r="AF47" s="348">
        <f>'TUẦN 4 (HK2) 2023-2024) '!Y47</f>
        <v>1</v>
      </c>
      <c r="AG47" s="348">
        <f>'TUẦN 5 (HK2) 2023-2024)  '!Y47</f>
        <v>1</v>
      </c>
      <c r="AH47" s="348">
        <f>'TUẦN 6 (HK2) 2023-2024)dc'!Y47</f>
        <v>1</v>
      </c>
      <c r="AI47" s="348">
        <f>'TUẦN 7 (HK2) 2023-2024)DCXM '!Y47</f>
        <v>1</v>
      </c>
      <c r="AJ47" s="309">
        <f>'TUẦN 8 (HK2) 2023-2024)dc'!Y47</f>
        <v>1</v>
      </c>
      <c r="AK47" s="93">
        <f>'TUẦN 9 (HK2) 2023-2024)26,4'!Y47</f>
        <v>1</v>
      </c>
      <c r="AL47" s="575">
        <f>'TUẦN 10 (HK2) 2023-2024( 5,5)'!Y47</f>
        <v>1</v>
      </c>
      <c r="AM47" s="93">
        <f>'TUẦN 11 (HK2) 2023-2024(14,5)DC'!Y47</f>
        <v>1</v>
      </c>
      <c r="AN47" s="93">
        <f t="shared" si="4"/>
        <v>1</v>
      </c>
      <c r="AO47" s="93"/>
      <c r="AP47" s="79"/>
      <c r="AQ47" s="79"/>
      <c r="AR47" s="79"/>
      <c r="AS47" s="79"/>
      <c r="AT47" s="79"/>
      <c r="AU47" s="79"/>
      <c r="AV47" s="80">
        <f t="shared" si="2"/>
        <v>12</v>
      </c>
      <c r="AW47" s="397">
        <f t="shared" si="3"/>
        <v>3</v>
      </c>
      <c r="AX47" s="232">
        <v>17</v>
      </c>
      <c r="AY47" s="248">
        <v>29</v>
      </c>
      <c r="AZ47" s="245" t="s">
        <v>132</v>
      </c>
      <c r="BA47" s="248" t="s">
        <v>33</v>
      </c>
      <c r="BB47" s="245" t="s">
        <v>139</v>
      </c>
      <c r="BC47" s="248">
        <v>22</v>
      </c>
      <c r="BD47" s="249" t="s">
        <v>533</v>
      </c>
      <c r="BE47" s="245" t="s">
        <v>13</v>
      </c>
      <c r="BF47" s="249" t="s">
        <v>586</v>
      </c>
      <c r="BG47" s="245" t="s">
        <v>66</v>
      </c>
    </row>
    <row r="48" spans="1:59" s="94" customFormat="1" ht="39.75" customHeight="1" x14ac:dyDescent="0.2">
      <c r="A48" s="224">
        <v>40</v>
      </c>
      <c r="B48" s="225" t="s">
        <v>397</v>
      </c>
      <c r="C48" s="226">
        <v>17</v>
      </c>
      <c r="D48" s="251" t="s">
        <v>140</v>
      </c>
      <c r="E48" s="79">
        <v>21</v>
      </c>
      <c r="F48" s="88"/>
      <c r="G48" s="251" t="s">
        <v>132</v>
      </c>
      <c r="H48" s="266"/>
      <c r="I48" s="266"/>
      <c r="J48" s="83" t="s">
        <v>404</v>
      </c>
      <c r="K48" s="393" t="s">
        <v>528</v>
      </c>
      <c r="L48" s="83"/>
      <c r="M48" s="83"/>
      <c r="N48" s="84"/>
      <c r="O48" s="85"/>
      <c r="P48" s="83"/>
      <c r="Q48" s="83"/>
      <c r="R48" s="83"/>
      <c r="S48" s="85"/>
      <c r="T48" s="83"/>
      <c r="U48" s="327"/>
      <c r="V48" s="556" t="s">
        <v>58</v>
      </c>
      <c r="W48" s="449" t="s">
        <v>398</v>
      </c>
      <c r="X48" s="77" t="s">
        <v>598</v>
      </c>
      <c r="Y48" s="88">
        <v>1</v>
      </c>
      <c r="Z48" s="246" t="s">
        <v>140</v>
      </c>
      <c r="AA48" s="247">
        <v>3</v>
      </c>
      <c r="AB48" s="93">
        <f t="shared" si="0"/>
        <v>15</v>
      </c>
      <c r="AC48" s="348">
        <f>'TUẦN 1 (HK2) 2023-2024'!Y48</f>
        <v>1</v>
      </c>
      <c r="AD48" s="348">
        <f>'TUẦN 1 (HK2) 2023-2024'!Y48</f>
        <v>1</v>
      </c>
      <c r="AE48" s="348">
        <f>'TUẦN 3 (HK2) 2023-2024)dc'!Y48</f>
        <v>1</v>
      </c>
      <c r="AF48" s="348">
        <f>'TUẦN 4 (HK2) 2023-2024) '!Y48</f>
        <v>1</v>
      </c>
      <c r="AG48" s="348">
        <f>'TUẦN 5 (HK2) 2023-2024)  '!Y48</f>
        <v>1</v>
      </c>
      <c r="AH48" s="348">
        <f>'TUẦN 6 (HK2) 2023-2024)dc'!Y48</f>
        <v>1</v>
      </c>
      <c r="AI48" s="348">
        <f>'TUẦN 7 (HK2) 2023-2024)DCXM '!Y48</f>
        <v>1</v>
      </c>
      <c r="AJ48" s="309">
        <f>'TUẦN 8 (HK2) 2023-2024)dc'!Y48</f>
        <v>1</v>
      </c>
      <c r="AK48" s="93">
        <f>'TUẦN 9 (HK2) 2023-2024)26,4'!Y48</f>
        <v>0</v>
      </c>
      <c r="AL48" s="575">
        <f>'TUẦN 10 (HK2) 2023-2024( 5,5)'!Y48</f>
        <v>1</v>
      </c>
      <c r="AM48" s="93">
        <f>'TUẦN 11 (HK2) 2023-2024(14,5)DC'!Y48</f>
        <v>1</v>
      </c>
      <c r="AN48" s="93">
        <f t="shared" si="4"/>
        <v>1</v>
      </c>
      <c r="AO48" s="93"/>
      <c r="AP48" s="79"/>
      <c r="AQ48" s="79"/>
      <c r="AR48" s="79"/>
      <c r="AS48" s="79"/>
      <c r="AT48" s="79"/>
      <c r="AU48" s="79"/>
      <c r="AV48" s="80">
        <f t="shared" si="2"/>
        <v>11</v>
      </c>
      <c r="AW48" s="397">
        <f t="shared" si="3"/>
        <v>4</v>
      </c>
      <c r="AX48" s="232">
        <v>17</v>
      </c>
      <c r="AY48" s="248">
        <v>30</v>
      </c>
      <c r="AZ48" s="245" t="s">
        <v>132</v>
      </c>
      <c r="BA48" s="248" t="s">
        <v>33</v>
      </c>
      <c r="BB48" s="245" t="s">
        <v>140</v>
      </c>
      <c r="BC48" s="248">
        <v>22</v>
      </c>
      <c r="BD48" s="249" t="s">
        <v>536</v>
      </c>
      <c r="BE48" s="245" t="s">
        <v>13</v>
      </c>
      <c r="BF48" s="249" t="s">
        <v>587</v>
      </c>
      <c r="BG48" s="245" t="s">
        <v>58</v>
      </c>
    </row>
    <row r="49" spans="1:60" s="94" customFormat="1" ht="39.75" hidden="1" customHeight="1" x14ac:dyDescent="0.2">
      <c r="A49" s="224">
        <v>41</v>
      </c>
      <c r="B49" s="225" t="s">
        <v>397</v>
      </c>
      <c r="C49" s="226">
        <v>17</v>
      </c>
      <c r="D49" s="251" t="s">
        <v>141</v>
      </c>
      <c r="E49" s="79">
        <v>20</v>
      </c>
      <c r="F49" s="88"/>
      <c r="G49" s="251" t="s">
        <v>132</v>
      </c>
      <c r="H49" s="87"/>
      <c r="I49" s="83"/>
      <c r="J49" s="83"/>
      <c r="K49" s="83"/>
      <c r="L49" s="83"/>
      <c r="M49" s="83"/>
      <c r="N49" s="640"/>
      <c r="O49" s="522"/>
      <c r="P49" s="531">
        <v>2</v>
      </c>
      <c r="Q49" s="541" t="s">
        <v>521</v>
      </c>
      <c r="R49" s="83"/>
      <c r="S49" s="83"/>
      <c r="T49" s="83"/>
      <c r="U49" s="436"/>
      <c r="V49" s="556" t="s">
        <v>142</v>
      </c>
      <c r="W49" s="449" t="s">
        <v>398</v>
      </c>
      <c r="X49" s="77" t="s">
        <v>598</v>
      </c>
      <c r="Y49" s="88">
        <v>1</v>
      </c>
      <c r="Z49" s="246" t="s">
        <v>141</v>
      </c>
      <c r="AA49" s="247">
        <v>3</v>
      </c>
      <c r="AB49" s="93">
        <f t="shared" si="0"/>
        <v>15</v>
      </c>
      <c r="AC49" s="348">
        <f>'TUẦN 1 (HK2) 2023-2024'!Y49</f>
        <v>1</v>
      </c>
      <c r="AD49" s="348">
        <f>'TUẦN 1 (HK2) 2023-2024'!Y49</f>
        <v>1</v>
      </c>
      <c r="AE49" s="348">
        <f>'TUẦN 3 (HK2) 2023-2024)dc'!Y49</f>
        <v>1</v>
      </c>
      <c r="AF49" s="348">
        <f>'TUẦN 4 (HK2) 2023-2024) '!Y49</f>
        <v>1</v>
      </c>
      <c r="AG49" s="348">
        <f>'TUẦN 5 (HK2) 2023-2024)  '!Y49</f>
        <v>1</v>
      </c>
      <c r="AH49" s="348">
        <f>'TUẦN 6 (HK2) 2023-2024)dc'!Y49</f>
        <v>1</v>
      </c>
      <c r="AI49" s="348">
        <f>'TUẦN 7 (HK2) 2023-2024)DCXM '!Y49</f>
        <v>0</v>
      </c>
      <c r="AJ49" s="309">
        <f>'TUẦN 8 (HK2) 2023-2024)dc'!Y49</f>
        <v>1</v>
      </c>
      <c r="AK49" s="93">
        <f>'TUẦN 9 (HK2) 2023-2024)26,4'!Y49</f>
        <v>1</v>
      </c>
      <c r="AL49" s="575">
        <f>'TUẦN 10 (HK2) 2023-2024( 5,5)'!Y49</f>
        <v>1</v>
      </c>
      <c r="AM49" s="93">
        <f>'TUẦN 11 (HK2) 2023-2024(14,5)DC'!Y49</f>
        <v>0</v>
      </c>
      <c r="AN49" s="93">
        <f t="shared" si="4"/>
        <v>1</v>
      </c>
      <c r="AO49" s="93"/>
      <c r="AP49" s="79"/>
      <c r="AQ49" s="79"/>
      <c r="AR49" s="79"/>
      <c r="AS49" s="79"/>
      <c r="AT49" s="79"/>
      <c r="AU49" s="79"/>
      <c r="AV49" s="80">
        <f t="shared" si="2"/>
        <v>10</v>
      </c>
      <c r="AW49" s="397">
        <f t="shared" si="3"/>
        <v>5</v>
      </c>
      <c r="AX49" s="232">
        <v>17</v>
      </c>
      <c r="AY49" s="248">
        <v>31</v>
      </c>
      <c r="AZ49" s="245" t="s">
        <v>132</v>
      </c>
      <c r="BA49" s="248" t="s">
        <v>33</v>
      </c>
      <c r="BB49" s="245" t="s">
        <v>141</v>
      </c>
      <c r="BC49" s="248">
        <v>22</v>
      </c>
      <c r="BD49" s="249" t="s">
        <v>545</v>
      </c>
      <c r="BE49" s="245" t="s">
        <v>13</v>
      </c>
      <c r="BF49" s="249" t="s">
        <v>588</v>
      </c>
      <c r="BG49" s="245" t="s">
        <v>142</v>
      </c>
    </row>
    <row r="50" spans="1:60" s="94" customFormat="1" ht="54" hidden="1" customHeight="1" x14ac:dyDescent="0.2">
      <c r="A50" s="224">
        <v>42</v>
      </c>
      <c r="B50" s="225" t="s">
        <v>397</v>
      </c>
      <c r="C50" s="226">
        <v>17</v>
      </c>
      <c r="D50" s="251" t="s">
        <v>144</v>
      </c>
      <c r="E50" s="79">
        <v>21</v>
      </c>
      <c r="F50" s="88"/>
      <c r="G50" s="251" t="s">
        <v>143</v>
      </c>
      <c r="H50" s="87"/>
      <c r="I50" s="86"/>
      <c r="J50" s="83"/>
      <c r="K50" s="83"/>
      <c r="L50" s="83" t="s">
        <v>403</v>
      </c>
      <c r="M50" s="83" t="s">
        <v>528</v>
      </c>
      <c r="N50" s="83"/>
      <c r="O50" s="83"/>
      <c r="P50" s="83"/>
      <c r="Q50" s="83"/>
      <c r="R50" s="83"/>
      <c r="S50" s="83"/>
      <c r="T50" s="83"/>
      <c r="U50" s="327"/>
      <c r="V50" s="556" t="s">
        <v>56</v>
      </c>
      <c r="W50" s="449" t="s">
        <v>398</v>
      </c>
      <c r="X50" s="605" t="s">
        <v>398</v>
      </c>
      <c r="Y50" s="88">
        <v>1</v>
      </c>
      <c r="Z50" s="246" t="s">
        <v>144</v>
      </c>
      <c r="AA50" s="247">
        <v>3</v>
      </c>
      <c r="AB50" s="93">
        <f t="shared" si="0"/>
        <v>15</v>
      </c>
      <c r="AC50" s="348">
        <f>'TUẦN 1 (HK2) 2023-2024'!Y50</f>
        <v>1</v>
      </c>
      <c r="AD50" s="348">
        <f>'TUẦN 1 (HK2) 2023-2024'!Y50</f>
        <v>1</v>
      </c>
      <c r="AE50" s="348">
        <f>'TUẦN 3 (HK2) 2023-2024)dc'!Y50</f>
        <v>1</v>
      </c>
      <c r="AF50" s="348">
        <f>'TUẦN 4 (HK2) 2023-2024) '!Y50</f>
        <v>1</v>
      </c>
      <c r="AG50" s="348">
        <f>'TUẦN 5 (HK2) 2023-2024)  '!Y50</f>
        <v>1</v>
      </c>
      <c r="AH50" s="348">
        <f>'TUẦN 6 (HK2) 2023-2024)dc'!Y50</f>
        <v>1</v>
      </c>
      <c r="AI50" s="348">
        <f>'TUẦN 7 (HK2) 2023-2024)DCXM '!Y50</f>
        <v>1</v>
      </c>
      <c r="AJ50" s="309">
        <f>'TUẦN 8 (HK2) 2023-2024)dc'!Y50</f>
        <v>1</v>
      </c>
      <c r="AK50" s="93">
        <f>'TUẦN 9 (HK2) 2023-2024)26,4'!Y50</f>
        <v>0</v>
      </c>
      <c r="AL50" s="575">
        <f>'TUẦN 10 (HK2) 2023-2024( 5,5)'!Y50</f>
        <v>1</v>
      </c>
      <c r="AM50" s="93">
        <f>'TUẦN 11 (HK2) 2023-2024(14,5)DC'!Y50</f>
        <v>1</v>
      </c>
      <c r="AN50" s="93">
        <f t="shared" si="4"/>
        <v>1</v>
      </c>
      <c r="AO50" s="93"/>
      <c r="AP50" s="79"/>
      <c r="AQ50" s="79"/>
      <c r="AR50" s="79"/>
      <c r="AS50" s="79"/>
      <c r="AT50" s="79"/>
      <c r="AU50" s="79"/>
      <c r="AV50" s="80">
        <f t="shared" si="2"/>
        <v>11</v>
      </c>
      <c r="AW50" s="397">
        <f t="shared" si="3"/>
        <v>4</v>
      </c>
      <c r="AX50" s="232">
        <v>17</v>
      </c>
      <c r="AY50" s="248">
        <v>32</v>
      </c>
      <c r="AZ50" s="245" t="s">
        <v>143</v>
      </c>
      <c r="BA50" s="248" t="s">
        <v>33</v>
      </c>
      <c r="BB50" s="245" t="s">
        <v>144</v>
      </c>
      <c r="BC50" s="248">
        <v>22</v>
      </c>
      <c r="BD50" s="249" t="s">
        <v>543</v>
      </c>
      <c r="BE50" s="245" t="s">
        <v>13</v>
      </c>
      <c r="BF50" s="249" t="s">
        <v>589</v>
      </c>
      <c r="BG50" s="245" t="s">
        <v>56</v>
      </c>
    </row>
    <row r="51" spans="1:60" s="94" customFormat="1" ht="44.25" hidden="1" customHeight="1" x14ac:dyDescent="0.2">
      <c r="A51" s="224">
        <v>43</v>
      </c>
      <c r="B51" s="225" t="s">
        <v>397</v>
      </c>
      <c r="C51" s="226">
        <v>17</v>
      </c>
      <c r="D51" s="251" t="s">
        <v>145</v>
      </c>
      <c r="E51" s="79">
        <v>21</v>
      </c>
      <c r="F51" s="88"/>
      <c r="G51" s="251" t="s">
        <v>143</v>
      </c>
      <c r="H51" s="97"/>
      <c r="I51" s="99"/>
      <c r="J51" s="83"/>
      <c r="K51" s="83"/>
      <c r="L51" s="83"/>
      <c r="M51" s="83"/>
      <c r="N51" s="393" t="s">
        <v>641</v>
      </c>
      <c r="O51" s="523"/>
      <c r="P51" s="83"/>
      <c r="Q51" s="83"/>
      <c r="R51" s="83"/>
      <c r="S51" s="83"/>
      <c r="T51" s="83"/>
      <c r="U51" s="436"/>
      <c r="V51" s="556" t="s">
        <v>56</v>
      </c>
      <c r="W51" s="449" t="s">
        <v>873</v>
      </c>
      <c r="X51" s="446" t="s">
        <v>398</v>
      </c>
      <c r="Y51" s="88">
        <v>1</v>
      </c>
      <c r="Z51" s="246" t="s">
        <v>145</v>
      </c>
      <c r="AA51" s="247">
        <v>3</v>
      </c>
      <c r="AB51" s="93">
        <f t="shared" si="0"/>
        <v>15</v>
      </c>
      <c r="AC51" s="348">
        <f>'TUẦN 1 (HK2) 2023-2024'!Y51</f>
        <v>1</v>
      </c>
      <c r="AD51" s="348">
        <f>'TUẦN 1 (HK2) 2023-2024'!Y51</f>
        <v>1</v>
      </c>
      <c r="AE51" s="348">
        <f>'TUẦN 3 (HK2) 2023-2024)dc'!Y51</f>
        <v>0</v>
      </c>
      <c r="AF51" s="348">
        <f>'TUẦN 4 (HK2) 2023-2024) '!Y51</f>
        <v>1</v>
      </c>
      <c r="AG51" s="348">
        <f>'TUẦN 5 (HK2) 2023-2024)  '!Y51</f>
        <v>1</v>
      </c>
      <c r="AH51" s="348">
        <f>'TUẦN 6 (HK2) 2023-2024)dc'!Y51</f>
        <v>1</v>
      </c>
      <c r="AI51" s="348">
        <f>'TUẦN 7 (HK2) 2023-2024)DCXM '!Y51</f>
        <v>0</v>
      </c>
      <c r="AJ51" s="309">
        <f>'TUẦN 8 (HK2) 2023-2024)dc'!Y51</f>
        <v>1</v>
      </c>
      <c r="AK51" s="93">
        <f>'TUẦN 9 (HK2) 2023-2024)26,4'!Y51</f>
        <v>1</v>
      </c>
      <c r="AL51" s="575">
        <f>'TUẦN 10 (HK2) 2023-2024( 5,5)'!Y51</f>
        <v>1</v>
      </c>
      <c r="AM51" s="93">
        <f>'TUẦN 11 (HK2) 2023-2024(14,5)DC'!Y51</f>
        <v>1</v>
      </c>
      <c r="AN51" s="93">
        <f t="shared" si="4"/>
        <v>1</v>
      </c>
      <c r="AO51" s="93"/>
      <c r="AP51" s="79"/>
      <c r="AQ51" s="79"/>
      <c r="AR51" s="79"/>
      <c r="AS51" s="79"/>
      <c r="AT51" s="79"/>
      <c r="AU51" s="79"/>
      <c r="AV51" s="80">
        <f t="shared" si="2"/>
        <v>10</v>
      </c>
      <c r="AW51" s="397">
        <f t="shared" si="3"/>
        <v>5</v>
      </c>
      <c r="AX51" s="232">
        <v>17</v>
      </c>
      <c r="AY51" s="248">
        <v>33</v>
      </c>
      <c r="AZ51" s="245" t="s">
        <v>143</v>
      </c>
      <c r="BA51" s="248" t="s">
        <v>33</v>
      </c>
      <c r="BB51" s="245" t="s">
        <v>145</v>
      </c>
      <c r="BC51" s="248">
        <v>22</v>
      </c>
      <c r="BD51" s="249" t="s">
        <v>545</v>
      </c>
      <c r="BE51" s="245" t="s">
        <v>13</v>
      </c>
      <c r="BF51" s="249" t="s">
        <v>590</v>
      </c>
      <c r="BG51" s="245" t="s">
        <v>56</v>
      </c>
    </row>
    <row r="52" spans="1:60" s="94" customFormat="1" ht="39.75" hidden="1" customHeight="1" x14ac:dyDescent="0.2">
      <c r="A52" s="224">
        <v>44</v>
      </c>
      <c r="B52" s="225" t="s">
        <v>397</v>
      </c>
      <c r="C52" s="226">
        <v>17</v>
      </c>
      <c r="D52" s="251" t="s">
        <v>146</v>
      </c>
      <c r="E52" s="79">
        <v>20</v>
      </c>
      <c r="F52" s="88"/>
      <c r="G52" s="251" t="s">
        <v>143</v>
      </c>
      <c r="H52" s="97"/>
      <c r="I52" s="95"/>
      <c r="J52" s="83"/>
      <c r="K52" s="83"/>
      <c r="L52" s="83"/>
      <c r="M52" s="83"/>
      <c r="N52" s="87"/>
      <c r="O52" s="83"/>
      <c r="P52" s="83"/>
      <c r="Q52" s="83"/>
      <c r="R52" s="83" t="s">
        <v>403</v>
      </c>
      <c r="S52" s="85" t="s">
        <v>523</v>
      </c>
      <c r="T52" s="84"/>
      <c r="U52" s="330"/>
      <c r="V52" s="556" t="s">
        <v>29</v>
      </c>
      <c r="W52" s="449" t="s">
        <v>673</v>
      </c>
      <c r="X52" s="77" t="s">
        <v>398</v>
      </c>
      <c r="Y52" s="88">
        <v>1</v>
      </c>
      <c r="Z52" s="246" t="s">
        <v>146</v>
      </c>
      <c r="AA52" s="247">
        <v>3</v>
      </c>
      <c r="AB52" s="93">
        <f t="shared" si="0"/>
        <v>15</v>
      </c>
      <c r="AC52" s="348">
        <f>'TUẦN 1 (HK2) 2023-2024'!Y52</f>
        <v>1</v>
      </c>
      <c r="AD52" s="348">
        <f>'TUẦN 1 (HK2) 2023-2024'!Y52</f>
        <v>1</v>
      </c>
      <c r="AE52" s="348">
        <f>'TUẦN 3 (HK2) 2023-2024)dc'!Y52</f>
        <v>0</v>
      </c>
      <c r="AF52" s="348">
        <f>'TUẦN 4 (HK2) 2023-2024) '!Y52</f>
        <v>1</v>
      </c>
      <c r="AG52" s="348">
        <f>'TUẦN 5 (HK2) 2023-2024)  '!Y52</f>
        <v>1</v>
      </c>
      <c r="AH52" s="348">
        <f>'TUẦN 6 (HK2) 2023-2024)dc'!Y52</f>
        <v>1</v>
      </c>
      <c r="AI52" s="348">
        <f>'TUẦN 7 (HK2) 2023-2024)DCXM '!Y52</f>
        <v>1</v>
      </c>
      <c r="AJ52" s="309">
        <f>'TUẦN 8 (HK2) 2023-2024)dc'!Y52</f>
        <v>1</v>
      </c>
      <c r="AK52" s="93">
        <f>'TUẦN 9 (HK2) 2023-2024)26,4'!Y52</f>
        <v>1</v>
      </c>
      <c r="AL52" s="575">
        <f>'TUẦN 10 (HK2) 2023-2024( 5,5)'!Y52</f>
        <v>1</v>
      </c>
      <c r="AM52" s="93">
        <f>'TUẦN 11 (HK2) 2023-2024(14,5)DC'!Y52</f>
        <v>1</v>
      </c>
      <c r="AN52" s="93">
        <f t="shared" si="4"/>
        <v>1</v>
      </c>
      <c r="AO52" s="93"/>
      <c r="AP52" s="79"/>
      <c r="AQ52" s="79"/>
      <c r="AR52" s="79"/>
      <c r="AS52" s="79"/>
      <c r="AT52" s="79"/>
      <c r="AU52" s="79"/>
      <c r="AV52" s="80">
        <f t="shared" si="2"/>
        <v>11</v>
      </c>
      <c r="AW52" s="397">
        <f t="shared" si="3"/>
        <v>4</v>
      </c>
      <c r="AX52" s="232">
        <v>17</v>
      </c>
      <c r="AY52" s="248">
        <v>34</v>
      </c>
      <c r="AZ52" s="245" t="s">
        <v>143</v>
      </c>
      <c r="BA52" s="248" t="s">
        <v>33</v>
      </c>
      <c r="BB52" s="245" t="s">
        <v>146</v>
      </c>
      <c r="BC52" s="248">
        <v>22</v>
      </c>
      <c r="BD52" s="249" t="s">
        <v>550</v>
      </c>
      <c r="BE52" s="245" t="s">
        <v>13</v>
      </c>
      <c r="BF52" s="249" t="s">
        <v>591</v>
      </c>
      <c r="BG52" s="245" t="s">
        <v>29</v>
      </c>
    </row>
    <row r="53" spans="1:60" s="94" customFormat="1" ht="39.75" hidden="1" customHeight="1" x14ac:dyDescent="0.2">
      <c r="A53" s="224">
        <v>45</v>
      </c>
      <c r="B53" s="225" t="s">
        <v>397</v>
      </c>
      <c r="C53" s="226">
        <v>17</v>
      </c>
      <c r="D53" s="251" t="s">
        <v>147</v>
      </c>
      <c r="E53" s="79">
        <v>20</v>
      </c>
      <c r="F53" s="88"/>
      <c r="G53" s="251" t="s">
        <v>143</v>
      </c>
      <c r="H53" s="268"/>
      <c r="I53" s="268"/>
      <c r="J53" s="83"/>
      <c r="K53" s="83"/>
      <c r="L53" s="83"/>
      <c r="M53" s="83"/>
      <c r="N53" s="83"/>
      <c r="O53" s="83"/>
      <c r="P53" s="223" t="s">
        <v>404</v>
      </c>
      <c r="Q53" s="223" t="s">
        <v>523</v>
      </c>
      <c r="R53" s="83"/>
      <c r="S53" s="85"/>
      <c r="T53" s="83"/>
      <c r="U53" s="436"/>
      <c r="V53" s="556" t="s">
        <v>138</v>
      </c>
      <c r="W53" s="641" t="s">
        <v>875</v>
      </c>
      <c r="X53" s="446" t="s">
        <v>598</v>
      </c>
      <c r="Y53" s="88">
        <v>1</v>
      </c>
      <c r="Z53" s="246" t="s">
        <v>147</v>
      </c>
      <c r="AA53" s="247">
        <v>3</v>
      </c>
      <c r="AB53" s="93">
        <f t="shared" si="0"/>
        <v>15</v>
      </c>
      <c r="AC53" s="348">
        <f>'TUẦN 1 (HK2) 2023-2024'!Y53</f>
        <v>1</v>
      </c>
      <c r="AD53" s="348">
        <f>'TUẦN 1 (HK2) 2023-2024'!Y53</f>
        <v>1</v>
      </c>
      <c r="AE53" s="348">
        <f>'TUẦN 3 (HK2) 2023-2024)dc'!Y53</f>
        <v>1</v>
      </c>
      <c r="AF53" s="348">
        <f>'TUẦN 4 (HK2) 2023-2024) '!Y53</f>
        <v>1</v>
      </c>
      <c r="AG53" s="348">
        <f>'TUẦN 5 (HK2) 2023-2024)  '!Y53</f>
        <v>1</v>
      </c>
      <c r="AH53" s="348">
        <f>'TUẦN 6 (HK2) 2023-2024)dc'!Y53</f>
        <v>1</v>
      </c>
      <c r="AI53" s="348">
        <f>'TUẦN 7 (HK2) 2023-2024)DCXM '!Y53</f>
        <v>0</v>
      </c>
      <c r="AJ53" s="309">
        <f>'TUẦN 8 (HK2) 2023-2024)dc'!Y53</f>
        <v>1</v>
      </c>
      <c r="AK53" s="93">
        <f>'TUẦN 9 (HK2) 2023-2024)26,4'!Y53</f>
        <v>1</v>
      </c>
      <c r="AL53" s="575">
        <f>'TUẦN 10 (HK2) 2023-2024( 5,5)'!Y53</f>
        <v>1</v>
      </c>
      <c r="AM53" s="93">
        <f>'TUẦN 11 (HK2) 2023-2024(14,5)DC'!Y53</f>
        <v>1</v>
      </c>
      <c r="AN53" s="93">
        <f t="shared" si="4"/>
        <v>1</v>
      </c>
      <c r="AO53" s="93"/>
      <c r="AP53" s="79"/>
      <c r="AQ53" s="79"/>
      <c r="AR53" s="79"/>
      <c r="AS53" s="79"/>
      <c r="AT53" s="79"/>
      <c r="AU53" s="79"/>
      <c r="AV53" s="80">
        <f t="shared" si="2"/>
        <v>11</v>
      </c>
      <c r="AW53" s="397">
        <f t="shared" si="3"/>
        <v>4</v>
      </c>
      <c r="AX53" s="232">
        <v>17</v>
      </c>
      <c r="AY53" s="248">
        <v>35</v>
      </c>
      <c r="AZ53" s="245" t="s">
        <v>143</v>
      </c>
      <c r="BA53" s="248" t="s">
        <v>33</v>
      </c>
      <c r="BB53" s="245" t="s">
        <v>147</v>
      </c>
      <c r="BC53" s="248">
        <v>22</v>
      </c>
      <c r="BD53" s="249" t="s">
        <v>550</v>
      </c>
      <c r="BE53" s="245" t="s">
        <v>13</v>
      </c>
      <c r="BF53" s="249" t="s">
        <v>592</v>
      </c>
      <c r="BG53" s="245" t="s">
        <v>138</v>
      </c>
    </row>
    <row r="54" spans="1:60" s="94" customFormat="1" ht="39.75" hidden="1" customHeight="1" x14ac:dyDescent="0.2">
      <c r="A54" s="224">
        <v>46</v>
      </c>
      <c r="B54" s="225" t="s">
        <v>397</v>
      </c>
      <c r="C54" s="226">
        <v>17</v>
      </c>
      <c r="D54" s="251" t="s">
        <v>148</v>
      </c>
      <c r="E54" s="79">
        <v>20</v>
      </c>
      <c r="F54" s="88"/>
      <c r="G54" s="251" t="s">
        <v>143</v>
      </c>
      <c r="H54" s="89"/>
      <c r="I54" s="89"/>
      <c r="J54" s="89"/>
      <c r="K54" s="90"/>
      <c r="L54" s="91"/>
      <c r="M54" s="83"/>
      <c r="N54" s="83"/>
      <c r="O54" s="523"/>
      <c r="P54" s="83"/>
      <c r="Q54" s="83"/>
      <c r="R54" s="83" t="s">
        <v>404</v>
      </c>
      <c r="S54" s="85" t="s">
        <v>523</v>
      </c>
      <c r="T54" s="83"/>
      <c r="U54" s="436"/>
      <c r="V54" s="556" t="s">
        <v>29</v>
      </c>
      <c r="W54" s="449" t="s">
        <v>673</v>
      </c>
      <c r="X54" s="77" t="s">
        <v>673</v>
      </c>
      <c r="Y54" s="88">
        <v>1</v>
      </c>
      <c r="Z54" s="246" t="s">
        <v>148</v>
      </c>
      <c r="AA54" s="247">
        <v>3</v>
      </c>
      <c r="AB54" s="93">
        <f t="shared" si="0"/>
        <v>15</v>
      </c>
      <c r="AC54" s="348">
        <f>'TUẦN 1 (HK2) 2023-2024'!Y54</f>
        <v>1</v>
      </c>
      <c r="AD54" s="348">
        <f>'TUẦN 1 (HK2) 2023-2024'!Y54</f>
        <v>1</v>
      </c>
      <c r="AE54" s="348">
        <f>'TUẦN 3 (HK2) 2023-2024)dc'!Y54</f>
        <v>0</v>
      </c>
      <c r="AF54" s="348">
        <f>'TUẦN 4 (HK2) 2023-2024) '!Y54</f>
        <v>1</v>
      </c>
      <c r="AG54" s="348">
        <f>'TUẦN 5 (HK2) 2023-2024)  '!Y54</f>
        <v>1</v>
      </c>
      <c r="AH54" s="348">
        <f>'TUẦN 6 (HK2) 2023-2024)dc'!Y54</f>
        <v>1</v>
      </c>
      <c r="AI54" s="348">
        <f>'TUẦN 7 (HK2) 2023-2024)DCXM '!Y54</f>
        <v>1</v>
      </c>
      <c r="AJ54" s="309">
        <f>'TUẦN 8 (HK2) 2023-2024)dc'!Y54</f>
        <v>0</v>
      </c>
      <c r="AK54" s="93">
        <f>'TUẦN 9 (HK2) 2023-2024)26,4'!Y54</f>
        <v>1</v>
      </c>
      <c r="AL54" s="575">
        <f>'TUẦN 10 (HK2) 2023-2024( 5,5)'!Y54</f>
        <v>1</v>
      </c>
      <c r="AM54" s="93">
        <f>'TUẦN 11 (HK2) 2023-2024(14,5)DC'!Y54</f>
        <v>1</v>
      </c>
      <c r="AN54" s="93">
        <f t="shared" si="4"/>
        <v>1</v>
      </c>
      <c r="AO54" s="93"/>
      <c r="AP54" s="79"/>
      <c r="AQ54" s="79"/>
      <c r="AR54" s="79"/>
      <c r="AS54" s="79"/>
      <c r="AT54" s="79"/>
      <c r="AU54" s="79"/>
      <c r="AV54" s="80">
        <f t="shared" si="2"/>
        <v>10</v>
      </c>
      <c r="AW54" s="397">
        <f t="shared" si="3"/>
        <v>5</v>
      </c>
      <c r="AX54" s="232">
        <v>17</v>
      </c>
      <c r="AY54" s="248">
        <v>36</v>
      </c>
      <c r="AZ54" s="245" t="s">
        <v>143</v>
      </c>
      <c r="BA54" s="248" t="s">
        <v>33</v>
      </c>
      <c r="BB54" s="245" t="s">
        <v>148</v>
      </c>
      <c r="BC54" s="248">
        <v>22</v>
      </c>
      <c r="BD54" s="249" t="s">
        <v>550</v>
      </c>
      <c r="BE54" s="245" t="s">
        <v>13</v>
      </c>
      <c r="BF54" s="249" t="s">
        <v>593</v>
      </c>
      <c r="BG54" s="245" t="s">
        <v>29</v>
      </c>
    </row>
    <row r="55" spans="1:60" s="94" customFormat="1" ht="39.75" hidden="1" customHeight="1" x14ac:dyDescent="0.2">
      <c r="A55" s="224">
        <v>47</v>
      </c>
      <c r="B55" s="225" t="s">
        <v>397</v>
      </c>
      <c r="C55" s="226">
        <v>17</v>
      </c>
      <c r="D55" s="251" t="s">
        <v>149</v>
      </c>
      <c r="E55" s="79">
        <v>20</v>
      </c>
      <c r="F55" s="88"/>
      <c r="G55" s="251" t="s">
        <v>143</v>
      </c>
      <c r="H55" s="260"/>
      <c r="I55" s="90"/>
      <c r="J55" s="91"/>
      <c r="K55" s="91"/>
      <c r="L55" s="91"/>
      <c r="M55" s="95"/>
      <c r="N55" s="96"/>
      <c r="O55" s="95"/>
      <c r="P55" s="95"/>
      <c r="Q55" s="95"/>
      <c r="R55" s="83" t="s">
        <v>404</v>
      </c>
      <c r="S55" s="85" t="s">
        <v>521</v>
      </c>
      <c r="T55" s="95"/>
      <c r="U55" s="442"/>
      <c r="V55" s="556" t="s">
        <v>41</v>
      </c>
      <c r="W55" s="449" t="s">
        <v>398</v>
      </c>
      <c r="X55" s="77" t="s">
        <v>598</v>
      </c>
      <c r="Y55" s="88">
        <v>1</v>
      </c>
      <c r="Z55" s="246" t="s">
        <v>149</v>
      </c>
      <c r="AA55" s="247">
        <v>3</v>
      </c>
      <c r="AB55" s="93">
        <f t="shared" si="0"/>
        <v>15</v>
      </c>
      <c r="AC55" s="348">
        <f>'TUẦN 1 (HK2) 2023-2024'!Y55</f>
        <v>1</v>
      </c>
      <c r="AD55" s="348">
        <f>'TUẦN 1 (HK2) 2023-2024'!Y55</f>
        <v>1</v>
      </c>
      <c r="AE55" s="348">
        <f>'TUẦN 3 (HK2) 2023-2024)dc'!Y55</f>
        <v>1</v>
      </c>
      <c r="AF55" s="348">
        <f>'TUẦN 4 (HK2) 2023-2024) '!Y55</f>
        <v>1</v>
      </c>
      <c r="AG55" s="348">
        <f>'TUẦN 5 (HK2) 2023-2024)  '!Y55</f>
        <v>1</v>
      </c>
      <c r="AH55" s="348">
        <f>'TUẦN 6 (HK2) 2023-2024)dc'!Y55</f>
        <v>1</v>
      </c>
      <c r="AI55" s="348">
        <f>'TUẦN 7 (HK2) 2023-2024)DCXM '!Y55</f>
        <v>1</v>
      </c>
      <c r="AJ55" s="309">
        <f>'TUẦN 8 (HK2) 2023-2024)dc'!Y55</f>
        <v>1</v>
      </c>
      <c r="AK55" s="93">
        <f>'TUẦN 9 (HK2) 2023-2024)26,4'!Y55</f>
        <v>1</v>
      </c>
      <c r="AL55" s="575">
        <f>'TUẦN 10 (HK2) 2023-2024( 5,5)'!Y55</f>
        <v>1</v>
      </c>
      <c r="AM55" s="93">
        <f>'TUẦN 11 (HK2) 2023-2024(14,5)DC'!Y55</f>
        <v>1</v>
      </c>
      <c r="AN55" s="93">
        <f t="shared" si="4"/>
        <v>1</v>
      </c>
      <c r="AO55" s="93"/>
      <c r="AP55" s="79"/>
      <c r="AQ55" s="79"/>
      <c r="AR55" s="79"/>
      <c r="AS55" s="79"/>
      <c r="AT55" s="79"/>
      <c r="AU55" s="79"/>
      <c r="AV55" s="80">
        <f t="shared" si="2"/>
        <v>12</v>
      </c>
      <c r="AW55" s="397">
        <f t="shared" si="3"/>
        <v>3</v>
      </c>
      <c r="AX55" s="232">
        <v>17</v>
      </c>
      <c r="AY55" s="248">
        <v>37</v>
      </c>
      <c r="AZ55" s="245" t="s">
        <v>143</v>
      </c>
      <c r="BA55" s="248" t="s">
        <v>33</v>
      </c>
      <c r="BB55" s="245" t="s">
        <v>149</v>
      </c>
      <c r="BC55" s="248">
        <v>22</v>
      </c>
      <c r="BD55" s="249" t="s">
        <v>550</v>
      </c>
      <c r="BE55" s="245" t="s">
        <v>13</v>
      </c>
      <c r="BF55" s="249" t="s">
        <v>594</v>
      </c>
      <c r="BG55" s="245" t="s">
        <v>41</v>
      </c>
    </row>
    <row r="56" spans="1:60" s="94" customFormat="1" ht="39.75" hidden="1" customHeight="1" x14ac:dyDescent="0.2">
      <c r="A56" s="224">
        <v>48</v>
      </c>
      <c r="B56" s="225" t="s">
        <v>397</v>
      </c>
      <c r="C56" s="226">
        <v>17</v>
      </c>
      <c r="D56" s="251" t="s">
        <v>150</v>
      </c>
      <c r="E56" s="79">
        <v>21</v>
      </c>
      <c r="F56" s="88"/>
      <c r="G56" s="251" t="s">
        <v>143</v>
      </c>
      <c r="H56" s="97">
        <v>2</v>
      </c>
      <c r="I56" s="302" t="s">
        <v>523</v>
      </c>
      <c r="J56" s="83"/>
      <c r="K56" s="95"/>
      <c r="L56" s="95"/>
      <c r="M56" s="95"/>
      <c r="N56" s="97"/>
      <c r="O56" s="85"/>
      <c r="P56" s="95"/>
      <c r="Q56" s="95"/>
      <c r="R56" s="95"/>
      <c r="S56" s="95"/>
      <c r="T56" s="83"/>
      <c r="U56" s="436"/>
      <c r="V56" s="556" t="s">
        <v>138</v>
      </c>
      <c r="W56" s="449" t="s">
        <v>398</v>
      </c>
      <c r="X56" s="77" t="s">
        <v>598</v>
      </c>
      <c r="Y56" s="88">
        <v>1</v>
      </c>
      <c r="Z56" s="246" t="s">
        <v>150</v>
      </c>
      <c r="AA56" s="247">
        <v>3</v>
      </c>
      <c r="AB56" s="93">
        <f t="shared" si="0"/>
        <v>15</v>
      </c>
      <c r="AC56" s="348">
        <f>'TUẦN 1 (HK2) 2023-2024'!Y56</f>
        <v>1</v>
      </c>
      <c r="AD56" s="348">
        <f>'TUẦN 1 (HK2) 2023-2024'!Y56</f>
        <v>1</v>
      </c>
      <c r="AE56" s="348">
        <f>'TUẦN 3 (HK2) 2023-2024)dc'!Y56</f>
        <v>1</v>
      </c>
      <c r="AF56" s="348">
        <f>'TUẦN 4 (HK2) 2023-2024) '!Y56</f>
        <v>1</v>
      </c>
      <c r="AG56" s="348">
        <f>'TUẦN 5 (HK2) 2023-2024)  '!Y56</f>
        <v>1</v>
      </c>
      <c r="AH56" s="348">
        <f>'TUẦN 6 (HK2) 2023-2024)dc'!Y56</f>
        <v>1</v>
      </c>
      <c r="AI56" s="348">
        <f>'TUẦN 7 (HK2) 2023-2024)DCXM '!Y56</f>
        <v>1</v>
      </c>
      <c r="AJ56" s="309">
        <f>'TUẦN 8 (HK2) 2023-2024)dc'!Y56</f>
        <v>1</v>
      </c>
      <c r="AK56" s="93">
        <f>'TUẦN 9 (HK2) 2023-2024)26,4'!Y56</f>
        <v>1</v>
      </c>
      <c r="AL56" s="575">
        <f>'TUẦN 10 (HK2) 2023-2024( 5,5)'!Y56</f>
        <v>1</v>
      </c>
      <c r="AM56" s="93">
        <f>'TUẦN 11 (HK2) 2023-2024(14,5)DC'!Y56</f>
        <v>1</v>
      </c>
      <c r="AN56" s="93">
        <f t="shared" si="4"/>
        <v>1</v>
      </c>
      <c r="AO56" s="93"/>
      <c r="AP56" s="79"/>
      <c r="AQ56" s="79"/>
      <c r="AR56" s="79"/>
      <c r="AS56" s="79"/>
      <c r="AT56" s="79"/>
      <c r="AU56" s="79"/>
      <c r="AV56" s="80">
        <f t="shared" si="2"/>
        <v>12</v>
      </c>
      <c r="AW56" s="397">
        <f t="shared" si="3"/>
        <v>3</v>
      </c>
      <c r="AX56" s="232">
        <v>17</v>
      </c>
      <c r="AY56" s="248">
        <v>38</v>
      </c>
      <c r="AZ56" s="245" t="s">
        <v>143</v>
      </c>
      <c r="BA56" s="248" t="s">
        <v>33</v>
      </c>
      <c r="BB56" s="245" t="s">
        <v>150</v>
      </c>
      <c r="BC56" s="248">
        <v>22</v>
      </c>
      <c r="BD56" s="249" t="s">
        <v>539</v>
      </c>
      <c r="BE56" s="245" t="s">
        <v>13</v>
      </c>
      <c r="BF56" s="249" t="s">
        <v>595</v>
      </c>
      <c r="BG56" s="245" t="s">
        <v>138</v>
      </c>
    </row>
    <row r="57" spans="1:60" s="94" customFormat="1" ht="39.75" customHeight="1" x14ac:dyDescent="0.2">
      <c r="A57" s="224">
        <v>49</v>
      </c>
      <c r="B57" s="225" t="s">
        <v>397</v>
      </c>
      <c r="C57" s="226">
        <v>17</v>
      </c>
      <c r="D57" s="251" t="s">
        <v>151</v>
      </c>
      <c r="E57" s="79">
        <v>20</v>
      </c>
      <c r="F57" s="88"/>
      <c r="G57" s="251" t="s">
        <v>143</v>
      </c>
      <c r="H57" s="100"/>
      <c r="I57" s="100"/>
      <c r="J57" s="83"/>
      <c r="K57" s="83"/>
      <c r="L57" s="95" t="s">
        <v>404</v>
      </c>
      <c r="M57" s="83" t="s">
        <v>528</v>
      </c>
      <c r="N57" s="277" t="s">
        <v>404</v>
      </c>
      <c r="O57" s="278" t="s">
        <v>521</v>
      </c>
      <c r="P57" s="95"/>
      <c r="Q57" s="95"/>
      <c r="R57" s="95"/>
      <c r="S57" s="95"/>
      <c r="T57" s="83"/>
      <c r="U57" s="327"/>
      <c r="V57" s="556" t="s">
        <v>58</v>
      </c>
      <c r="W57" s="449" t="s">
        <v>398</v>
      </c>
      <c r="X57" s="785" t="s">
        <v>650</v>
      </c>
      <c r="Y57" s="88">
        <v>2</v>
      </c>
      <c r="Z57" s="246" t="s">
        <v>151</v>
      </c>
      <c r="AA57" s="247">
        <v>3</v>
      </c>
      <c r="AB57" s="93">
        <f t="shared" si="0"/>
        <v>15</v>
      </c>
      <c r="AC57" s="348">
        <f>'TUẦN 1 (HK2) 2023-2024'!Y57</f>
        <v>1</v>
      </c>
      <c r="AD57" s="348">
        <f>'TUẦN 1 (HK2) 2023-2024'!Y57</f>
        <v>1</v>
      </c>
      <c r="AE57" s="348">
        <f>'TUẦN 3 (HK2) 2023-2024)dc'!Y57</f>
        <v>1</v>
      </c>
      <c r="AF57" s="348">
        <f>'TUẦN 4 (HK2) 2023-2024) '!Y57</f>
        <v>1</v>
      </c>
      <c r="AG57" s="348">
        <f>'TUẦN 5 (HK2) 2023-2024)  '!Y57</f>
        <v>1</v>
      </c>
      <c r="AH57" s="348">
        <f>'TUẦN 6 (HK2) 2023-2024)dc'!Y57</f>
        <v>1</v>
      </c>
      <c r="AI57" s="348">
        <f>'TUẦN 7 (HK2) 2023-2024)DCXM '!Y57</f>
        <v>1</v>
      </c>
      <c r="AJ57" s="309">
        <f>'TUẦN 8 (HK2) 2023-2024)dc'!Y57</f>
        <v>1</v>
      </c>
      <c r="AK57" s="93">
        <f>'TUẦN 9 (HK2) 2023-2024)26,4'!Y57</f>
        <v>0</v>
      </c>
      <c r="AL57" s="575">
        <f>'TUẦN 10 (HK2) 2023-2024( 5,5)'!Y57</f>
        <v>1</v>
      </c>
      <c r="AM57" s="93">
        <f>'TUẦN 11 (HK2) 2023-2024(14,5)DC'!Y57</f>
        <v>1</v>
      </c>
      <c r="AN57" s="93">
        <f t="shared" si="4"/>
        <v>2</v>
      </c>
      <c r="AO57" s="93"/>
      <c r="AP57" s="79"/>
      <c r="AQ57" s="79"/>
      <c r="AR57" s="79"/>
      <c r="AS57" s="79"/>
      <c r="AT57" s="79"/>
      <c r="AU57" s="79"/>
      <c r="AV57" s="80">
        <f t="shared" si="2"/>
        <v>12</v>
      </c>
      <c r="AW57" s="397">
        <f t="shared" si="3"/>
        <v>3</v>
      </c>
      <c r="AX57" s="232">
        <v>17</v>
      </c>
      <c r="AY57" s="248">
        <v>39</v>
      </c>
      <c r="AZ57" s="245" t="s">
        <v>143</v>
      </c>
      <c r="BA57" s="248" t="s">
        <v>33</v>
      </c>
      <c r="BB57" s="245" t="s">
        <v>151</v>
      </c>
      <c r="BC57" s="248">
        <v>22</v>
      </c>
      <c r="BD57" s="249" t="s">
        <v>543</v>
      </c>
      <c r="BE57" s="245" t="s">
        <v>13</v>
      </c>
      <c r="BF57" s="249" t="s">
        <v>596</v>
      </c>
      <c r="BG57" s="245" t="s">
        <v>58</v>
      </c>
    </row>
    <row r="58" spans="1:60" s="94" customFormat="1" ht="39.75" hidden="1" customHeight="1" x14ac:dyDescent="0.2">
      <c r="A58" s="224">
        <v>50</v>
      </c>
      <c r="B58" s="225" t="s">
        <v>397</v>
      </c>
      <c r="C58" s="226">
        <v>18</v>
      </c>
      <c r="D58" s="251" t="s">
        <v>164</v>
      </c>
      <c r="E58" s="79">
        <v>22</v>
      </c>
      <c r="F58" s="88"/>
      <c r="G58" s="102" t="s">
        <v>163</v>
      </c>
      <c r="H58" s="270">
        <v>0</v>
      </c>
      <c r="I58" s="100"/>
      <c r="J58" s="83"/>
      <c r="K58" s="83"/>
      <c r="L58" s="95"/>
      <c r="M58" s="83"/>
      <c r="N58" s="95"/>
      <c r="O58" s="95"/>
      <c r="P58" s="95"/>
      <c r="Q58" s="95"/>
      <c r="R58" s="95"/>
      <c r="S58" s="188"/>
      <c r="T58" s="83"/>
      <c r="U58" s="327"/>
      <c r="V58" s="556" t="s">
        <v>98</v>
      </c>
      <c r="W58" s="77" t="s">
        <v>955</v>
      </c>
      <c r="X58" s="77" t="s">
        <v>598</v>
      </c>
      <c r="Y58" s="88">
        <v>0</v>
      </c>
      <c r="Z58" s="246" t="s">
        <v>164</v>
      </c>
      <c r="AA58" s="247">
        <v>3</v>
      </c>
      <c r="AB58" s="93">
        <f t="shared" si="0"/>
        <v>15</v>
      </c>
      <c r="AC58" s="348">
        <f>'TUẦN 1 (HK2) 2023-2024'!Y58</f>
        <v>1</v>
      </c>
      <c r="AD58" s="348">
        <f>'TUẦN 1 (HK2) 2023-2024'!Y58</f>
        <v>1</v>
      </c>
      <c r="AE58" s="348">
        <f>'TUẦN 3 (HK2) 2023-2024)dc'!Y58</f>
        <v>1</v>
      </c>
      <c r="AF58" s="348">
        <f>'TUẦN 4 (HK2) 2023-2024) '!Y58</f>
        <v>1</v>
      </c>
      <c r="AG58" s="348">
        <f>'TUẦN 5 (HK2) 2023-2024)  '!Y58</f>
        <v>0</v>
      </c>
      <c r="AH58" s="348">
        <f>'TUẦN 6 (HK2) 2023-2024)dc'!Y58</f>
        <v>0</v>
      </c>
      <c r="AI58" s="348">
        <f>'TUẦN 7 (HK2) 2023-2024)DCXM '!Y58</f>
        <v>2</v>
      </c>
      <c r="AJ58" s="642">
        <f>'TUẦN 8 (HK2) 2023-2024)dc'!Y58</f>
        <v>2</v>
      </c>
      <c r="AK58" s="93">
        <f>'TUẦN 9 (HK2) 2023-2024)26,4'!Y58</f>
        <v>0</v>
      </c>
      <c r="AL58" s="575">
        <f>'TUẦN 10 (HK2) 2023-2024( 5,5)'!Y58</f>
        <v>2</v>
      </c>
      <c r="AM58" s="93">
        <f>'TUẦN 11 (HK2) 2023-2024(14,5)DC'!Y58</f>
        <v>2</v>
      </c>
      <c r="AN58" s="93">
        <f t="shared" si="4"/>
        <v>0</v>
      </c>
      <c r="AO58" s="93"/>
      <c r="AP58" s="79"/>
      <c r="AQ58" s="79"/>
      <c r="AR58" s="79"/>
      <c r="AS58" s="79"/>
      <c r="AT58" s="79"/>
      <c r="AU58" s="79"/>
      <c r="AV58" s="80">
        <f t="shared" si="2"/>
        <v>12</v>
      </c>
      <c r="AW58" s="397">
        <f t="shared" si="3"/>
        <v>3</v>
      </c>
      <c r="AX58" s="232"/>
      <c r="AY58" s="248">
        <v>6</v>
      </c>
      <c r="AZ58" s="245" t="s">
        <v>163</v>
      </c>
      <c r="BA58" s="248" t="s">
        <v>33</v>
      </c>
      <c r="BB58" s="245" t="s">
        <v>164</v>
      </c>
      <c r="BC58" s="248">
        <v>23</v>
      </c>
      <c r="BD58" s="249" t="s">
        <v>533</v>
      </c>
      <c r="BE58" s="245" t="s">
        <v>13</v>
      </c>
      <c r="BF58" s="249" t="s">
        <v>534</v>
      </c>
      <c r="BG58" s="245" t="s">
        <v>98</v>
      </c>
      <c r="BH58" s="245"/>
    </row>
    <row r="59" spans="1:60" s="94" customFormat="1" ht="39.75" hidden="1" customHeight="1" x14ac:dyDescent="0.2">
      <c r="A59" s="224">
        <v>51</v>
      </c>
      <c r="B59" s="225" t="s">
        <v>397</v>
      </c>
      <c r="C59" s="226">
        <v>18</v>
      </c>
      <c r="D59" s="251" t="s">
        <v>165</v>
      </c>
      <c r="E59" s="79">
        <v>21</v>
      </c>
      <c r="F59" s="88"/>
      <c r="G59" s="102" t="s">
        <v>163</v>
      </c>
      <c r="H59" s="100"/>
      <c r="I59" s="100"/>
      <c r="J59" s="83"/>
      <c r="K59" s="83"/>
      <c r="L59" s="95"/>
      <c r="M59" s="83"/>
      <c r="N59" s="95"/>
      <c r="O59" s="95"/>
      <c r="P59" s="95" t="s">
        <v>404</v>
      </c>
      <c r="Q59" s="314" t="s">
        <v>402</v>
      </c>
      <c r="R59" s="95"/>
      <c r="S59" s="188"/>
      <c r="T59" s="83"/>
      <c r="U59" s="327"/>
      <c r="V59" s="556" t="s">
        <v>113</v>
      </c>
      <c r="W59" s="550" t="s">
        <v>411</v>
      </c>
      <c r="X59" s="314" t="s">
        <v>402</v>
      </c>
      <c r="Y59" s="88">
        <v>2</v>
      </c>
      <c r="Z59" s="246" t="s">
        <v>165</v>
      </c>
      <c r="AA59" s="247">
        <v>3</v>
      </c>
      <c r="AB59" s="93">
        <f t="shared" si="0"/>
        <v>15</v>
      </c>
      <c r="AC59" s="348">
        <f>'TUẦN 1 (HK2) 2023-2024'!Y59</f>
        <v>1</v>
      </c>
      <c r="AD59" s="348">
        <f>'TUẦN 1 (HK2) 2023-2024'!Y59</f>
        <v>1</v>
      </c>
      <c r="AE59" s="348">
        <f>'TUẦN 3 (HK2) 2023-2024)dc'!Y59</f>
        <v>1</v>
      </c>
      <c r="AF59" s="348">
        <f>'TUẦN 4 (HK2) 2023-2024) '!Y59</f>
        <v>0</v>
      </c>
      <c r="AG59" s="348">
        <f>'TUẦN 5 (HK2) 2023-2024)  '!Y59</f>
        <v>1</v>
      </c>
      <c r="AH59" s="348">
        <f>'TUẦN 6 (HK2) 2023-2024)dc'!Y59</f>
        <v>0</v>
      </c>
      <c r="AI59" s="348">
        <f>'TUẦN 7 (HK2) 2023-2024)DCXM '!Y59</f>
        <v>1</v>
      </c>
      <c r="AJ59" s="309">
        <f>'TUẦN 8 (HK2) 2023-2024)dc'!Y59</f>
        <v>1</v>
      </c>
      <c r="AK59" s="93">
        <f>'TUẦN 9 (HK2) 2023-2024)26,4'!Y59</f>
        <v>1</v>
      </c>
      <c r="AL59" s="575">
        <f>'TUẦN 10 (HK2) 2023-2024( 5,5)'!Y59</f>
        <v>1</v>
      </c>
      <c r="AM59" s="93">
        <f>'TUẦN 11 (HK2) 2023-2024(14,5)DC'!Y59</f>
        <v>2</v>
      </c>
      <c r="AN59" s="93">
        <f t="shared" si="4"/>
        <v>2</v>
      </c>
      <c r="AO59" s="79"/>
      <c r="AP59" s="79"/>
      <c r="AQ59" s="79"/>
      <c r="AR59" s="79"/>
      <c r="AS59" s="79"/>
      <c r="AT59" s="79"/>
      <c r="AU59" s="79"/>
      <c r="AV59" s="80">
        <f t="shared" si="2"/>
        <v>12</v>
      </c>
      <c r="AW59" s="397">
        <f t="shared" si="3"/>
        <v>3</v>
      </c>
      <c r="AX59" s="232"/>
      <c r="AY59" s="250">
        <v>7</v>
      </c>
      <c r="AZ59" s="245" t="s">
        <v>163</v>
      </c>
      <c r="BA59" s="248" t="s">
        <v>33</v>
      </c>
      <c r="BB59" s="245" t="s">
        <v>165</v>
      </c>
      <c r="BC59" s="248">
        <v>23</v>
      </c>
      <c r="BD59" s="249" t="s">
        <v>533</v>
      </c>
      <c r="BE59" s="245" t="s">
        <v>13</v>
      </c>
      <c r="BF59" s="249" t="s">
        <v>535</v>
      </c>
      <c r="BG59" s="245" t="s">
        <v>113</v>
      </c>
      <c r="BH59" s="245"/>
    </row>
    <row r="60" spans="1:60" s="82" customFormat="1" ht="39.75" hidden="1" customHeight="1" x14ac:dyDescent="0.2">
      <c r="A60" s="224">
        <v>52</v>
      </c>
      <c r="B60" s="321" t="s">
        <v>397</v>
      </c>
      <c r="C60" s="458">
        <v>18</v>
      </c>
      <c r="D60" s="464" t="s">
        <v>181</v>
      </c>
      <c r="E60" s="77">
        <v>20</v>
      </c>
      <c r="F60" s="68"/>
      <c r="G60" s="465" t="s">
        <v>180</v>
      </c>
      <c r="H60" s="100"/>
      <c r="I60" s="100"/>
      <c r="J60" s="401" t="s">
        <v>404</v>
      </c>
      <c r="K60" s="783" t="s">
        <v>964</v>
      </c>
      <c r="L60" s="95"/>
      <c r="M60" s="83"/>
      <c r="N60" s="95"/>
      <c r="O60" s="95"/>
      <c r="P60" s="635"/>
      <c r="Q60" s="635"/>
      <c r="R60" s="95"/>
      <c r="S60" s="95"/>
      <c r="T60" s="83"/>
      <c r="U60" s="327"/>
      <c r="V60" s="557" t="s">
        <v>14</v>
      </c>
      <c r="W60" s="550" t="s">
        <v>398</v>
      </c>
      <c r="X60" s="446" t="s">
        <v>963</v>
      </c>
      <c r="Y60" s="88">
        <v>1</v>
      </c>
      <c r="Z60" s="466" t="s">
        <v>181</v>
      </c>
      <c r="AA60" s="467">
        <v>4</v>
      </c>
      <c r="AB60" s="295">
        <f t="shared" si="0"/>
        <v>20</v>
      </c>
      <c r="AC60" s="348">
        <f>'TUẦN 1 (HK2) 2023-2024'!Y60</f>
        <v>2</v>
      </c>
      <c r="AD60" s="348">
        <f>'TUẦN 1 (HK2) 2023-2024'!Y60</f>
        <v>2</v>
      </c>
      <c r="AE60" s="348">
        <f>'TUẦN 3 (HK2) 2023-2024)dc'!Y60</f>
        <v>2</v>
      </c>
      <c r="AF60" s="348">
        <f>'TUẦN 4 (HK2) 2023-2024) '!Y60</f>
        <v>2</v>
      </c>
      <c r="AG60" s="348">
        <f>'TUẦN 5 (HK2) 2023-2024)  '!Y60</f>
        <v>1</v>
      </c>
      <c r="AH60" s="348">
        <f>'TUẦN 6 (HK2) 2023-2024)dc'!Y60</f>
        <v>2</v>
      </c>
      <c r="AI60" s="348">
        <f>'TUẦN 7 (HK2) 2023-2024)DCXM '!Y60</f>
        <v>2</v>
      </c>
      <c r="AJ60" s="309">
        <f>'TUẦN 8 (HK2) 2023-2024)dc'!Y60</f>
        <v>2</v>
      </c>
      <c r="AK60" s="93">
        <f>'TUẦN 9 (HK2) 2023-2024)26,4'!Y60</f>
        <v>1</v>
      </c>
      <c r="AL60" s="575">
        <f>'TUẦN 10 (HK2) 2023-2024( 5,5)'!Y60</f>
        <v>2</v>
      </c>
      <c r="AM60" s="93">
        <f>'TUẦN 11 (HK2) 2023-2024(14,5)DC'!Y60</f>
        <v>1</v>
      </c>
      <c r="AN60" s="93">
        <f t="shared" si="4"/>
        <v>1</v>
      </c>
      <c r="AO60" s="77"/>
      <c r="AP60" s="77"/>
      <c r="AQ60" s="77"/>
      <c r="AR60" s="77"/>
      <c r="AS60" s="77"/>
      <c r="AT60" s="77"/>
      <c r="AU60" s="77"/>
      <c r="AV60" s="80">
        <f t="shared" si="2"/>
        <v>20</v>
      </c>
      <c r="AW60" s="78">
        <f t="shared" si="3"/>
        <v>0</v>
      </c>
      <c r="AX60" s="76"/>
      <c r="AY60" s="468">
        <v>15</v>
      </c>
      <c r="AZ60" s="469" t="s">
        <v>180</v>
      </c>
      <c r="BA60" s="470" t="s">
        <v>75</v>
      </c>
      <c r="BB60" s="469" t="s">
        <v>181</v>
      </c>
      <c r="BC60" s="469" t="s">
        <v>287</v>
      </c>
      <c r="BD60" s="471" t="s">
        <v>319</v>
      </c>
      <c r="BE60" s="469" t="s">
        <v>13</v>
      </c>
      <c r="BF60" s="471" t="s">
        <v>512</v>
      </c>
      <c r="BG60" s="469" t="s">
        <v>14</v>
      </c>
      <c r="BH60" s="192"/>
    </row>
    <row r="61" spans="1:60" s="82" customFormat="1" ht="48.75" hidden="1" customHeight="1" x14ac:dyDescent="0.2">
      <c r="A61" s="224">
        <v>53</v>
      </c>
      <c r="B61" s="321" t="s">
        <v>397</v>
      </c>
      <c r="C61" s="458">
        <v>18</v>
      </c>
      <c r="D61" s="464" t="s">
        <v>182</v>
      </c>
      <c r="E61" s="77">
        <v>20</v>
      </c>
      <c r="F61" s="68"/>
      <c r="G61" s="465" t="s">
        <v>180</v>
      </c>
      <c r="H61" s="537">
        <v>0</v>
      </c>
      <c r="I61" s="85"/>
      <c r="J61" s="83"/>
      <c r="K61" s="83"/>
      <c r="L61" s="95"/>
      <c r="M61" s="83"/>
      <c r="N61" s="95" t="s">
        <v>404</v>
      </c>
      <c r="O61" s="85" t="s">
        <v>522</v>
      </c>
      <c r="P61" s="95"/>
      <c r="Q61" s="95"/>
      <c r="R61" s="95"/>
      <c r="S61" s="95"/>
      <c r="T61" s="83"/>
      <c r="U61" s="327"/>
      <c r="V61" s="557" t="s">
        <v>24</v>
      </c>
      <c r="W61" s="77" t="s">
        <v>955</v>
      </c>
      <c r="X61" s="77" t="s">
        <v>598</v>
      </c>
      <c r="Y61" s="88">
        <v>1</v>
      </c>
      <c r="Z61" s="466" t="s">
        <v>182</v>
      </c>
      <c r="AA61" s="467">
        <v>4</v>
      </c>
      <c r="AB61" s="295">
        <f t="shared" si="0"/>
        <v>20</v>
      </c>
      <c r="AC61" s="348">
        <f>'TUẦN 1 (HK2) 2023-2024'!Y61</f>
        <v>2</v>
      </c>
      <c r="AD61" s="348">
        <f>'TUẦN 1 (HK2) 2023-2024'!Y61</f>
        <v>2</v>
      </c>
      <c r="AE61" s="348">
        <f>'TUẦN 3 (HK2) 2023-2024)dc'!Y61</f>
        <v>2</v>
      </c>
      <c r="AF61" s="348">
        <f>'TUẦN 4 (HK2) 2023-2024) '!Y61</f>
        <v>2</v>
      </c>
      <c r="AG61" s="348">
        <f>'TUẦN 5 (HK2) 2023-2024)  '!Y61</f>
        <v>2</v>
      </c>
      <c r="AH61" s="348">
        <f>'TUẦN 6 (HK2) 2023-2024)dc'!Y61</f>
        <v>2</v>
      </c>
      <c r="AI61" s="348">
        <f>'TUẦN 7 (HK2) 2023-2024)DCXM '!Y61</f>
        <v>1</v>
      </c>
      <c r="AJ61" s="309">
        <f>'TUẦN 8 (HK2) 2023-2024)dc'!Y61</f>
        <v>1</v>
      </c>
      <c r="AK61" s="93">
        <f>'TUẦN 9 (HK2) 2023-2024)26,4'!Y61</f>
        <v>1</v>
      </c>
      <c r="AL61" s="575">
        <f>'TUẦN 10 (HK2) 2023-2024( 5,5)'!Y61</f>
        <v>1</v>
      </c>
      <c r="AM61" s="93">
        <f>'TUẦN 11 (HK2) 2023-2024(14,5)DC'!Y61</f>
        <v>2</v>
      </c>
      <c r="AN61" s="93">
        <f t="shared" si="4"/>
        <v>1</v>
      </c>
      <c r="AO61" s="77"/>
      <c r="AP61" s="77"/>
      <c r="AQ61" s="77"/>
      <c r="AR61" s="77"/>
      <c r="AS61" s="77"/>
      <c r="AT61" s="77"/>
      <c r="AU61" s="77"/>
      <c r="AV61" s="80">
        <f t="shared" si="2"/>
        <v>19</v>
      </c>
      <c r="AW61" s="78">
        <f t="shared" si="3"/>
        <v>1</v>
      </c>
      <c r="AX61" s="76"/>
      <c r="AY61" s="468">
        <v>16</v>
      </c>
      <c r="AZ61" s="469" t="s">
        <v>180</v>
      </c>
      <c r="BA61" s="470" t="s">
        <v>75</v>
      </c>
      <c r="BB61" s="469" t="s">
        <v>182</v>
      </c>
      <c r="BC61" s="469" t="s">
        <v>287</v>
      </c>
      <c r="BD61" s="471" t="s">
        <v>738</v>
      </c>
      <c r="BE61" s="469" t="s">
        <v>13</v>
      </c>
      <c r="BF61" s="471" t="s">
        <v>513</v>
      </c>
      <c r="BG61" s="469" t="s">
        <v>24</v>
      </c>
      <c r="BH61" s="192"/>
    </row>
    <row r="62" spans="1:60" s="82" customFormat="1" ht="65.25" hidden="1" customHeight="1" x14ac:dyDescent="0.2">
      <c r="A62" s="224">
        <v>54</v>
      </c>
      <c r="B62" s="321" t="s">
        <v>397</v>
      </c>
      <c r="C62" s="458">
        <v>18</v>
      </c>
      <c r="D62" s="464" t="s">
        <v>183</v>
      </c>
      <c r="E62" s="77">
        <v>21</v>
      </c>
      <c r="F62" s="68"/>
      <c r="G62" s="465" t="s">
        <v>180</v>
      </c>
      <c r="H62" s="100"/>
      <c r="I62" s="100"/>
      <c r="J62" s="83"/>
      <c r="K62" s="85"/>
      <c r="L62" s="83" t="s">
        <v>404</v>
      </c>
      <c r="M62" s="81" t="s">
        <v>521</v>
      </c>
      <c r="N62" s="83"/>
      <c r="O62" s="83"/>
      <c r="P62" s="83"/>
      <c r="Q62" s="83"/>
      <c r="R62" s="83" t="s">
        <v>641</v>
      </c>
      <c r="S62" s="85"/>
      <c r="T62" s="83"/>
      <c r="U62" s="327"/>
      <c r="V62" s="557" t="s">
        <v>142</v>
      </c>
      <c r="W62" s="550" t="s">
        <v>398</v>
      </c>
      <c r="X62" s="77" t="s">
        <v>598</v>
      </c>
      <c r="Y62" s="88">
        <v>1</v>
      </c>
      <c r="Z62" s="466" t="s">
        <v>183</v>
      </c>
      <c r="AA62" s="467">
        <v>4</v>
      </c>
      <c r="AB62" s="295">
        <f t="shared" si="0"/>
        <v>20</v>
      </c>
      <c r="AC62" s="348">
        <f>'TUẦN 1 (HK2) 2023-2024'!Y62</f>
        <v>2</v>
      </c>
      <c r="AD62" s="348">
        <f>'TUẦN 1 (HK2) 2023-2024'!Y62</f>
        <v>2</v>
      </c>
      <c r="AE62" s="348">
        <f>'TUẦN 3 (HK2) 2023-2024)dc'!Y62</f>
        <v>2</v>
      </c>
      <c r="AF62" s="348">
        <f>'TUẦN 4 (HK2) 2023-2024) '!Y62</f>
        <v>2</v>
      </c>
      <c r="AG62" s="348">
        <f>'TUẦN 5 (HK2) 2023-2024)  '!Y62</f>
        <v>1</v>
      </c>
      <c r="AH62" s="348">
        <f>'TUẦN 6 (HK2) 2023-2024)dc'!Y62</f>
        <v>2</v>
      </c>
      <c r="AI62" s="348">
        <f>'TUẦN 7 (HK2) 2023-2024)DCXM '!Y62</f>
        <v>0</v>
      </c>
      <c r="AJ62" s="309">
        <f>'TUẦN 8 (HK2) 2023-2024)dc'!Y62</f>
        <v>2</v>
      </c>
      <c r="AK62" s="93">
        <f>'TUẦN 9 (HK2) 2023-2024)26,4'!Y62</f>
        <v>0</v>
      </c>
      <c r="AL62" s="575">
        <f>'TUẦN 10 (HK2) 2023-2024( 5,5)'!Y62</f>
        <v>2</v>
      </c>
      <c r="AM62" s="93">
        <f>'TUẦN 11 (HK2) 2023-2024(14,5)DC'!Y62</f>
        <v>2</v>
      </c>
      <c r="AN62" s="93">
        <f t="shared" si="4"/>
        <v>1</v>
      </c>
      <c r="AO62" s="77"/>
      <c r="AP62" s="77"/>
      <c r="AQ62" s="77"/>
      <c r="AR62" s="77"/>
      <c r="AS62" s="77"/>
      <c r="AT62" s="77"/>
      <c r="AU62" s="77"/>
      <c r="AV62" s="80">
        <f t="shared" si="2"/>
        <v>18</v>
      </c>
      <c r="AW62" s="78">
        <f t="shared" si="3"/>
        <v>2</v>
      </c>
      <c r="AX62" s="76"/>
      <c r="AY62" s="468">
        <v>17</v>
      </c>
      <c r="AZ62" s="470" t="s">
        <v>180</v>
      </c>
      <c r="BA62" s="470" t="s">
        <v>75</v>
      </c>
      <c r="BB62" s="469" t="s">
        <v>183</v>
      </c>
      <c r="BC62" s="469" t="s">
        <v>287</v>
      </c>
      <c r="BD62" s="471" t="s">
        <v>263</v>
      </c>
      <c r="BE62" s="469" t="s">
        <v>13</v>
      </c>
      <c r="BF62" s="471" t="s">
        <v>518</v>
      </c>
      <c r="BG62" s="469" t="s">
        <v>142</v>
      </c>
      <c r="BH62" s="192"/>
    </row>
    <row r="63" spans="1:60" s="82" customFormat="1" ht="39.75" hidden="1" customHeight="1" x14ac:dyDescent="0.2">
      <c r="A63" s="224">
        <v>55</v>
      </c>
      <c r="B63" s="321" t="s">
        <v>397</v>
      </c>
      <c r="C63" s="458">
        <v>18</v>
      </c>
      <c r="D63" s="464" t="s">
        <v>184</v>
      </c>
      <c r="E63" s="77">
        <v>20</v>
      </c>
      <c r="F63" s="68"/>
      <c r="G63" s="465" t="s">
        <v>180</v>
      </c>
      <c r="H63" s="100"/>
      <c r="I63" s="100"/>
      <c r="J63" s="83" t="s">
        <v>403</v>
      </c>
      <c r="K63" s="83" t="s">
        <v>522</v>
      </c>
      <c r="L63" s="95"/>
      <c r="M63" s="83"/>
      <c r="N63" s="95"/>
      <c r="O63" s="95"/>
      <c r="P63" s="95" t="s">
        <v>641</v>
      </c>
      <c r="Q63" s="81"/>
      <c r="R63" s="95"/>
      <c r="S63" s="95"/>
      <c r="T63" s="83"/>
      <c r="U63" s="327"/>
      <c r="V63" s="557" t="s">
        <v>66</v>
      </c>
      <c r="W63" s="550" t="s">
        <v>398</v>
      </c>
      <c r="X63" s="295" t="s">
        <v>598</v>
      </c>
      <c r="Y63" s="88">
        <v>1</v>
      </c>
      <c r="Z63" s="466" t="s">
        <v>184</v>
      </c>
      <c r="AA63" s="467">
        <v>4</v>
      </c>
      <c r="AB63" s="295">
        <f t="shared" si="0"/>
        <v>20</v>
      </c>
      <c r="AC63" s="348">
        <f>'TUẦN 1 (HK2) 2023-2024'!Y63</f>
        <v>2</v>
      </c>
      <c r="AD63" s="348">
        <f>'TUẦN 1 (HK2) 2023-2024'!Y63</f>
        <v>2</v>
      </c>
      <c r="AE63" s="348">
        <f>'TUẦN 3 (HK2) 2023-2024)dc'!Y63</f>
        <v>2</v>
      </c>
      <c r="AF63" s="348">
        <f>'TUẦN 4 (HK2) 2023-2024) '!Y63</f>
        <v>2</v>
      </c>
      <c r="AG63" s="348">
        <f>'TUẦN 5 (HK2) 2023-2024)  '!Y63</f>
        <v>2</v>
      </c>
      <c r="AH63" s="348">
        <f>'TUẦN 6 (HK2) 2023-2024)dc'!Y63</f>
        <v>2</v>
      </c>
      <c r="AI63" s="348">
        <f>'TUẦN 7 (HK2) 2023-2024)DCXM '!Y63</f>
        <v>1</v>
      </c>
      <c r="AJ63" s="309">
        <f>'TUẦN 8 (HK2) 2023-2024)dc'!Y63</f>
        <v>1</v>
      </c>
      <c r="AK63" s="93">
        <f>'TUẦN 9 (HK2) 2023-2024)26,4'!Y63</f>
        <v>0</v>
      </c>
      <c r="AL63" s="575">
        <f>'TUẦN 10 (HK2) 2023-2024( 5,5)'!Y63</f>
        <v>1</v>
      </c>
      <c r="AM63" s="93">
        <f>'TUẦN 11 (HK2) 2023-2024(14,5)DC'!Y63</f>
        <v>1</v>
      </c>
      <c r="AN63" s="93">
        <f t="shared" si="4"/>
        <v>1</v>
      </c>
      <c r="AO63" s="77"/>
      <c r="AP63" s="77"/>
      <c r="AQ63" s="77"/>
      <c r="AR63" s="77"/>
      <c r="AS63" s="77"/>
      <c r="AT63" s="77"/>
      <c r="AU63" s="77"/>
      <c r="AV63" s="80">
        <f t="shared" si="2"/>
        <v>17</v>
      </c>
      <c r="AW63" s="78">
        <f t="shared" si="3"/>
        <v>3</v>
      </c>
      <c r="AX63" s="76"/>
      <c r="AY63" s="468">
        <v>18</v>
      </c>
      <c r="AZ63" s="469" t="s">
        <v>180</v>
      </c>
      <c r="BA63" s="470" t="s">
        <v>75</v>
      </c>
      <c r="BB63" s="469" t="s">
        <v>184</v>
      </c>
      <c r="BC63" s="469" t="s">
        <v>287</v>
      </c>
      <c r="BD63" s="471" t="s">
        <v>319</v>
      </c>
      <c r="BE63" s="469" t="s">
        <v>13</v>
      </c>
      <c r="BF63" s="471" t="s">
        <v>517</v>
      </c>
      <c r="BG63" s="469" t="s">
        <v>66</v>
      </c>
      <c r="BH63" s="192"/>
    </row>
    <row r="64" spans="1:60" s="82" customFormat="1" ht="39.75" hidden="1" customHeight="1" x14ac:dyDescent="0.2">
      <c r="A64" s="224">
        <v>56</v>
      </c>
      <c r="B64" s="321" t="s">
        <v>397</v>
      </c>
      <c r="C64" s="458">
        <v>18</v>
      </c>
      <c r="D64" s="464" t="s">
        <v>185</v>
      </c>
      <c r="E64" s="77">
        <v>21</v>
      </c>
      <c r="F64" s="68"/>
      <c r="G64" s="465" t="s">
        <v>180</v>
      </c>
      <c r="H64" s="89">
        <v>1</v>
      </c>
      <c r="I64" s="100" t="s">
        <v>523</v>
      </c>
      <c r="J64" s="83"/>
      <c r="K64" s="83"/>
      <c r="L64" s="303"/>
      <c r="M64" s="303"/>
      <c r="N64" s="95" t="s">
        <v>641</v>
      </c>
      <c r="O64" s="85"/>
      <c r="P64" s="95"/>
      <c r="Q64" s="95"/>
      <c r="R64" s="95"/>
      <c r="S64" s="95"/>
      <c r="T64" s="83"/>
      <c r="U64" s="327"/>
      <c r="V64" s="557" t="s">
        <v>54</v>
      </c>
      <c r="W64" s="550" t="s">
        <v>398</v>
      </c>
      <c r="X64" s="77" t="s">
        <v>598</v>
      </c>
      <c r="Y64" s="88">
        <v>1</v>
      </c>
      <c r="Z64" s="466" t="s">
        <v>185</v>
      </c>
      <c r="AA64" s="467">
        <v>4</v>
      </c>
      <c r="AB64" s="295">
        <f t="shared" si="0"/>
        <v>20</v>
      </c>
      <c r="AC64" s="348">
        <f>'TUẦN 1 (HK2) 2023-2024'!Y64</f>
        <v>2</v>
      </c>
      <c r="AD64" s="348">
        <f>'TUẦN 1 (HK2) 2023-2024'!Y64</f>
        <v>2</v>
      </c>
      <c r="AE64" s="348">
        <f>'TUẦN 3 (HK2) 2023-2024)dc'!Y64</f>
        <v>1</v>
      </c>
      <c r="AF64" s="348">
        <f>'TUẦN 4 (HK2) 2023-2024) '!Y64</f>
        <v>1</v>
      </c>
      <c r="AG64" s="348">
        <f>'TUẦN 5 (HK2) 2023-2024)  '!Y64</f>
        <v>1</v>
      </c>
      <c r="AH64" s="348">
        <f>'TUẦN 6 (HK2) 2023-2024)dc'!Y64</f>
        <v>1</v>
      </c>
      <c r="AI64" s="348">
        <f>'TUẦN 7 (HK2) 2023-2024)DCXM '!Y64</f>
        <v>1</v>
      </c>
      <c r="AJ64" s="309">
        <f>'TUẦN 8 (HK2) 2023-2024)dc'!Y64</f>
        <v>1</v>
      </c>
      <c r="AK64" s="93">
        <f>'TUẦN 9 (HK2) 2023-2024)26,4'!Y64</f>
        <v>1</v>
      </c>
      <c r="AL64" s="575">
        <f>'TUẦN 10 (HK2) 2023-2024( 5,5)'!Y64</f>
        <v>1</v>
      </c>
      <c r="AM64" s="93">
        <f>'TUẦN 11 (HK2) 2023-2024(14,5)DC'!Y64</f>
        <v>0</v>
      </c>
      <c r="AN64" s="93">
        <f t="shared" si="4"/>
        <v>1</v>
      </c>
      <c r="AO64" s="77"/>
      <c r="AP64" s="77"/>
      <c r="AQ64" s="77"/>
      <c r="AR64" s="77"/>
      <c r="AS64" s="77"/>
      <c r="AT64" s="77"/>
      <c r="AU64" s="77"/>
      <c r="AV64" s="80">
        <f t="shared" si="2"/>
        <v>13</v>
      </c>
      <c r="AW64" s="78">
        <f t="shared" si="3"/>
        <v>7</v>
      </c>
      <c r="AX64" s="76"/>
      <c r="AY64" s="468">
        <v>19</v>
      </c>
      <c r="AZ64" s="469" t="s">
        <v>180</v>
      </c>
      <c r="BA64" s="470" t="s">
        <v>75</v>
      </c>
      <c r="BB64" s="469" t="s">
        <v>185</v>
      </c>
      <c r="BC64" s="469" t="s">
        <v>287</v>
      </c>
      <c r="BD64" s="471" t="s">
        <v>738</v>
      </c>
      <c r="BE64" s="469" t="s">
        <v>13</v>
      </c>
      <c r="BF64" s="471" t="s">
        <v>514</v>
      </c>
      <c r="BG64" s="469" t="s">
        <v>54</v>
      </c>
      <c r="BH64" s="192"/>
    </row>
    <row r="65" spans="1:60" s="82" customFormat="1" ht="39.75" hidden="1" customHeight="1" x14ac:dyDescent="0.2">
      <c r="A65" s="224">
        <v>57</v>
      </c>
      <c r="B65" s="321" t="s">
        <v>397</v>
      </c>
      <c r="C65" s="458">
        <v>18</v>
      </c>
      <c r="D65" s="464" t="s">
        <v>186</v>
      </c>
      <c r="E65" s="77">
        <v>20</v>
      </c>
      <c r="F65" s="68"/>
      <c r="G65" s="465" t="s">
        <v>180</v>
      </c>
      <c r="H65" s="100"/>
      <c r="I65" s="100"/>
      <c r="J65" s="83" t="s">
        <v>641</v>
      </c>
      <c r="K65" s="83"/>
      <c r="L65" s="95"/>
      <c r="M65" s="83"/>
      <c r="N65" s="95" t="s">
        <v>643</v>
      </c>
      <c r="O65" s="100" t="s">
        <v>523</v>
      </c>
      <c r="P65" s="95"/>
      <c r="Q65" s="95"/>
      <c r="R65" s="95"/>
      <c r="S65" s="95"/>
      <c r="T65" s="83"/>
      <c r="U65" s="327"/>
      <c r="V65" s="557" t="s">
        <v>138</v>
      </c>
      <c r="W65" s="550" t="s">
        <v>398</v>
      </c>
      <c r="X65" s="77" t="s">
        <v>598</v>
      </c>
      <c r="Y65" s="88">
        <v>2</v>
      </c>
      <c r="Z65" s="466" t="s">
        <v>186</v>
      </c>
      <c r="AA65" s="467">
        <v>4</v>
      </c>
      <c r="AB65" s="295">
        <f t="shared" si="0"/>
        <v>20</v>
      </c>
      <c r="AC65" s="348">
        <f>'TUẦN 1 (HK2) 2023-2024'!Y65</f>
        <v>2</v>
      </c>
      <c r="AD65" s="348">
        <f>'TUẦN 1 (HK2) 2023-2024'!Y65</f>
        <v>2</v>
      </c>
      <c r="AE65" s="348">
        <f>'TUẦN 3 (HK2) 2023-2024)dc'!Y65</f>
        <v>0</v>
      </c>
      <c r="AF65" s="348">
        <f>'TUẦN 4 (HK2) 2023-2024) '!Y65</f>
        <v>2</v>
      </c>
      <c r="AG65" s="348">
        <f>'TUẦN 5 (HK2) 2023-2024)  '!Y65</f>
        <v>2</v>
      </c>
      <c r="AH65" s="348">
        <f>'TUẦN 6 (HK2) 2023-2024)dc'!Y65</f>
        <v>2</v>
      </c>
      <c r="AI65" s="348">
        <f>'TUẦN 7 (HK2) 2023-2024)DCXM '!Y65</f>
        <v>0</v>
      </c>
      <c r="AJ65" s="309">
        <f>'TUẦN 8 (HK2) 2023-2024)dc'!Y65</f>
        <v>2</v>
      </c>
      <c r="AK65" s="93">
        <f>'TUẦN 9 (HK2) 2023-2024)26,4'!Y65</f>
        <v>0</v>
      </c>
      <c r="AL65" s="575">
        <f>'TUẦN 10 (HK2) 2023-2024( 5,5)'!Y65</f>
        <v>2</v>
      </c>
      <c r="AM65" s="93">
        <f>'TUẦN 11 (HK2) 2023-2024(14,5)DC'!Y65</f>
        <v>1</v>
      </c>
      <c r="AN65" s="93">
        <f t="shared" si="4"/>
        <v>2</v>
      </c>
      <c r="AO65" s="77"/>
      <c r="AP65" s="77"/>
      <c r="AQ65" s="77"/>
      <c r="AR65" s="77"/>
      <c r="AS65" s="77"/>
      <c r="AT65" s="77"/>
      <c r="AU65" s="77"/>
      <c r="AV65" s="80">
        <f t="shared" si="2"/>
        <v>17</v>
      </c>
      <c r="AW65" s="78">
        <f t="shared" si="3"/>
        <v>3</v>
      </c>
      <c r="AX65" s="76"/>
      <c r="AY65" s="468">
        <v>20</v>
      </c>
      <c r="AZ65" s="469" t="s">
        <v>180</v>
      </c>
      <c r="BA65" s="470" t="s">
        <v>75</v>
      </c>
      <c r="BB65" s="469" t="s">
        <v>186</v>
      </c>
      <c r="BC65" s="469" t="s">
        <v>287</v>
      </c>
      <c r="BD65" s="471" t="s">
        <v>739</v>
      </c>
      <c r="BE65" s="469" t="s">
        <v>13</v>
      </c>
      <c r="BF65" s="471" t="s">
        <v>516</v>
      </c>
      <c r="BG65" s="469" t="s">
        <v>138</v>
      </c>
      <c r="BH65" s="192"/>
    </row>
    <row r="66" spans="1:60" s="82" customFormat="1" ht="39.75" customHeight="1" x14ac:dyDescent="0.2">
      <c r="A66" s="224">
        <v>58</v>
      </c>
      <c r="B66" s="321" t="s">
        <v>397</v>
      </c>
      <c r="C66" s="458">
        <v>18</v>
      </c>
      <c r="D66" s="323" t="s">
        <v>187</v>
      </c>
      <c r="E66" s="77">
        <v>21</v>
      </c>
      <c r="F66" s="68"/>
      <c r="G66" s="459" t="s">
        <v>180</v>
      </c>
      <c r="H66" s="100"/>
      <c r="I66" s="100"/>
      <c r="J66" s="83"/>
      <c r="K66" s="83"/>
      <c r="L66" s="95" t="s">
        <v>403</v>
      </c>
      <c r="M66" s="81" t="s">
        <v>521</v>
      </c>
      <c r="N66" s="95"/>
      <c r="O66" s="95"/>
      <c r="P66" s="95" t="s">
        <v>403</v>
      </c>
      <c r="Q66" s="81" t="s">
        <v>521</v>
      </c>
      <c r="R66" s="95"/>
      <c r="S66" s="95"/>
      <c r="T66" s="83"/>
      <c r="U66" s="327"/>
      <c r="V66" s="558" t="s">
        <v>58</v>
      </c>
      <c r="W66" s="550" t="s">
        <v>398</v>
      </c>
      <c r="X66" s="77" t="s">
        <v>598</v>
      </c>
      <c r="Y66" s="88">
        <v>2</v>
      </c>
      <c r="Z66" s="332" t="s">
        <v>187</v>
      </c>
      <c r="AA66" s="333">
        <v>4</v>
      </c>
      <c r="AB66" s="295">
        <f t="shared" si="0"/>
        <v>20</v>
      </c>
      <c r="AC66" s="348">
        <f>'TUẦN 1 (HK2) 2023-2024'!Y66</f>
        <v>2</v>
      </c>
      <c r="AD66" s="348">
        <f>'TUẦN 1 (HK2) 2023-2024'!Y66</f>
        <v>2</v>
      </c>
      <c r="AE66" s="348">
        <f>'TUẦN 3 (HK2) 2023-2024)dc'!Y66</f>
        <v>2</v>
      </c>
      <c r="AF66" s="348">
        <f>'TUẦN 4 (HK2) 2023-2024) '!Y66</f>
        <v>2</v>
      </c>
      <c r="AG66" s="348">
        <f>'TUẦN 5 (HK2) 2023-2024)  '!Y66</f>
        <v>1</v>
      </c>
      <c r="AH66" s="348">
        <f>'TUẦN 6 (HK2) 2023-2024)dc'!Y66</f>
        <v>1</v>
      </c>
      <c r="AI66" s="348">
        <f>'TUẦN 7 (HK2) 2023-2024)DCXM '!Y66</f>
        <v>2</v>
      </c>
      <c r="AJ66" s="309">
        <f>'TUẦN 8 (HK2) 2023-2024)dc'!Y66</f>
        <v>2</v>
      </c>
      <c r="AK66" s="93">
        <f>'TUẦN 9 (HK2) 2023-2024)26,4'!Y66</f>
        <v>1</v>
      </c>
      <c r="AL66" s="575">
        <f>'TUẦN 10 (HK2) 2023-2024( 5,5)'!Y66</f>
        <v>2</v>
      </c>
      <c r="AM66" s="93">
        <f>'TUẦN 11 (HK2) 2023-2024(14,5)DC'!Y66</f>
        <v>1</v>
      </c>
      <c r="AN66" s="93">
        <f t="shared" si="4"/>
        <v>2</v>
      </c>
      <c r="AO66" s="77"/>
      <c r="AP66" s="77"/>
      <c r="AQ66" s="77"/>
      <c r="AR66" s="77"/>
      <c r="AS66" s="77"/>
      <c r="AT66" s="77"/>
      <c r="AU66" s="77"/>
      <c r="AV66" s="80">
        <f t="shared" si="2"/>
        <v>20</v>
      </c>
      <c r="AW66" s="78">
        <f t="shared" si="3"/>
        <v>0</v>
      </c>
      <c r="AX66" s="76"/>
      <c r="AY66" s="460">
        <v>21</v>
      </c>
      <c r="AZ66" s="12" t="s">
        <v>180</v>
      </c>
      <c r="BA66" s="11" t="s">
        <v>75</v>
      </c>
      <c r="BB66" s="12" t="s">
        <v>187</v>
      </c>
      <c r="BC66" s="12" t="s">
        <v>287</v>
      </c>
      <c r="BD66" s="13" t="s">
        <v>263</v>
      </c>
      <c r="BE66" s="12" t="s">
        <v>13</v>
      </c>
      <c r="BF66" s="13" t="s">
        <v>515</v>
      </c>
      <c r="BG66" s="12" t="s">
        <v>58</v>
      </c>
      <c r="BH66" s="192"/>
    </row>
    <row r="67" spans="1:60" s="82" customFormat="1" ht="39.75" hidden="1" customHeight="1" x14ac:dyDescent="0.2">
      <c r="A67" s="224">
        <v>59</v>
      </c>
      <c r="B67" s="321" t="s">
        <v>397</v>
      </c>
      <c r="C67" s="458">
        <v>18</v>
      </c>
      <c r="D67" s="464" t="s">
        <v>659</v>
      </c>
      <c r="E67" s="77">
        <v>2</v>
      </c>
      <c r="F67" s="68"/>
      <c r="G67" s="465" t="s">
        <v>660</v>
      </c>
      <c r="H67" s="100"/>
      <c r="I67" s="100"/>
      <c r="J67" s="83"/>
      <c r="K67" s="83"/>
      <c r="L67" s="95"/>
      <c r="M67" s="83"/>
      <c r="N67" s="95"/>
      <c r="O67" s="95"/>
      <c r="P67" s="83" t="s">
        <v>404</v>
      </c>
      <c r="Q67" s="85" t="s">
        <v>525</v>
      </c>
      <c r="R67" s="83" t="s">
        <v>403</v>
      </c>
      <c r="S67" s="85" t="s">
        <v>525</v>
      </c>
      <c r="T67" s="83"/>
      <c r="U67" s="432"/>
      <c r="V67" s="558" t="s">
        <v>47</v>
      </c>
      <c r="W67" s="550" t="s">
        <v>398</v>
      </c>
      <c r="X67" s="77" t="s">
        <v>598</v>
      </c>
      <c r="Y67" s="88">
        <v>2</v>
      </c>
      <c r="Z67" s="466"/>
      <c r="AA67" s="467">
        <v>4</v>
      </c>
      <c r="AB67" s="295">
        <f t="shared" si="0"/>
        <v>20</v>
      </c>
      <c r="AC67" s="348">
        <f>'TUẦN 1 (HK2) 2023-2024'!Y67</f>
        <v>0</v>
      </c>
      <c r="AD67" s="348">
        <f>'TUẦN 1 (HK2) 2023-2024'!Y67</f>
        <v>0</v>
      </c>
      <c r="AE67" s="348">
        <f>'TUẦN 3 (HK2) 2023-2024)dc'!Y67</f>
        <v>1</v>
      </c>
      <c r="AF67" s="348">
        <f>'TUẦN 4 (HK2) 2023-2024) '!Y67</f>
        <v>2</v>
      </c>
      <c r="AG67" s="348">
        <f>'TUẦN 5 (HK2) 2023-2024)  '!Y67</f>
        <v>2</v>
      </c>
      <c r="AH67" s="348">
        <f>'TUẦN 6 (HK2) 2023-2024)dc'!Y67</f>
        <v>2</v>
      </c>
      <c r="AI67" s="348">
        <f>'TUẦN 7 (HK2) 2023-2024)DCXM '!Y67</f>
        <v>2</v>
      </c>
      <c r="AJ67" s="309">
        <f>'TUẦN 8 (HK2) 2023-2024)dc'!Y67</f>
        <v>2</v>
      </c>
      <c r="AK67" s="93">
        <f>'TUẦN 9 (HK2) 2023-2024)26,4'!Y67</f>
        <v>1</v>
      </c>
      <c r="AL67" s="575">
        <f>'TUẦN 10 (HK2) 2023-2024( 5,5)'!Y67</f>
        <v>2</v>
      </c>
      <c r="AM67" s="93">
        <f>'TUẦN 11 (HK2) 2023-2024(14,5)DC'!Y67</f>
        <v>2</v>
      </c>
      <c r="AN67" s="93">
        <f t="shared" si="4"/>
        <v>2</v>
      </c>
      <c r="AO67" s="77"/>
      <c r="AP67" s="77"/>
      <c r="AQ67" s="77"/>
      <c r="AR67" s="77"/>
      <c r="AS67" s="77"/>
      <c r="AT67" s="77"/>
      <c r="AU67" s="77"/>
      <c r="AV67" s="80">
        <f t="shared" si="2"/>
        <v>18</v>
      </c>
      <c r="AW67" s="78">
        <f t="shared" si="3"/>
        <v>2</v>
      </c>
      <c r="AX67" s="76"/>
      <c r="AY67" s="468"/>
      <c r="AZ67" s="469"/>
      <c r="BA67" s="470"/>
      <c r="BB67" s="469"/>
      <c r="BC67" s="469"/>
      <c r="BD67" s="471"/>
      <c r="BE67" s="469"/>
      <c r="BF67" s="471"/>
      <c r="BG67" s="469"/>
      <c r="BH67" s="192"/>
    </row>
    <row r="68" spans="1:60" s="82" customFormat="1" ht="39.75" hidden="1" customHeight="1" x14ac:dyDescent="0.2">
      <c r="A68" s="75">
        <v>60</v>
      </c>
      <c r="B68" s="321" t="s">
        <v>397</v>
      </c>
      <c r="C68" s="458">
        <v>18</v>
      </c>
      <c r="D68" s="12" t="s">
        <v>174</v>
      </c>
      <c r="E68" s="77"/>
      <c r="F68" s="68">
        <v>1</v>
      </c>
      <c r="G68" s="465" t="s">
        <v>807</v>
      </c>
      <c r="H68" s="430"/>
      <c r="I68" s="326"/>
      <c r="J68" s="327"/>
      <c r="K68" s="327"/>
      <c r="L68" s="327"/>
      <c r="M68" s="327"/>
      <c r="N68" s="624" t="s">
        <v>820</v>
      </c>
      <c r="O68" s="621" t="s">
        <v>821</v>
      </c>
      <c r="P68" s="327"/>
      <c r="Q68" s="621"/>
      <c r="R68" s="327"/>
      <c r="S68" s="330"/>
      <c r="T68" s="327"/>
      <c r="U68" s="327"/>
      <c r="V68" s="558" t="s">
        <v>808</v>
      </c>
      <c r="W68" s="449" t="s">
        <v>814</v>
      </c>
      <c r="X68" s="77" t="s">
        <v>809</v>
      </c>
      <c r="Y68" s="196"/>
      <c r="Z68" s="466"/>
      <c r="AA68" s="467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93">
        <f t="shared" si="4"/>
        <v>0</v>
      </c>
      <c r="AO68" s="525"/>
      <c r="AP68" s="525"/>
      <c r="AQ68" s="525"/>
      <c r="AR68" s="525"/>
      <c r="AS68" s="525"/>
      <c r="AT68" s="525"/>
      <c r="AU68" s="525"/>
      <c r="AV68" s="77"/>
      <c r="AW68" s="77"/>
      <c r="AX68" s="526"/>
      <c r="AY68" s="527"/>
      <c r="AZ68" s="528"/>
      <c r="BA68" s="529"/>
      <c r="BB68" s="528"/>
      <c r="BC68" s="528"/>
      <c r="BD68" s="530"/>
      <c r="BE68" s="528"/>
      <c r="BF68" s="471"/>
      <c r="BG68" s="469"/>
      <c r="BH68" s="192"/>
    </row>
    <row r="69" spans="1:60" s="82" customFormat="1" ht="39.75" hidden="1" customHeight="1" x14ac:dyDescent="0.2">
      <c r="A69" s="75">
        <v>61</v>
      </c>
      <c r="B69" s="321" t="s">
        <v>397</v>
      </c>
      <c r="C69" s="458">
        <v>18</v>
      </c>
      <c r="D69" s="12" t="s">
        <v>174</v>
      </c>
      <c r="E69" s="77"/>
      <c r="F69" s="68">
        <v>2</v>
      </c>
      <c r="G69" s="465" t="s">
        <v>807</v>
      </c>
      <c r="H69" s="430"/>
      <c r="I69" s="326"/>
      <c r="J69" s="327"/>
      <c r="K69" s="327"/>
      <c r="L69" s="327"/>
      <c r="M69" s="327"/>
      <c r="N69" s="327"/>
      <c r="O69" s="327"/>
      <c r="P69" s="623" t="s">
        <v>813</v>
      </c>
      <c r="Q69" s="605" t="s">
        <v>821</v>
      </c>
      <c r="R69" s="327"/>
      <c r="S69" s="330"/>
      <c r="T69" s="327"/>
      <c r="U69" s="327"/>
      <c r="V69" s="558" t="s">
        <v>808</v>
      </c>
      <c r="W69" s="550" t="s">
        <v>815</v>
      </c>
      <c r="X69" s="625" t="s">
        <v>968</v>
      </c>
      <c r="Y69" s="196"/>
      <c r="Z69" s="466"/>
      <c r="AA69" s="467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93">
        <f t="shared" si="4"/>
        <v>0</v>
      </c>
      <c r="AO69" s="525"/>
      <c r="AP69" s="525"/>
      <c r="AQ69" s="525"/>
      <c r="AR69" s="525"/>
      <c r="AS69" s="525"/>
      <c r="AT69" s="525"/>
      <c r="AU69" s="525"/>
      <c r="AV69" s="77"/>
      <c r="AW69" s="77"/>
      <c r="AX69" s="526"/>
      <c r="AY69" s="527"/>
      <c r="AZ69" s="528"/>
      <c r="BA69" s="529"/>
      <c r="BB69" s="528"/>
      <c r="BC69" s="528"/>
      <c r="BD69" s="530"/>
      <c r="BE69" s="528"/>
      <c r="BF69" s="471"/>
      <c r="BG69" s="469"/>
      <c r="BH69" s="192"/>
    </row>
    <row r="70" spans="1:60" s="82" customFormat="1" ht="39.75" hidden="1" customHeight="1" x14ac:dyDescent="0.2">
      <c r="A70" s="75">
        <v>62</v>
      </c>
      <c r="B70" s="321" t="s">
        <v>397</v>
      </c>
      <c r="C70" s="458">
        <v>18</v>
      </c>
      <c r="D70" s="12" t="s">
        <v>176</v>
      </c>
      <c r="E70" s="77"/>
      <c r="F70" s="68">
        <v>3</v>
      </c>
      <c r="G70" s="465" t="s">
        <v>807</v>
      </c>
      <c r="H70" s="623">
        <v>0</v>
      </c>
      <c r="I70" s="621"/>
      <c r="J70" s="327"/>
      <c r="K70" s="327"/>
      <c r="L70" s="327"/>
      <c r="M70" s="327"/>
      <c r="N70" s="327"/>
      <c r="O70" s="327"/>
      <c r="P70" s="327"/>
      <c r="Q70" s="330"/>
      <c r="R70" s="327"/>
      <c r="S70" s="330"/>
      <c r="T70" s="327"/>
      <c r="U70" s="327"/>
      <c r="V70" s="558" t="s">
        <v>808</v>
      </c>
      <c r="W70" s="550" t="s">
        <v>815</v>
      </c>
      <c r="X70" s="77" t="s">
        <v>965</v>
      </c>
      <c r="Y70" s="196"/>
      <c r="Z70" s="466"/>
      <c r="AA70" s="467"/>
      <c r="AB70" s="295"/>
      <c r="AC70" s="295"/>
      <c r="AD70" s="295"/>
      <c r="AE70" s="295"/>
      <c r="AF70" s="295"/>
      <c r="AG70" s="295"/>
      <c r="AH70" s="622"/>
      <c r="AI70" s="622"/>
      <c r="AJ70" s="622"/>
      <c r="AK70" s="622"/>
      <c r="AL70" s="622"/>
      <c r="AM70" s="622"/>
      <c r="AN70" s="93">
        <f t="shared" si="4"/>
        <v>0</v>
      </c>
      <c r="AO70" s="525"/>
      <c r="AP70" s="525"/>
      <c r="AQ70" s="525"/>
      <c r="AR70" s="525"/>
      <c r="AS70" s="525"/>
      <c r="AT70" s="525"/>
      <c r="AU70" s="525"/>
      <c r="AV70" s="588"/>
      <c r="AW70" s="588"/>
      <c r="AX70" s="526"/>
      <c r="AY70" s="527"/>
      <c r="AZ70" s="528"/>
      <c r="BA70" s="529"/>
      <c r="BB70" s="528"/>
      <c r="BC70" s="528"/>
      <c r="BD70" s="530"/>
      <c r="BE70" s="528"/>
      <c r="BF70" s="471"/>
      <c r="BG70" s="469"/>
      <c r="BH70" s="192"/>
    </row>
    <row r="71" spans="1:60" s="82" customFormat="1" ht="39.75" hidden="1" customHeight="1" x14ac:dyDescent="0.2">
      <c r="A71" s="75">
        <v>63</v>
      </c>
      <c r="B71" s="321" t="s">
        <v>397</v>
      </c>
      <c r="C71" s="458">
        <v>18</v>
      </c>
      <c r="D71" s="12" t="s">
        <v>176</v>
      </c>
      <c r="E71" s="77"/>
      <c r="F71" s="68">
        <v>4</v>
      </c>
      <c r="G71" s="465" t="s">
        <v>807</v>
      </c>
      <c r="H71" s="430"/>
      <c r="I71" s="330"/>
      <c r="J71" s="327"/>
      <c r="K71" s="327"/>
      <c r="L71" s="624" t="s">
        <v>820</v>
      </c>
      <c r="M71" s="784" t="s">
        <v>967</v>
      </c>
      <c r="N71" s="327"/>
      <c r="O71" s="327"/>
      <c r="P71" s="327"/>
      <c r="Q71" s="330"/>
      <c r="R71" s="327"/>
      <c r="S71" s="330"/>
      <c r="T71" s="430"/>
      <c r="U71" s="430"/>
      <c r="V71" s="558" t="s">
        <v>808</v>
      </c>
      <c r="W71" s="449" t="s">
        <v>814</v>
      </c>
      <c r="X71" s="77" t="s">
        <v>809</v>
      </c>
      <c r="Y71" s="196"/>
      <c r="Z71" s="626"/>
      <c r="AA71" s="627"/>
      <c r="AB71" s="622"/>
      <c r="AC71" s="622"/>
      <c r="AD71" s="622"/>
      <c r="AE71" s="622"/>
      <c r="AF71" s="622"/>
      <c r="AG71" s="622"/>
      <c r="AH71" s="588"/>
      <c r="AI71" s="588"/>
      <c r="AJ71" s="588"/>
      <c r="AK71" s="588"/>
      <c r="AL71" s="588"/>
      <c r="AM71" s="588"/>
      <c r="AN71" s="628">
        <f t="shared" si="4"/>
        <v>0</v>
      </c>
      <c r="AO71" s="588"/>
      <c r="AP71" s="588"/>
      <c r="AQ71" s="588"/>
      <c r="AR71" s="588"/>
      <c r="AS71" s="588"/>
      <c r="AT71" s="588"/>
      <c r="AU71" s="588"/>
      <c r="AV71" s="588"/>
      <c r="AW71" s="588"/>
      <c r="AX71" s="629"/>
      <c r="AY71" s="630"/>
      <c r="AZ71" s="631"/>
      <c r="BA71" s="529"/>
      <c r="BB71" s="528"/>
      <c r="BC71" s="528"/>
      <c r="BD71" s="530"/>
      <c r="BE71" s="528"/>
      <c r="BF71" s="632"/>
      <c r="BG71" s="631"/>
      <c r="BH71" s="192"/>
    </row>
    <row r="72" spans="1:60" s="82" customFormat="1" ht="39.75" hidden="1" customHeight="1" x14ac:dyDescent="0.2">
      <c r="A72" s="75">
        <v>64</v>
      </c>
      <c r="B72" s="321" t="s">
        <v>397</v>
      </c>
      <c r="C72" s="458">
        <v>18</v>
      </c>
      <c r="D72" s="12" t="s">
        <v>176</v>
      </c>
      <c r="E72" s="77"/>
      <c r="F72" s="68">
        <v>5</v>
      </c>
      <c r="G72" s="465" t="s">
        <v>807</v>
      </c>
      <c r="H72" s="430"/>
      <c r="I72" s="330"/>
      <c r="J72" s="327"/>
      <c r="K72" s="327"/>
      <c r="L72" s="623" t="s">
        <v>813</v>
      </c>
      <c r="M72" s="784" t="s">
        <v>967</v>
      </c>
      <c r="N72" s="327"/>
      <c r="O72" s="327"/>
      <c r="P72" s="327"/>
      <c r="Q72" s="330"/>
      <c r="R72" s="327"/>
      <c r="S72" s="330"/>
      <c r="T72" s="430"/>
      <c r="U72" s="430"/>
      <c r="V72" s="558" t="s">
        <v>808</v>
      </c>
      <c r="W72" s="449" t="s">
        <v>816</v>
      </c>
      <c r="X72" s="77" t="s">
        <v>809</v>
      </c>
      <c r="Y72" s="196"/>
      <c r="Z72" s="466"/>
      <c r="AA72" s="46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9">
        <f t="shared" si="4"/>
        <v>0</v>
      </c>
      <c r="AO72" s="77"/>
      <c r="AP72" s="77"/>
      <c r="AQ72" s="77"/>
      <c r="AR72" s="77"/>
      <c r="AS72" s="77"/>
      <c r="AT72" s="77"/>
      <c r="AU72" s="77"/>
      <c r="AV72" s="77"/>
      <c r="AW72" s="77"/>
      <c r="AX72" s="76"/>
      <c r="AY72" s="470"/>
      <c r="AZ72" s="469"/>
      <c r="BA72" s="470"/>
      <c r="BB72" s="469"/>
      <c r="BC72" s="469"/>
      <c r="BD72" s="471"/>
      <c r="BE72" s="469"/>
      <c r="BF72" s="471"/>
      <c r="BG72" s="469"/>
      <c r="BH72" s="192"/>
    </row>
    <row r="73" spans="1:60" s="82" customFormat="1" ht="39.75" hidden="1" customHeight="1" x14ac:dyDescent="0.2">
      <c r="A73" s="75">
        <v>65</v>
      </c>
      <c r="B73" s="321" t="s">
        <v>397</v>
      </c>
      <c r="C73" s="458">
        <v>18</v>
      </c>
      <c r="D73" s="12" t="s">
        <v>177</v>
      </c>
      <c r="E73" s="77"/>
      <c r="F73" s="68">
        <v>6</v>
      </c>
      <c r="G73" s="465" t="s">
        <v>807</v>
      </c>
      <c r="H73" s="624">
        <v>0</v>
      </c>
      <c r="I73" s="621"/>
      <c r="J73" s="327"/>
      <c r="K73" s="327"/>
      <c r="L73" s="327"/>
      <c r="M73" s="327"/>
      <c r="N73" s="327"/>
      <c r="O73" s="327"/>
      <c r="P73" s="327"/>
      <c r="Q73" s="327"/>
      <c r="R73" s="327"/>
      <c r="S73" s="330"/>
      <c r="T73" s="430"/>
      <c r="U73" s="430"/>
      <c r="V73" s="558" t="s">
        <v>808</v>
      </c>
      <c r="W73" s="449" t="s">
        <v>814</v>
      </c>
      <c r="X73" s="77" t="s">
        <v>965</v>
      </c>
      <c r="Y73" s="68"/>
      <c r="Z73" s="466"/>
      <c r="AA73" s="46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9">
        <f t="shared" si="4"/>
        <v>0</v>
      </c>
      <c r="AO73" s="77"/>
      <c r="AP73" s="77"/>
      <c r="AQ73" s="77"/>
      <c r="AR73" s="77"/>
      <c r="AS73" s="77"/>
      <c r="AT73" s="77"/>
      <c r="AU73" s="77"/>
      <c r="AV73" s="77"/>
      <c r="AW73" s="77"/>
      <c r="AX73" s="76"/>
      <c r="AY73" s="470"/>
      <c r="AZ73" s="469"/>
      <c r="BA73" s="470"/>
      <c r="BB73" s="469"/>
      <c r="BC73" s="469"/>
      <c r="BD73" s="471"/>
      <c r="BE73" s="469"/>
      <c r="BF73" s="471"/>
      <c r="BG73" s="469"/>
      <c r="BH73" s="192"/>
    </row>
    <row r="74" spans="1:60" s="82" customFormat="1" ht="39.75" hidden="1" customHeight="1" x14ac:dyDescent="0.2">
      <c r="A74" s="75"/>
      <c r="B74" s="321" t="s">
        <v>397</v>
      </c>
      <c r="C74" s="105">
        <v>15</v>
      </c>
      <c r="D74" s="12" t="s">
        <v>862</v>
      </c>
      <c r="E74" s="77"/>
      <c r="F74" s="68"/>
      <c r="G74" s="465" t="s">
        <v>874</v>
      </c>
      <c r="H74" s="620"/>
      <c r="I74" s="621"/>
      <c r="J74" s="638" t="s">
        <v>699</v>
      </c>
      <c r="K74" s="572" t="s">
        <v>525</v>
      </c>
      <c r="L74" s="327"/>
      <c r="M74" s="327"/>
      <c r="N74" s="327"/>
      <c r="O74" s="327"/>
      <c r="P74" s="327"/>
      <c r="Q74" s="327"/>
      <c r="R74" s="327"/>
      <c r="S74" s="85"/>
      <c r="T74" s="430"/>
      <c r="U74" s="430"/>
      <c r="V74" s="558" t="s">
        <v>96</v>
      </c>
      <c r="W74" s="449"/>
      <c r="X74" s="77" t="s">
        <v>775</v>
      </c>
      <c r="Y74" s="68"/>
      <c r="Z74" s="466"/>
      <c r="AA74" s="46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9">
        <f t="shared" si="4"/>
        <v>0</v>
      </c>
      <c r="AO74" s="77"/>
      <c r="AP74" s="77"/>
      <c r="AQ74" s="77"/>
      <c r="AR74" s="77"/>
      <c r="AS74" s="77"/>
      <c r="AT74" s="77"/>
      <c r="AU74" s="77"/>
      <c r="AV74" s="77"/>
      <c r="AW74" s="77"/>
      <c r="AX74" s="76"/>
      <c r="AY74" s="470"/>
      <c r="AZ74" s="469"/>
      <c r="BA74" s="470"/>
      <c r="BB74" s="469"/>
      <c r="BC74" s="469"/>
      <c r="BD74" s="471"/>
      <c r="BE74" s="469"/>
      <c r="BF74" s="471"/>
      <c r="BG74" s="469"/>
      <c r="BH74" s="192"/>
    </row>
    <row r="75" spans="1:60" s="82" customFormat="1" ht="31.5" hidden="1" customHeight="1" x14ac:dyDescent="0.2">
      <c r="A75" s="75"/>
      <c r="B75" s="321" t="s">
        <v>397</v>
      </c>
      <c r="C75" s="105">
        <v>18</v>
      </c>
      <c r="D75" s="12" t="s">
        <v>870</v>
      </c>
      <c r="E75" s="77"/>
      <c r="F75" s="68">
        <v>1</v>
      </c>
      <c r="G75" s="465" t="s">
        <v>868</v>
      </c>
      <c r="H75" s="620"/>
      <c r="I75" s="621"/>
      <c r="J75" s="327"/>
      <c r="K75" s="327"/>
      <c r="L75" s="327"/>
      <c r="M75" s="327"/>
      <c r="N75" s="327"/>
      <c r="O75" s="327"/>
      <c r="P75" s="327"/>
      <c r="Q75" s="327"/>
      <c r="R75" s="303"/>
      <c r="S75" s="327"/>
      <c r="T75" s="430"/>
      <c r="U75" s="430"/>
      <c r="V75" s="558" t="s">
        <v>869</v>
      </c>
      <c r="W75" s="449" t="s">
        <v>814</v>
      </c>
      <c r="X75" s="77"/>
      <c r="Y75" s="636"/>
      <c r="Z75" s="637"/>
      <c r="AA75" s="576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633"/>
      <c r="AO75" s="451"/>
      <c r="AP75" s="451"/>
      <c r="AQ75" s="451"/>
      <c r="AR75" s="451"/>
      <c r="AS75" s="451"/>
      <c r="AT75" s="451"/>
      <c r="AU75" s="451"/>
      <c r="AV75" s="451"/>
      <c r="AW75" s="451"/>
      <c r="AX75" s="577"/>
      <c r="AY75" s="195"/>
      <c r="AZ75" s="192"/>
      <c r="BA75" s="195"/>
      <c r="BB75" s="192"/>
      <c r="BC75" s="192"/>
      <c r="BD75" s="578"/>
      <c r="BE75" s="192"/>
      <c r="BF75" s="578"/>
      <c r="BG75" s="192"/>
      <c r="BH75" s="192"/>
    </row>
    <row r="76" spans="1:60" s="82" customFormat="1" ht="31.5" hidden="1" customHeight="1" x14ac:dyDescent="0.2">
      <c r="A76" s="75"/>
      <c r="B76" s="321" t="s">
        <v>397</v>
      </c>
      <c r="C76" s="105">
        <v>18</v>
      </c>
      <c r="D76" s="12" t="s">
        <v>870</v>
      </c>
      <c r="E76" s="77"/>
      <c r="F76" s="68">
        <v>2</v>
      </c>
      <c r="G76" s="465" t="s">
        <v>868</v>
      </c>
      <c r="H76" s="620"/>
      <c r="I76" s="621"/>
      <c r="J76" s="639" t="s">
        <v>872</v>
      </c>
      <c r="K76" s="327" t="s">
        <v>787</v>
      </c>
      <c r="L76" s="327"/>
      <c r="M76" s="327"/>
      <c r="N76" s="639" t="s">
        <v>872</v>
      </c>
      <c r="O76" s="327" t="s">
        <v>787</v>
      </c>
      <c r="P76" s="639"/>
      <c r="Q76" s="327"/>
      <c r="R76" s="327"/>
      <c r="S76" s="83"/>
      <c r="T76" s="430"/>
      <c r="U76" s="430"/>
      <c r="V76" s="558" t="s">
        <v>869</v>
      </c>
      <c r="W76" s="449" t="s">
        <v>815</v>
      </c>
      <c r="X76" s="77"/>
      <c r="Y76" s="636"/>
      <c r="Z76" s="637"/>
      <c r="AA76" s="576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633"/>
      <c r="AO76" s="451"/>
      <c r="AP76" s="451"/>
      <c r="AQ76" s="451"/>
      <c r="AR76" s="451"/>
      <c r="AS76" s="451"/>
      <c r="AT76" s="451"/>
      <c r="AU76" s="451"/>
      <c r="AV76" s="451"/>
      <c r="AW76" s="451"/>
      <c r="AX76" s="577"/>
      <c r="AY76" s="195"/>
      <c r="AZ76" s="192"/>
      <c r="BA76" s="195"/>
      <c r="BB76" s="192"/>
      <c r="BC76" s="192"/>
      <c r="BD76" s="578"/>
      <c r="BE76" s="192"/>
      <c r="BF76" s="578"/>
      <c r="BG76" s="192"/>
      <c r="BH76" s="192"/>
    </row>
    <row r="77" spans="1:60" s="82" customFormat="1" ht="31.5" hidden="1" customHeight="1" x14ac:dyDescent="0.2">
      <c r="A77" s="75"/>
      <c r="B77" s="321" t="s">
        <v>397</v>
      </c>
      <c r="C77" s="105">
        <v>18</v>
      </c>
      <c r="D77" s="12" t="s">
        <v>870</v>
      </c>
      <c r="E77" s="77"/>
      <c r="F77" s="68">
        <v>3</v>
      </c>
      <c r="G77" s="465" t="s">
        <v>868</v>
      </c>
      <c r="H77" s="620"/>
      <c r="I77" s="621"/>
      <c r="J77" s="327"/>
      <c r="K77" s="327"/>
      <c r="L77" s="327"/>
      <c r="M77" s="327"/>
      <c r="N77" s="327"/>
      <c r="O77" s="327"/>
      <c r="P77" s="327"/>
      <c r="Q77" s="327"/>
      <c r="R77" s="303" t="s">
        <v>871</v>
      </c>
      <c r="S77" s="327" t="s">
        <v>787</v>
      </c>
      <c r="T77" s="430"/>
      <c r="U77" s="430"/>
      <c r="V77" s="558" t="s">
        <v>869</v>
      </c>
      <c r="W77" s="449" t="s">
        <v>814</v>
      </c>
      <c r="X77" s="77"/>
      <c r="Y77" s="636"/>
      <c r="Z77" s="637"/>
      <c r="AA77" s="576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633"/>
      <c r="AO77" s="451"/>
      <c r="AP77" s="451"/>
      <c r="AQ77" s="451"/>
      <c r="AR77" s="451"/>
      <c r="AS77" s="451"/>
      <c r="AT77" s="451"/>
      <c r="AU77" s="451"/>
      <c r="AV77" s="451"/>
      <c r="AW77" s="451"/>
      <c r="AX77" s="577"/>
      <c r="AY77" s="195"/>
      <c r="AZ77" s="192"/>
      <c r="BA77" s="195"/>
      <c r="BB77" s="192"/>
      <c r="BC77" s="192"/>
      <c r="BD77" s="578"/>
      <c r="BE77" s="192"/>
      <c r="BF77" s="578"/>
      <c r="BG77" s="192"/>
      <c r="BH77" s="192"/>
    </row>
    <row r="78" spans="1:60" s="82" customFormat="1" ht="31.5" hidden="1" customHeight="1" x14ac:dyDescent="0.2">
      <c r="A78" s="75"/>
      <c r="B78" s="321" t="s">
        <v>397</v>
      </c>
      <c r="C78" s="105">
        <v>18</v>
      </c>
      <c r="D78" s="12" t="s">
        <v>870</v>
      </c>
      <c r="E78" s="77"/>
      <c r="F78" s="68">
        <v>1</v>
      </c>
      <c r="G78" s="465" t="s">
        <v>868</v>
      </c>
      <c r="H78" s="430">
        <v>1</v>
      </c>
      <c r="I78" s="327" t="s">
        <v>787</v>
      </c>
      <c r="J78" s="327"/>
      <c r="K78" s="327"/>
      <c r="L78" s="327"/>
      <c r="M78" s="327"/>
      <c r="N78" s="430"/>
      <c r="O78" s="327"/>
      <c r="P78" s="327"/>
      <c r="Q78" s="327"/>
      <c r="R78" s="327"/>
      <c r="S78" s="83"/>
      <c r="T78" s="430"/>
      <c r="U78" s="430"/>
      <c r="V78" s="558" t="s">
        <v>956</v>
      </c>
      <c r="W78" s="449" t="s">
        <v>814</v>
      </c>
      <c r="X78" s="77"/>
      <c r="Y78" s="636"/>
      <c r="Z78" s="637"/>
      <c r="AA78" s="576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633"/>
      <c r="AO78" s="451"/>
      <c r="AP78" s="451"/>
      <c r="AQ78" s="451"/>
      <c r="AR78" s="451"/>
      <c r="AS78" s="451"/>
      <c r="AT78" s="451"/>
      <c r="AU78" s="451"/>
      <c r="AV78" s="451"/>
      <c r="AW78" s="451"/>
      <c r="AX78" s="577"/>
      <c r="AY78" s="195"/>
      <c r="AZ78" s="192"/>
      <c r="BA78" s="195"/>
      <c r="BB78" s="192"/>
      <c r="BC78" s="192"/>
      <c r="BD78" s="578"/>
      <c r="BE78" s="192"/>
      <c r="BF78" s="578"/>
      <c r="BG78" s="192"/>
      <c r="BH78" s="192"/>
    </row>
    <row r="79" spans="1:60" s="82" customFormat="1" ht="31.5" hidden="1" customHeight="1" x14ac:dyDescent="0.2">
      <c r="A79" s="75"/>
      <c r="B79" s="321" t="s">
        <v>397</v>
      </c>
      <c r="C79" s="105">
        <v>18</v>
      </c>
      <c r="D79" s="12" t="s">
        <v>870</v>
      </c>
      <c r="E79" s="77"/>
      <c r="F79" s="68">
        <v>2</v>
      </c>
      <c r="G79" s="465" t="s">
        <v>868</v>
      </c>
      <c r="H79" s="430">
        <v>2</v>
      </c>
      <c r="I79" s="327" t="s">
        <v>787</v>
      </c>
      <c r="J79" s="327"/>
      <c r="K79" s="327"/>
      <c r="L79" s="327"/>
      <c r="M79" s="327"/>
      <c r="N79" s="327"/>
      <c r="O79" s="327"/>
      <c r="P79" s="327"/>
      <c r="Q79" s="327"/>
      <c r="R79" s="327"/>
      <c r="S79" s="83"/>
      <c r="T79" s="430"/>
      <c r="U79" s="430"/>
      <c r="V79" s="558" t="s">
        <v>956</v>
      </c>
      <c r="W79" s="449" t="s">
        <v>814</v>
      </c>
      <c r="X79" s="77"/>
      <c r="Y79" s="636"/>
      <c r="Z79" s="637"/>
      <c r="AA79" s="576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633"/>
      <c r="AO79" s="451"/>
      <c r="AP79" s="451"/>
      <c r="AQ79" s="451"/>
      <c r="AR79" s="451"/>
      <c r="AS79" s="451"/>
      <c r="AT79" s="451"/>
      <c r="AU79" s="451"/>
      <c r="AV79" s="451"/>
      <c r="AW79" s="451"/>
      <c r="AX79" s="577"/>
      <c r="AY79" s="195"/>
      <c r="AZ79" s="192"/>
      <c r="BA79" s="195"/>
      <c r="BB79" s="192"/>
      <c r="BC79" s="192"/>
      <c r="BD79" s="578"/>
      <c r="BE79" s="192"/>
      <c r="BF79" s="578"/>
      <c r="BG79" s="192"/>
      <c r="BH79" s="192"/>
    </row>
    <row r="80" spans="1:60" s="82" customFormat="1" ht="31.5" hidden="1" customHeight="1" x14ac:dyDescent="0.2">
      <c r="A80" s="75"/>
      <c r="B80" s="321" t="s">
        <v>397</v>
      </c>
      <c r="C80" s="105">
        <v>18</v>
      </c>
      <c r="D80" s="12" t="s">
        <v>870</v>
      </c>
      <c r="E80" s="77"/>
      <c r="F80" s="68">
        <v>3</v>
      </c>
      <c r="G80" s="465" t="s">
        <v>868</v>
      </c>
      <c r="H80" s="620"/>
      <c r="I80" s="621"/>
      <c r="J80" s="327"/>
      <c r="K80" s="327"/>
      <c r="L80" s="327"/>
      <c r="M80" s="327"/>
      <c r="N80" s="430">
        <v>1</v>
      </c>
      <c r="O80" s="327" t="s">
        <v>787</v>
      </c>
      <c r="P80" s="327"/>
      <c r="Q80" s="327"/>
      <c r="R80" s="327"/>
      <c r="S80" s="83"/>
      <c r="T80" s="430"/>
      <c r="U80" s="430"/>
      <c r="V80" s="558" t="s">
        <v>956</v>
      </c>
      <c r="W80" s="449" t="s">
        <v>814</v>
      </c>
      <c r="X80" s="77"/>
      <c r="Y80" s="636"/>
      <c r="Z80" s="637"/>
      <c r="AA80" s="576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633"/>
      <c r="AO80" s="451"/>
      <c r="AP80" s="451"/>
      <c r="AQ80" s="451"/>
      <c r="AR80" s="451"/>
      <c r="AS80" s="451"/>
      <c r="AT80" s="451"/>
      <c r="AU80" s="451"/>
      <c r="AV80" s="451"/>
      <c r="AW80" s="451"/>
      <c r="AX80" s="577"/>
      <c r="AY80" s="195"/>
      <c r="AZ80" s="192"/>
      <c r="BA80" s="195"/>
      <c r="BB80" s="192"/>
      <c r="BC80" s="192"/>
      <c r="BD80" s="578"/>
      <c r="BE80" s="192"/>
      <c r="BF80" s="578"/>
      <c r="BG80" s="192"/>
      <c r="BH80" s="192"/>
    </row>
    <row r="81" spans="1:60" s="82" customFormat="1" ht="48" customHeight="1" x14ac:dyDescent="0.2">
      <c r="A81" s="75"/>
      <c r="B81" s="104"/>
      <c r="C81" s="105"/>
      <c r="D81" s="12" t="s">
        <v>962</v>
      </c>
      <c r="E81" s="77"/>
      <c r="F81" s="68"/>
      <c r="G81" s="465" t="s">
        <v>961</v>
      </c>
      <c r="H81" s="620"/>
      <c r="I81" s="639"/>
      <c r="J81" s="303" t="s">
        <v>403</v>
      </c>
      <c r="K81" s="393" t="s">
        <v>528</v>
      </c>
      <c r="L81" s="327"/>
      <c r="M81" s="327"/>
      <c r="N81" s="430"/>
      <c r="O81" s="327"/>
      <c r="P81" s="327"/>
      <c r="Q81" s="327"/>
      <c r="R81" s="327"/>
      <c r="S81" s="83"/>
      <c r="T81" s="430"/>
      <c r="U81" s="430"/>
      <c r="V81" s="558" t="s">
        <v>58</v>
      </c>
      <c r="W81" s="449" t="s">
        <v>398</v>
      </c>
      <c r="X81" s="77"/>
      <c r="Y81" s="636"/>
      <c r="Z81" s="637"/>
      <c r="AA81" s="576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633"/>
      <c r="AO81" s="451"/>
      <c r="AP81" s="451"/>
      <c r="AQ81" s="451"/>
      <c r="AR81" s="451"/>
      <c r="AS81" s="451"/>
      <c r="AT81" s="451"/>
      <c r="AU81" s="451"/>
      <c r="AV81" s="451"/>
      <c r="AW81" s="451"/>
      <c r="AX81" s="577"/>
      <c r="AY81" s="195"/>
      <c r="AZ81" s="192"/>
      <c r="BA81" s="195"/>
      <c r="BB81" s="192"/>
      <c r="BC81" s="192"/>
      <c r="BD81" s="578"/>
      <c r="BE81" s="192"/>
      <c r="BF81" s="578"/>
      <c r="BG81" s="192"/>
      <c r="BH81" s="192"/>
    </row>
    <row r="82" spans="1:60" s="355" customFormat="1" ht="54" hidden="1" customHeight="1" x14ac:dyDescent="0.3">
      <c r="A82" s="721" t="s">
        <v>674</v>
      </c>
      <c r="B82" s="721"/>
      <c r="C82" s="721"/>
      <c r="D82" s="721"/>
      <c r="E82" s="721"/>
      <c r="F82" s="721"/>
      <c r="G82" s="721"/>
      <c r="H82" s="487"/>
      <c r="I82" s="487"/>
      <c r="J82" s="488"/>
      <c r="K82" s="488"/>
      <c r="L82" s="489"/>
      <c r="M82" s="488"/>
      <c r="N82" s="489"/>
      <c r="O82" s="489"/>
      <c r="P82" s="489"/>
      <c r="Q82" s="489"/>
      <c r="R82" s="489"/>
      <c r="S82" s="489"/>
      <c r="T82" s="488"/>
      <c r="U82" s="411"/>
      <c r="V82" s="559"/>
      <c r="W82" s="551"/>
      <c r="X82" s="451"/>
      <c r="Y82" s="408"/>
      <c r="Z82" s="413"/>
      <c r="AA82" s="414"/>
      <c r="AB82" s="407"/>
      <c r="AC82" s="407"/>
      <c r="AD82" s="407"/>
      <c r="AE82" s="407"/>
      <c r="AF82" s="407"/>
      <c r="AG82" s="407"/>
      <c r="AH82" s="407"/>
      <c r="AI82" s="407"/>
      <c r="AJ82" s="568"/>
      <c r="AK82" s="569"/>
      <c r="AL82" s="569"/>
      <c r="AM82" s="569">
        <f t="shared" ref="AM82:AM83" si="5">Y82</f>
        <v>0</v>
      </c>
      <c r="AN82" s="633">
        <f t="shared" si="4"/>
        <v>0</v>
      </c>
      <c r="AO82" s="407"/>
      <c r="AP82" s="407"/>
      <c r="AQ82" s="407"/>
      <c r="AR82" s="407"/>
      <c r="AS82" s="407"/>
      <c r="AT82" s="407"/>
      <c r="AU82" s="407"/>
      <c r="AV82" s="407"/>
      <c r="AW82" s="407"/>
      <c r="AX82" s="415"/>
      <c r="AY82" s="416"/>
      <c r="AZ82" s="354"/>
      <c r="BA82" s="416"/>
      <c r="BB82" s="354"/>
      <c r="BC82" s="354"/>
      <c r="BD82" s="417"/>
      <c r="BE82" s="354"/>
      <c r="BF82" s="417"/>
      <c r="BG82" s="354"/>
      <c r="BH82" s="354"/>
    </row>
    <row r="83" spans="1:60" s="122" customFormat="1" ht="30" hidden="1" customHeight="1" x14ac:dyDescent="0.3">
      <c r="D83" s="367"/>
      <c r="E83" s="367"/>
      <c r="F83" s="367"/>
      <c r="G83" s="745"/>
      <c r="H83" s="745"/>
      <c r="I83" s="745"/>
      <c r="J83" s="745"/>
      <c r="K83" s="745"/>
      <c r="L83" s="746"/>
      <c r="M83" s="746"/>
      <c r="N83" s="746"/>
      <c r="O83" s="746"/>
      <c r="P83" s="746"/>
      <c r="Q83" s="490"/>
      <c r="R83" s="490"/>
      <c r="S83" s="490"/>
      <c r="T83" s="491"/>
      <c r="U83" s="743" t="s">
        <v>405</v>
      </c>
      <c r="V83" s="743"/>
      <c r="W83" s="743"/>
      <c r="X83" s="591"/>
      <c r="Y83" s="117"/>
      <c r="Z83" s="215"/>
      <c r="AA83" s="221"/>
      <c r="AB83" s="198"/>
      <c r="AC83" s="118"/>
      <c r="AD83" s="118"/>
      <c r="AE83" s="118"/>
      <c r="AF83" s="198"/>
      <c r="AG83" s="407"/>
      <c r="AH83" s="407"/>
      <c r="AI83" s="407"/>
      <c r="AJ83" s="568"/>
      <c r="AK83" s="569"/>
      <c r="AL83" s="569"/>
      <c r="AM83" s="569">
        <f t="shared" si="5"/>
        <v>0</v>
      </c>
      <c r="AN83" s="93">
        <f t="shared" si="4"/>
        <v>0</v>
      </c>
      <c r="AO83" s="199"/>
      <c r="AP83" s="199"/>
      <c r="AQ83" s="199"/>
      <c r="AR83" s="199"/>
      <c r="AS83" s="199"/>
      <c r="AT83" s="200"/>
      <c r="AU83" s="200"/>
      <c r="AV83" s="597"/>
      <c r="AW83" s="200"/>
      <c r="AX83" s="199"/>
      <c r="AY83" s="201"/>
      <c r="AZ83" s="202"/>
      <c r="BA83" s="201"/>
      <c r="BB83" s="202"/>
      <c r="BC83" s="203"/>
      <c r="BD83" s="204"/>
      <c r="BE83" s="202"/>
      <c r="BF83" s="204"/>
      <c r="BG83" s="202"/>
    </row>
    <row r="84" spans="1:60" s="122" customFormat="1" ht="63" customHeight="1" x14ac:dyDescent="0.3">
      <c r="A84" s="111"/>
      <c r="B84" s="112"/>
      <c r="C84" s="113"/>
      <c r="D84" s="114"/>
      <c r="E84" s="356"/>
      <c r="F84" s="356"/>
      <c r="G84" s="357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3"/>
      <c r="T84" s="491"/>
      <c r="U84" s="115"/>
      <c r="V84" s="560"/>
      <c r="W84" s="552"/>
      <c r="X84" s="591"/>
      <c r="Y84" s="117"/>
      <c r="Z84" s="215"/>
      <c r="AA84" s="221"/>
      <c r="AB84" s="198"/>
      <c r="AC84" s="118"/>
      <c r="AD84" s="118"/>
      <c r="AE84" s="118"/>
      <c r="AF84" s="198"/>
      <c r="AG84" s="11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200"/>
      <c r="AU84" s="200"/>
      <c r="AV84" s="597"/>
      <c r="AW84" s="200"/>
      <c r="AX84" s="199"/>
      <c r="AY84" s="201"/>
      <c r="AZ84" s="202"/>
      <c r="BA84" s="201"/>
      <c r="BB84" s="202"/>
      <c r="BC84" s="203"/>
      <c r="BD84" s="204"/>
      <c r="BE84" s="202"/>
      <c r="BF84" s="204"/>
      <c r="BG84" s="202"/>
    </row>
    <row r="85" spans="1:60" s="132" customFormat="1" ht="15.75" customHeight="1" x14ac:dyDescent="0.25">
      <c r="A85" s="123"/>
      <c r="B85" s="124"/>
      <c r="C85" s="113"/>
      <c r="D85" s="114"/>
      <c r="E85" s="118"/>
      <c r="F85" s="125"/>
      <c r="G85" s="168"/>
      <c r="H85" s="494"/>
      <c r="I85" s="495"/>
      <c r="J85" s="496"/>
      <c r="K85" s="495"/>
      <c r="L85" s="495"/>
      <c r="M85" s="495"/>
      <c r="N85" s="495"/>
      <c r="O85" s="497"/>
      <c r="P85" s="495"/>
      <c r="Q85" s="495"/>
      <c r="R85" s="495"/>
      <c r="S85" s="495"/>
      <c r="T85" s="744" t="s">
        <v>413</v>
      </c>
      <c r="U85" s="744"/>
      <c r="V85" s="744"/>
      <c r="W85" s="744"/>
      <c r="X85" s="744"/>
      <c r="Y85" s="119"/>
      <c r="Z85" s="215"/>
      <c r="AA85" s="221"/>
      <c r="AB85" s="198"/>
      <c r="AC85" s="118"/>
      <c r="AD85" s="118"/>
      <c r="AE85" s="118"/>
      <c r="AF85" s="198"/>
      <c r="AG85" s="11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200"/>
      <c r="AU85" s="200"/>
      <c r="AV85" s="597"/>
      <c r="AW85" s="200"/>
      <c r="AX85" s="199"/>
      <c r="AY85" s="205"/>
      <c r="AZ85" s="206"/>
      <c r="BA85" s="205"/>
      <c r="BB85" s="206"/>
      <c r="BC85" s="206"/>
      <c r="BD85" s="207"/>
      <c r="BE85" s="206"/>
      <c r="BF85" s="207"/>
      <c r="BG85" s="206"/>
    </row>
    <row r="86" spans="1:60" s="137" customFormat="1" ht="30.75" customHeight="1" x14ac:dyDescent="0.25">
      <c r="A86" s="118"/>
      <c r="B86" s="133"/>
      <c r="C86" s="113"/>
      <c r="D86" s="114"/>
      <c r="E86" s="134"/>
      <c r="F86" s="134" t="s">
        <v>406</v>
      </c>
      <c r="G86" s="709" t="s">
        <v>407</v>
      </c>
      <c r="H86" s="710"/>
      <c r="I86" s="710"/>
      <c r="J86" s="710"/>
      <c r="K86" s="737" t="s">
        <v>408</v>
      </c>
      <c r="L86" s="737"/>
      <c r="M86" s="737"/>
      <c r="N86" s="737"/>
      <c r="O86" s="737"/>
      <c r="P86" s="738" t="s">
        <v>407</v>
      </c>
      <c r="Q86" s="738"/>
      <c r="R86" s="738"/>
      <c r="S86" s="498"/>
      <c r="T86" s="491"/>
      <c r="U86" s="115"/>
      <c r="V86" s="561"/>
      <c r="W86" s="594"/>
      <c r="X86" s="118"/>
      <c r="Z86" s="215"/>
      <c r="AA86" s="221"/>
      <c r="AB86" s="198"/>
      <c r="AC86" s="118"/>
      <c r="AD86" s="118"/>
      <c r="AE86" s="118"/>
      <c r="AF86" s="198"/>
      <c r="AG86" s="11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200"/>
      <c r="AU86" s="200"/>
      <c r="AV86" s="597"/>
      <c r="AW86" s="200"/>
      <c r="AX86" s="199"/>
      <c r="AY86" s="208"/>
      <c r="AZ86" s="203"/>
      <c r="BA86" s="208"/>
      <c r="BB86" s="203"/>
      <c r="BC86" s="203"/>
      <c r="BD86" s="209"/>
      <c r="BE86" s="203"/>
      <c r="BF86" s="209"/>
      <c r="BG86" s="203"/>
    </row>
    <row r="87" spans="1:60" s="132" customFormat="1" ht="30.75" customHeight="1" x14ac:dyDescent="0.25">
      <c r="A87" s="123"/>
      <c r="B87" s="124"/>
      <c r="C87" s="113"/>
      <c r="D87" s="114"/>
      <c r="E87" s="712" t="s">
        <v>401</v>
      </c>
      <c r="F87" s="713"/>
      <c r="G87" s="135" t="s">
        <v>409</v>
      </c>
      <c r="H87" s="499">
        <v>307</v>
      </c>
      <c r="I87" s="499" t="s">
        <v>410</v>
      </c>
      <c r="J87" s="500"/>
      <c r="K87" s="499">
        <v>11</v>
      </c>
      <c r="L87" s="499" t="s">
        <v>411</v>
      </c>
      <c r="M87" s="499">
        <v>405</v>
      </c>
      <c r="N87" s="501" t="s">
        <v>412</v>
      </c>
      <c r="O87" s="501"/>
      <c r="P87" s="499" t="s">
        <v>411</v>
      </c>
      <c r="Q87" s="502">
        <v>405</v>
      </c>
      <c r="R87" s="501" t="s">
        <v>412</v>
      </c>
      <c r="S87" s="495"/>
      <c r="T87" s="670"/>
      <c r="U87" s="670"/>
      <c r="V87" s="670"/>
      <c r="W87" s="553"/>
      <c r="X87" s="592"/>
      <c r="Y87" s="137"/>
      <c r="Z87" s="215"/>
      <c r="AA87" s="222"/>
      <c r="AB87" s="198"/>
      <c r="AC87" s="118"/>
      <c r="AD87" s="118"/>
      <c r="AE87" s="118"/>
      <c r="AF87" s="198"/>
      <c r="AG87" s="11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200"/>
      <c r="AU87" s="200"/>
      <c r="AV87" s="597"/>
      <c r="AW87" s="200"/>
      <c r="AX87" s="199"/>
      <c r="AY87" s="193"/>
      <c r="AZ87" s="179"/>
      <c r="BA87" s="195"/>
      <c r="BF87" s="516"/>
    </row>
    <row r="88" spans="1:60" s="132" customFormat="1" ht="30.75" customHeight="1" x14ac:dyDescent="0.25">
      <c r="A88" s="123"/>
      <c r="B88" s="124"/>
      <c r="C88" s="113"/>
      <c r="D88" s="114"/>
      <c r="E88" s="712" t="s">
        <v>414</v>
      </c>
      <c r="F88" s="713"/>
      <c r="G88" s="135" t="s">
        <v>409</v>
      </c>
      <c r="H88" s="499">
        <v>308</v>
      </c>
      <c r="I88" s="499" t="s">
        <v>415</v>
      </c>
      <c r="J88" s="500"/>
      <c r="K88" s="499">
        <v>12</v>
      </c>
      <c r="L88" s="499" t="s">
        <v>411</v>
      </c>
      <c r="M88" s="499">
        <v>502</v>
      </c>
      <c r="N88" s="501" t="s">
        <v>416</v>
      </c>
      <c r="O88" s="501"/>
      <c r="P88" s="499" t="s">
        <v>411</v>
      </c>
      <c r="Q88" s="502">
        <v>402</v>
      </c>
      <c r="R88" s="501" t="s">
        <v>416</v>
      </c>
      <c r="S88" s="495"/>
      <c r="T88" s="495"/>
      <c r="U88" s="144"/>
      <c r="V88" s="562"/>
      <c r="W88" s="150"/>
      <c r="X88" s="118"/>
      <c r="Y88" s="119"/>
      <c r="Z88" s="215"/>
      <c r="AA88" s="221"/>
      <c r="AB88" s="198"/>
      <c r="AC88" s="118"/>
      <c r="AD88" s="118"/>
      <c r="AE88" s="118"/>
      <c r="AF88" s="198"/>
      <c r="AG88" s="11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200"/>
      <c r="AU88" s="200"/>
      <c r="AV88" s="597"/>
      <c r="AW88" s="200"/>
      <c r="AX88" s="199"/>
      <c r="AY88" s="193"/>
      <c r="AZ88" s="179"/>
      <c r="BA88" s="195"/>
      <c r="BF88" s="516"/>
    </row>
    <row r="89" spans="1:60" s="132" customFormat="1" ht="30.75" customHeight="1" x14ac:dyDescent="0.25">
      <c r="A89" s="123"/>
      <c r="B89" s="124"/>
      <c r="C89" s="113"/>
      <c r="D89" s="114"/>
      <c r="E89" s="712" t="s">
        <v>417</v>
      </c>
      <c r="F89" s="713"/>
      <c r="G89" s="135" t="s">
        <v>409</v>
      </c>
      <c r="H89" s="499">
        <v>403</v>
      </c>
      <c r="I89" s="499" t="s">
        <v>418</v>
      </c>
      <c r="J89" s="500"/>
      <c r="K89" s="499">
        <v>13</v>
      </c>
      <c r="L89" s="499" t="s">
        <v>411</v>
      </c>
      <c r="M89" s="499">
        <v>503</v>
      </c>
      <c r="N89" s="501" t="s">
        <v>419</v>
      </c>
      <c r="O89" s="501"/>
      <c r="P89" s="499" t="s">
        <v>411</v>
      </c>
      <c r="Q89" s="502">
        <v>403</v>
      </c>
      <c r="R89" s="501" t="s">
        <v>419</v>
      </c>
      <c r="S89" s="495"/>
      <c r="T89" s="495"/>
      <c r="U89" s="144"/>
      <c r="V89" s="562"/>
      <c r="W89" s="150"/>
      <c r="X89" s="118"/>
      <c r="Y89" s="119"/>
      <c r="Z89" s="215"/>
      <c r="AA89" s="221"/>
      <c r="AB89" s="198"/>
      <c r="AC89" s="118"/>
      <c r="AD89" s="118"/>
      <c r="AE89" s="118"/>
      <c r="AF89" s="198"/>
      <c r="AG89" s="11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200"/>
      <c r="AU89" s="200"/>
      <c r="AV89" s="597"/>
      <c r="AW89" s="200"/>
      <c r="AX89" s="199"/>
      <c r="AY89" s="193"/>
      <c r="AZ89" s="179"/>
      <c r="BA89" s="195"/>
      <c r="BF89" s="516"/>
    </row>
    <row r="90" spans="1:60" s="132" customFormat="1" ht="30.75" customHeight="1" x14ac:dyDescent="0.25">
      <c r="A90" s="123"/>
      <c r="B90" s="124"/>
      <c r="C90" s="113"/>
      <c r="D90" s="114"/>
      <c r="E90" s="712" t="s">
        <v>420</v>
      </c>
      <c r="F90" s="713"/>
      <c r="G90" s="135" t="s">
        <v>409</v>
      </c>
      <c r="H90" s="499">
        <v>404</v>
      </c>
      <c r="I90" s="499" t="s">
        <v>421</v>
      </c>
      <c r="J90" s="500"/>
      <c r="K90" s="499">
        <v>14</v>
      </c>
      <c r="L90" s="499" t="s">
        <v>411</v>
      </c>
      <c r="M90" s="499">
        <v>505</v>
      </c>
      <c r="N90" s="501" t="s">
        <v>422</v>
      </c>
      <c r="O90" s="501"/>
      <c r="P90" s="499" t="s">
        <v>411</v>
      </c>
      <c r="Q90" s="502">
        <v>404</v>
      </c>
      <c r="R90" s="501" t="s">
        <v>422</v>
      </c>
      <c r="S90" s="495"/>
      <c r="T90" s="495"/>
      <c r="U90" s="144"/>
      <c r="V90" s="562"/>
      <c r="W90" s="150"/>
      <c r="X90" s="118"/>
      <c r="Y90" s="119"/>
      <c r="Z90" s="215"/>
      <c r="AA90" s="221"/>
      <c r="AB90" s="198"/>
      <c r="AC90" s="118"/>
      <c r="AD90" s="118"/>
      <c r="AE90" s="118"/>
      <c r="AF90" s="118"/>
      <c r="AG90" s="119"/>
      <c r="AH90" s="199"/>
      <c r="AI90" s="199"/>
      <c r="AJ90" s="199"/>
      <c r="AK90" s="199"/>
      <c r="AL90" s="199"/>
      <c r="AM90" s="199"/>
      <c r="AO90" s="199"/>
      <c r="AP90" s="199"/>
      <c r="AQ90" s="199"/>
      <c r="AR90" s="199"/>
      <c r="AS90" s="199"/>
      <c r="AT90" s="200"/>
      <c r="AU90" s="200"/>
      <c r="AV90" s="597"/>
      <c r="AW90" s="200"/>
      <c r="AX90" s="199"/>
      <c r="AY90" s="193"/>
      <c r="AZ90" s="179"/>
      <c r="BA90" s="195"/>
      <c r="BF90" s="516"/>
    </row>
    <row r="91" spans="1:60" s="132" customFormat="1" ht="30.75" customHeight="1" x14ac:dyDescent="0.25">
      <c r="A91" s="123"/>
      <c r="B91" s="124"/>
      <c r="C91" s="113"/>
      <c r="D91" s="114"/>
      <c r="E91" s="712" t="s">
        <v>423</v>
      </c>
      <c r="F91" s="713"/>
      <c r="G91" s="135" t="s">
        <v>409</v>
      </c>
      <c r="H91" s="499">
        <v>405</v>
      </c>
      <c r="I91" s="499" t="s">
        <v>424</v>
      </c>
      <c r="J91" s="500"/>
      <c r="K91" s="499">
        <v>15</v>
      </c>
      <c r="L91" s="499" t="s">
        <v>411</v>
      </c>
      <c r="M91" s="499">
        <v>302</v>
      </c>
      <c r="N91" s="499" t="s">
        <v>425</v>
      </c>
      <c r="O91" s="501"/>
      <c r="P91" s="499" t="s">
        <v>409</v>
      </c>
      <c r="Q91" s="499">
        <v>314</v>
      </c>
      <c r="R91" s="499" t="s">
        <v>425</v>
      </c>
      <c r="S91" s="503" t="s">
        <v>426</v>
      </c>
      <c r="T91" s="503"/>
      <c r="U91" s="144"/>
      <c r="V91" s="562"/>
      <c r="W91" s="150"/>
      <c r="X91" s="118"/>
      <c r="Y91" s="119"/>
      <c r="Z91" s="215"/>
      <c r="AA91" s="221"/>
      <c r="AB91" s="198"/>
      <c r="AC91" s="118"/>
      <c r="AD91" s="118"/>
      <c r="AE91" s="118"/>
      <c r="AF91" s="198"/>
      <c r="AG91" s="11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200"/>
      <c r="AU91" s="200"/>
      <c r="AV91" s="597"/>
      <c r="AW91" s="200"/>
      <c r="AX91" s="199"/>
      <c r="AY91" s="194"/>
      <c r="AZ91" s="180"/>
      <c r="BA91" s="194"/>
      <c r="BF91" s="516"/>
    </row>
    <row r="92" spans="1:60" s="132" customFormat="1" ht="30.75" customHeight="1" x14ac:dyDescent="0.25">
      <c r="A92" s="123"/>
      <c r="B92" s="124"/>
      <c r="C92" s="113"/>
      <c r="D92" s="114"/>
      <c r="E92" s="712" t="s">
        <v>402</v>
      </c>
      <c r="F92" s="713"/>
      <c r="G92" s="135" t="s">
        <v>409</v>
      </c>
      <c r="H92" s="499">
        <v>406</v>
      </c>
      <c r="I92" s="499" t="s">
        <v>427</v>
      </c>
      <c r="J92" s="504" t="s">
        <v>428</v>
      </c>
      <c r="K92" s="499">
        <v>16</v>
      </c>
      <c r="L92" s="499" t="s">
        <v>411</v>
      </c>
      <c r="M92" s="499">
        <v>304</v>
      </c>
      <c r="N92" s="499" t="s">
        <v>429</v>
      </c>
      <c r="O92" s="501"/>
      <c r="P92" s="499" t="s">
        <v>409</v>
      </c>
      <c r="Q92" s="499">
        <v>312</v>
      </c>
      <c r="R92" s="499" t="s">
        <v>429</v>
      </c>
      <c r="S92" s="503" t="s">
        <v>430</v>
      </c>
      <c r="T92" s="714" t="s">
        <v>645</v>
      </c>
      <c r="U92" s="714"/>
      <c r="V92" s="714"/>
      <c r="W92" s="150"/>
      <c r="X92" s="118"/>
      <c r="Y92" s="119"/>
      <c r="Z92" s="215"/>
      <c r="AA92" s="221"/>
      <c r="AB92" s="198"/>
      <c r="AC92" s="118"/>
      <c r="AD92" s="118"/>
      <c r="AE92" s="118"/>
      <c r="AF92" s="198"/>
      <c r="AG92" s="11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200"/>
      <c r="AU92" s="200"/>
      <c r="AV92" s="597"/>
      <c r="AW92" s="200"/>
      <c r="AX92" s="199"/>
      <c r="AY92" s="194"/>
      <c r="AZ92" s="180"/>
      <c r="BA92" s="194"/>
      <c r="BF92" s="516"/>
    </row>
    <row r="93" spans="1:60" s="127" customFormat="1" ht="30.75" customHeight="1" x14ac:dyDescent="0.25">
      <c r="A93" s="123"/>
      <c r="B93" s="124"/>
      <c r="C93" s="113"/>
      <c r="D93" s="114"/>
      <c r="E93" s="715"/>
      <c r="F93" s="716"/>
      <c r="G93" s="135" t="s">
        <v>409</v>
      </c>
      <c r="H93" s="499">
        <v>409</v>
      </c>
      <c r="I93" s="499" t="s">
        <v>431</v>
      </c>
      <c r="J93" s="500"/>
      <c r="K93" s="499">
        <v>17</v>
      </c>
      <c r="L93" s="499" t="s">
        <v>411</v>
      </c>
      <c r="M93" s="499">
        <v>305</v>
      </c>
      <c r="N93" s="499" t="s">
        <v>432</v>
      </c>
      <c r="O93" s="501"/>
      <c r="P93" s="499" t="s">
        <v>409</v>
      </c>
      <c r="Q93" s="499">
        <v>313</v>
      </c>
      <c r="R93" s="499" t="s">
        <v>432</v>
      </c>
      <c r="S93" s="739" t="s">
        <v>433</v>
      </c>
      <c r="T93" s="740"/>
      <c r="U93" s="144"/>
      <c r="V93" s="562"/>
      <c r="W93" s="150"/>
      <c r="X93" s="118"/>
      <c r="Y93" s="145"/>
      <c r="Z93" s="215"/>
      <c r="AA93" s="221"/>
      <c r="AB93" s="198"/>
      <c r="AC93" s="118"/>
      <c r="AD93" s="118"/>
      <c r="AE93" s="118"/>
      <c r="AF93" s="198"/>
      <c r="AG93" s="11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200"/>
      <c r="AU93" s="200"/>
      <c r="AV93" s="597"/>
      <c r="AW93" s="200"/>
      <c r="AX93" s="199"/>
      <c r="AY93" s="145"/>
      <c r="AZ93" s="178"/>
      <c r="BA93" s="145"/>
    </row>
    <row r="94" spans="1:60" s="127" customFormat="1" ht="30.75" customHeight="1" x14ac:dyDescent="0.25">
      <c r="A94" s="123"/>
      <c r="B94" s="124"/>
      <c r="C94" s="113"/>
      <c r="D94" s="114"/>
      <c r="E94" s="712" t="s">
        <v>434</v>
      </c>
      <c r="F94" s="713"/>
      <c r="G94" s="135" t="s">
        <v>409</v>
      </c>
      <c r="H94" s="499">
        <v>410</v>
      </c>
      <c r="I94" s="499" t="s">
        <v>435</v>
      </c>
      <c r="J94" s="500"/>
      <c r="K94" s="499"/>
      <c r="L94" s="499"/>
      <c r="M94" s="499"/>
      <c r="N94" s="499"/>
      <c r="O94" s="501"/>
      <c r="P94" s="502"/>
      <c r="Q94" s="502"/>
      <c r="R94" s="502"/>
      <c r="S94" s="495"/>
      <c r="T94" s="495"/>
      <c r="U94" s="144"/>
      <c r="V94" s="562"/>
      <c r="W94" s="150"/>
      <c r="X94" s="118"/>
      <c r="Y94" s="145"/>
      <c r="Z94" s="215"/>
      <c r="AA94" s="221"/>
      <c r="AB94" s="198"/>
      <c r="AC94" s="118"/>
      <c r="AD94" s="118"/>
      <c r="AE94" s="118"/>
      <c r="AF94" s="198"/>
      <c r="AG94" s="11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200"/>
      <c r="AU94" s="200"/>
      <c r="AV94" s="597"/>
      <c r="AW94" s="200"/>
      <c r="AX94" s="199"/>
      <c r="AY94" s="145"/>
      <c r="AZ94" s="178"/>
      <c r="BA94" s="145"/>
    </row>
    <row r="95" spans="1:60" s="127" customFormat="1" ht="30.75" customHeight="1" x14ac:dyDescent="0.25">
      <c r="A95" s="123"/>
      <c r="B95" s="124"/>
      <c r="C95" s="113"/>
      <c r="D95" s="114"/>
      <c r="E95" s="712" t="s">
        <v>436</v>
      </c>
      <c r="F95" s="713"/>
      <c r="G95" s="135" t="s">
        <v>409</v>
      </c>
      <c r="H95" s="499">
        <v>411</v>
      </c>
      <c r="I95" s="499" t="s">
        <v>437</v>
      </c>
      <c r="J95" s="500"/>
      <c r="K95" s="499"/>
      <c r="L95" s="499"/>
      <c r="M95" s="499"/>
      <c r="N95" s="499"/>
      <c r="O95" s="501"/>
      <c r="P95" s="502"/>
      <c r="Q95" s="502"/>
      <c r="R95" s="502"/>
      <c r="S95" s="495"/>
      <c r="T95" s="495"/>
      <c r="U95" s="144"/>
      <c r="V95" s="562"/>
      <c r="W95" s="150"/>
      <c r="X95" s="118"/>
      <c r="Y95" s="145"/>
      <c r="Z95" s="215"/>
      <c r="AA95" s="221"/>
      <c r="AB95" s="198"/>
      <c r="AC95" s="118"/>
      <c r="AD95" s="118"/>
      <c r="AE95" s="118"/>
      <c r="AF95" s="198"/>
      <c r="AG95" s="11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200"/>
      <c r="AU95" s="200"/>
      <c r="AV95" s="597"/>
      <c r="AW95" s="200"/>
      <c r="AX95" s="199"/>
      <c r="AY95" s="145"/>
      <c r="AZ95" s="178"/>
      <c r="BA95" s="145"/>
    </row>
    <row r="96" spans="1:60" s="127" customFormat="1" ht="30.75" customHeight="1" x14ac:dyDescent="0.25">
      <c r="A96" s="123"/>
      <c r="B96" s="124"/>
      <c r="C96" s="113"/>
      <c r="D96" s="114"/>
      <c r="E96" s="712" t="s">
        <v>438</v>
      </c>
      <c r="F96" s="713"/>
      <c r="G96" s="135" t="s">
        <v>409</v>
      </c>
      <c r="H96" s="499">
        <v>412</v>
      </c>
      <c r="I96" s="499" t="s">
        <v>439</v>
      </c>
      <c r="J96" s="500"/>
      <c r="K96" s="499"/>
      <c r="L96" s="499"/>
      <c r="M96" s="499"/>
      <c r="N96" s="499"/>
      <c r="O96" s="501"/>
      <c r="P96" s="502"/>
      <c r="Q96" s="502"/>
      <c r="R96" s="502"/>
      <c r="S96" s="495"/>
      <c r="T96" s="495"/>
      <c r="U96" s="144"/>
      <c r="V96" s="562"/>
      <c r="W96" s="150"/>
      <c r="X96" s="118"/>
      <c r="Y96" s="145"/>
      <c r="Z96" s="215"/>
      <c r="AA96" s="221"/>
      <c r="AB96" s="198"/>
      <c r="AC96" s="118"/>
      <c r="AD96" s="118"/>
      <c r="AE96" s="118"/>
      <c r="AF96" s="198"/>
      <c r="AG96" s="11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200"/>
      <c r="AU96" s="200"/>
      <c r="AV96" s="597"/>
      <c r="AW96" s="200"/>
      <c r="AX96" s="199"/>
      <c r="AY96" s="145"/>
      <c r="AZ96" s="178"/>
      <c r="BA96" s="145"/>
    </row>
    <row r="97" spans="1:58" s="132" customFormat="1" x14ac:dyDescent="0.25">
      <c r="A97" s="123"/>
      <c r="B97" s="124"/>
      <c r="C97" s="113"/>
      <c r="D97" s="114"/>
      <c r="E97" s="118"/>
      <c r="F97" s="125"/>
      <c r="G97" s="168"/>
      <c r="H97" s="494"/>
      <c r="I97" s="495"/>
      <c r="J97" s="496"/>
      <c r="K97" s="495"/>
      <c r="L97" s="495"/>
      <c r="M97" s="495"/>
      <c r="N97" s="495"/>
      <c r="O97" s="497"/>
      <c r="P97" s="495"/>
      <c r="Q97" s="495"/>
      <c r="R97" s="495"/>
      <c r="S97" s="495"/>
      <c r="T97" s="495"/>
      <c r="U97" s="144"/>
      <c r="V97" s="562"/>
      <c r="W97" s="150"/>
      <c r="X97" s="118"/>
      <c r="Y97" s="119"/>
      <c r="Z97" s="215"/>
      <c r="AA97" s="221"/>
      <c r="AB97" s="198"/>
      <c r="AC97" s="118"/>
      <c r="AD97" s="118"/>
      <c r="AE97" s="118"/>
      <c r="AF97" s="198"/>
      <c r="AG97" s="11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200"/>
      <c r="AU97" s="200"/>
      <c r="AV97" s="597"/>
      <c r="AW97" s="200"/>
      <c r="AX97" s="199"/>
      <c r="AY97" s="194"/>
      <c r="AZ97" s="180"/>
      <c r="BA97" s="194"/>
      <c r="BF97" s="516"/>
    </row>
    <row r="98" spans="1:58" s="151" customFormat="1" ht="19.5" customHeight="1" x14ac:dyDescent="0.25">
      <c r="A98" s="147"/>
      <c r="B98" s="148"/>
      <c r="C98" s="113"/>
      <c r="D98" s="114"/>
      <c r="E98" s="118"/>
      <c r="F98" s="120"/>
      <c r="G98" s="719" t="s">
        <v>440</v>
      </c>
      <c r="H98" s="719"/>
      <c r="I98" s="719"/>
      <c r="J98" s="719"/>
      <c r="K98" s="174"/>
      <c r="L98" s="741" t="s">
        <v>657</v>
      </c>
      <c r="M98" s="741"/>
      <c r="N98" s="741"/>
      <c r="O98" s="741"/>
      <c r="P98" s="741"/>
      <c r="Q98" s="505"/>
      <c r="R98" s="725" t="s">
        <v>656</v>
      </c>
      <c r="S98" s="725"/>
      <c r="T98" s="725"/>
      <c r="U98" s="725"/>
      <c r="V98" s="562"/>
      <c r="W98" s="150"/>
      <c r="X98" s="118"/>
      <c r="Y98" s="120"/>
      <c r="Z98" s="215"/>
      <c r="AA98" s="221"/>
      <c r="AB98" s="198"/>
      <c r="AC98" s="118"/>
      <c r="AD98" s="118"/>
      <c r="AE98" s="118"/>
      <c r="AF98" s="198"/>
      <c r="AG98" s="11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200"/>
      <c r="AU98" s="200"/>
      <c r="AV98" s="597"/>
      <c r="AW98" s="200"/>
      <c r="AX98" s="199"/>
      <c r="AY98" s="118"/>
      <c r="AZ98" s="121"/>
      <c r="BA98" s="118"/>
      <c r="BF98" s="517"/>
    </row>
    <row r="99" spans="1:58" s="151" customFormat="1" ht="19.5" customHeight="1" x14ac:dyDescent="0.25">
      <c r="A99" s="147"/>
      <c r="B99" s="148"/>
      <c r="C99" s="113"/>
      <c r="D99" s="114"/>
      <c r="E99" s="118"/>
      <c r="F99" s="120"/>
      <c r="G99" s="719" t="s">
        <v>442</v>
      </c>
      <c r="H99" s="719"/>
      <c r="I99" s="719"/>
      <c r="J99" s="506"/>
      <c r="K99" s="507"/>
      <c r="L99" s="741" t="s">
        <v>658</v>
      </c>
      <c r="M99" s="741"/>
      <c r="N99" s="741"/>
      <c r="O99" s="741"/>
      <c r="P99" s="741"/>
      <c r="Q99" s="505"/>
      <c r="R99" s="725"/>
      <c r="S99" s="725"/>
      <c r="T99" s="725"/>
      <c r="U99" s="725"/>
      <c r="V99" s="722" t="s">
        <v>664</v>
      </c>
      <c r="W99" s="722"/>
      <c r="X99" s="118"/>
      <c r="Y99" s="120"/>
      <c r="Z99" s="215"/>
      <c r="AA99" s="221"/>
      <c r="AB99" s="198"/>
      <c r="AC99" s="118"/>
      <c r="AD99" s="118"/>
      <c r="AE99" s="118"/>
      <c r="AF99" s="198"/>
      <c r="AG99" s="11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200"/>
      <c r="AU99" s="200"/>
      <c r="AV99" s="597"/>
      <c r="AW99" s="200"/>
      <c r="AX99" s="199"/>
      <c r="AY99" s="118"/>
      <c r="AZ99" s="121"/>
      <c r="BA99" s="118"/>
      <c r="BF99" s="517"/>
    </row>
    <row r="100" spans="1:58" s="127" customFormat="1" x14ac:dyDescent="0.25">
      <c r="A100" s="123"/>
      <c r="B100" s="124"/>
      <c r="C100" s="113"/>
      <c r="D100" s="114"/>
      <c r="E100" s="118"/>
      <c r="F100" s="125"/>
      <c r="G100" s="168"/>
      <c r="H100" s="494"/>
      <c r="I100" s="508"/>
      <c r="J100" s="509"/>
      <c r="K100" s="508"/>
      <c r="L100" s="508"/>
      <c r="M100" s="508"/>
      <c r="N100" s="508"/>
      <c r="O100" s="510"/>
      <c r="P100" s="508"/>
      <c r="Q100" s="495"/>
      <c r="R100" s="495"/>
      <c r="S100" s="495"/>
      <c r="T100" s="495"/>
      <c r="U100" s="144"/>
      <c r="V100" s="562"/>
      <c r="W100" s="150"/>
      <c r="X100" s="118"/>
      <c r="Y100" s="145"/>
      <c r="Z100" s="215"/>
      <c r="AA100" s="221"/>
      <c r="AB100" s="198"/>
      <c r="AC100" s="118"/>
      <c r="AD100" s="118"/>
      <c r="AE100" s="118"/>
      <c r="AF100" s="198"/>
      <c r="AG100" s="11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200"/>
      <c r="AU100" s="200"/>
      <c r="AV100" s="597"/>
      <c r="AW100" s="200"/>
      <c r="AX100" s="199"/>
      <c r="AY100" s="145"/>
      <c r="AZ100" s="178"/>
      <c r="BA100" s="145"/>
    </row>
    <row r="101" spans="1:58" s="132" customFormat="1" x14ac:dyDescent="0.25">
      <c r="A101" s="123"/>
      <c r="B101" s="124"/>
      <c r="C101" s="113"/>
      <c r="D101" s="114"/>
      <c r="E101" s="118"/>
      <c r="F101" s="125"/>
      <c r="G101" s="168"/>
      <c r="H101" s="494"/>
      <c r="I101" s="495"/>
      <c r="J101" s="496"/>
      <c r="K101" s="495"/>
      <c r="L101" s="495"/>
      <c r="M101" s="495"/>
      <c r="N101" s="495"/>
      <c r="O101" s="497"/>
      <c r="P101" s="495"/>
      <c r="Q101" s="495"/>
      <c r="R101" s="495"/>
      <c r="S101" s="495"/>
      <c r="T101" s="495"/>
      <c r="U101" s="144"/>
      <c r="V101" s="562"/>
      <c r="W101" s="150"/>
      <c r="X101" s="118"/>
      <c r="Y101" s="119"/>
      <c r="Z101" s="215"/>
      <c r="AA101" s="221"/>
      <c r="AB101" s="198"/>
      <c r="AC101" s="118"/>
      <c r="AD101" s="118"/>
      <c r="AE101" s="118"/>
      <c r="AF101" s="198"/>
      <c r="AG101" s="11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200"/>
      <c r="AU101" s="200"/>
      <c r="AV101" s="597"/>
      <c r="AW101" s="200"/>
      <c r="AX101" s="199"/>
      <c r="AY101" s="194"/>
      <c r="AZ101" s="180"/>
      <c r="BA101" s="194"/>
      <c r="BF101" s="516"/>
    </row>
    <row r="102" spans="1:58" s="132" customFormat="1" x14ac:dyDescent="0.25">
      <c r="A102" s="123"/>
      <c r="B102" s="124"/>
      <c r="C102" s="113"/>
      <c r="D102" s="114"/>
      <c r="E102" s="118"/>
      <c r="F102" s="125"/>
      <c r="G102" s="168"/>
      <c r="H102" s="494"/>
      <c r="I102" s="495"/>
      <c r="J102" s="496"/>
      <c r="K102" s="495"/>
      <c r="L102" s="495"/>
      <c r="M102" s="495"/>
      <c r="N102" s="495"/>
      <c r="O102" s="497"/>
      <c r="P102" s="495"/>
      <c r="Q102" s="495"/>
      <c r="R102" s="495"/>
      <c r="S102" s="495"/>
      <c r="T102" s="495"/>
      <c r="U102" s="144"/>
      <c r="V102" s="562"/>
      <c r="W102" s="150"/>
      <c r="X102" s="118"/>
      <c r="Y102" s="119"/>
      <c r="Z102" s="215"/>
      <c r="AA102" s="221"/>
      <c r="AB102" s="198"/>
      <c r="AC102" s="118"/>
      <c r="AD102" s="118"/>
      <c r="AE102" s="118"/>
      <c r="AF102" s="198"/>
      <c r="AG102" s="11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200"/>
      <c r="AU102" s="200"/>
      <c r="AV102" s="597"/>
      <c r="AW102" s="200"/>
      <c r="AX102" s="199"/>
      <c r="AY102" s="194"/>
      <c r="AZ102" s="180"/>
      <c r="BA102" s="194"/>
      <c r="BF102" s="516"/>
    </row>
    <row r="103" spans="1:58" s="132" customFormat="1" ht="41.25" customHeight="1" x14ac:dyDescent="0.3">
      <c r="A103" s="123"/>
      <c r="B103" s="124"/>
      <c r="C103" s="113"/>
      <c r="D103" s="114"/>
      <c r="E103" s="118"/>
      <c r="F103" s="524"/>
      <c r="G103" s="168"/>
      <c r="H103" s="494"/>
      <c r="I103" s="495"/>
      <c r="J103" s="496"/>
      <c r="K103" s="495"/>
      <c r="L103" s="495"/>
      <c r="M103" s="495"/>
      <c r="N103" s="495"/>
      <c r="O103" s="497"/>
      <c r="P103" s="495"/>
      <c r="Q103" s="495"/>
      <c r="R103" s="495"/>
      <c r="S103" s="495"/>
      <c r="T103" s="495"/>
      <c r="U103" s="144"/>
      <c r="V103" s="562"/>
      <c r="W103" s="150"/>
      <c r="X103" s="118"/>
      <c r="Y103" s="119"/>
      <c r="Z103" s="215"/>
      <c r="AA103" s="221"/>
      <c r="AB103" s="198"/>
      <c r="AC103" s="118"/>
      <c r="AD103" s="118"/>
      <c r="AE103" s="118"/>
      <c r="AF103" s="198"/>
      <c r="AG103" s="11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200"/>
      <c r="AU103" s="200"/>
      <c r="AV103" s="597"/>
      <c r="AW103" s="200"/>
      <c r="AX103" s="199"/>
      <c r="AY103" s="194"/>
      <c r="AZ103" s="180"/>
      <c r="BA103" s="194"/>
      <c r="BF103" s="516"/>
    </row>
    <row r="104" spans="1:58" s="132" customFormat="1" ht="65.25" customHeight="1" x14ac:dyDescent="0.3">
      <c r="A104" s="123"/>
      <c r="B104" s="124"/>
      <c r="C104" s="113"/>
      <c r="D104" s="114"/>
      <c r="E104" s="118"/>
      <c r="F104" s="125"/>
      <c r="G104" s="742"/>
      <c r="H104" s="742"/>
      <c r="I104" s="742"/>
      <c r="J104" s="742"/>
      <c r="K104" s="742"/>
      <c r="L104" s="742"/>
      <c r="M104" s="742"/>
      <c r="N104" s="742"/>
      <c r="O104" s="742"/>
      <c r="P104" s="742"/>
      <c r="Q104" s="742"/>
      <c r="R104" s="742"/>
      <c r="S104" s="742"/>
      <c r="T104" s="742"/>
      <c r="U104" s="742"/>
      <c r="V104" s="742"/>
      <c r="W104" s="150"/>
      <c r="X104" s="118"/>
      <c r="Y104" s="119"/>
      <c r="Z104" s="215"/>
      <c r="AA104" s="221"/>
      <c r="AB104" s="198"/>
      <c r="AC104" s="118"/>
      <c r="AD104" s="118"/>
      <c r="AE104" s="118"/>
      <c r="AF104" s="198"/>
      <c r="AG104" s="11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200"/>
      <c r="AU104" s="200"/>
      <c r="AV104" s="597"/>
      <c r="AW104" s="200"/>
      <c r="AX104" s="199"/>
      <c r="AY104" s="194"/>
      <c r="AZ104" s="180"/>
      <c r="BA104" s="194"/>
      <c r="BF104" s="516"/>
    </row>
  </sheetData>
  <autoFilter ref="A8:BH83" xr:uid="{0101DB2B-0D1E-4329-B7BA-9FF0FEC8B951}">
    <filterColumn colId="21">
      <filters>
        <filter val="Nguyễn Thị Thắm (CN M&amp;TKTT)"/>
      </filters>
    </filterColumn>
  </autoFilter>
  <mergeCells count="54">
    <mergeCell ref="V99:W99"/>
    <mergeCell ref="G104:V104"/>
    <mergeCell ref="E96:F96"/>
    <mergeCell ref="G98:J98"/>
    <mergeCell ref="L98:P98"/>
    <mergeCell ref="R98:U99"/>
    <mergeCell ref="G99:I99"/>
    <mergeCell ref="L99:P99"/>
    <mergeCell ref="E95:F95"/>
    <mergeCell ref="E87:F87"/>
    <mergeCell ref="T87:V87"/>
    <mergeCell ref="E88:F88"/>
    <mergeCell ref="E89:F89"/>
    <mergeCell ref="E90:F90"/>
    <mergeCell ref="E91:F91"/>
    <mergeCell ref="E92:F92"/>
    <mergeCell ref="T92:V92"/>
    <mergeCell ref="E93:F93"/>
    <mergeCell ref="S93:T93"/>
    <mergeCell ref="E94:F94"/>
    <mergeCell ref="G86:J86"/>
    <mergeCell ref="K86:O86"/>
    <mergeCell ref="P86:R86"/>
    <mergeCell ref="R7:S7"/>
    <mergeCell ref="T7:U7"/>
    <mergeCell ref="P7:Q7"/>
    <mergeCell ref="A82:G82"/>
    <mergeCell ref="G83:K83"/>
    <mergeCell ref="L83:P83"/>
    <mergeCell ref="U83:W83"/>
    <mergeCell ref="T85:X85"/>
    <mergeCell ref="F7:F8"/>
    <mergeCell ref="H7:I7"/>
    <mergeCell ref="J7:K7"/>
    <mergeCell ref="L7:M7"/>
    <mergeCell ref="N7:O7"/>
    <mergeCell ref="Z7:AA7"/>
    <mergeCell ref="AB7:AB8"/>
    <mergeCell ref="AV7:AV8"/>
    <mergeCell ref="AW7:AW8"/>
    <mergeCell ref="V6:V8"/>
    <mergeCell ref="W6:X7"/>
    <mergeCell ref="Y6:Y7"/>
    <mergeCell ref="AC6:AW6"/>
    <mergeCell ref="A1:V1"/>
    <mergeCell ref="A2:V2"/>
    <mergeCell ref="J3:V3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" right="0" top="0.15748031496062992" bottom="0.15748031496062992" header="0.27559055118110237" footer="0.27559055118110237"/>
  <pageSetup paperSize="9" orientation="landscape" r:id="rId1"/>
  <headerFooter alignWithMargins="0"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E37C-8DB0-40F6-B1EE-44A4C7E3B8A2}">
  <dimension ref="A1:M36"/>
  <sheetViews>
    <sheetView workbookViewId="0">
      <selection activeCell="H8" sqref="H8"/>
    </sheetView>
  </sheetViews>
  <sheetFormatPr defaultRowHeight="15" x14ac:dyDescent="0.25"/>
  <cols>
    <col min="1" max="1" width="5.125" style="644" customWidth="1"/>
    <col min="2" max="2" width="21.5" style="643" customWidth="1"/>
    <col min="3" max="3" width="9" style="643"/>
    <col min="4" max="4" width="9" style="658"/>
    <col min="5" max="5" width="7.5" style="658" customWidth="1"/>
    <col min="6" max="6" width="12.125" style="661" customWidth="1"/>
    <col min="7" max="7" width="10.375" style="643" customWidth="1"/>
    <col min="8" max="8" width="14.625" style="643" customWidth="1"/>
    <col min="9" max="9" width="9.625" style="643" customWidth="1"/>
    <col min="10" max="10" width="11.875" style="643" customWidth="1"/>
    <col min="11" max="11" width="8.25" style="644" customWidth="1"/>
    <col min="12" max="12" width="9.875" style="644" customWidth="1"/>
    <col min="13" max="13" width="16.625" style="643" customWidth="1"/>
    <col min="14" max="16384" width="9" style="643"/>
  </cols>
  <sheetData>
    <row r="1" spans="1:13" ht="36" customHeight="1" x14ac:dyDescent="0.25">
      <c r="A1" s="754" t="s">
        <v>952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</row>
    <row r="2" spans="1:13" x14ac:dyDescent="0.25">
      <c r="A2" s="645"/>
    </row>
    <row r="3" spans="1:13" s="658" customFormat="1" ht="33.75" customHeight="1" x14ac:dyDescent="0.2">
      <c r="A3" s="655" t="s">
        <v>1</v>
      </c>
      <c r="B3" s="656" t="s">
        <v>877</v>
      </c>
      <c r="C3" s="656" t="s">
        <v>682</v>
      </c>
      <c r="D3" s="656" t="s">
        <v>686</v>
      </c>
      <c r="E3" s="755" t="s">
        <v>685</v>
      </c>
      <c r="F3" s="755"/>
      <c r="G3" s="656" t="s">
        <v>878</v>
      </c>
      <c r="H3" s="656" t="s">
        <v>4</v>
      </c>
      <c r="I3" s="656" t="s">
        <v>879</v>
      </c>
      <c r="J3" s="656" t="s">
        <v>880</v>
      </c>
      <c r="K3" s="657" t="s">
        <v>881</v>
      </c>
      <c r="L3" s="657" t="s">
        <v>953</v>
      </c>
      <c r="M3" s="656" t="s">
        <v>882</v>
      </c>
    </row>
    <row r="4" spans="1:13" ht="30" x14ac:dyDescent="0.25">
      <c r="A4" s="647">
        <v>1</v>
      </c>
      <c r="B4" s="648" t="s">
        <v>883</v>
      </c>
      <c r="C4" s="648" t="s">
        <v>884</v>
      </c>
      <c r="D4" s="664" t="s">
        <v>885</v>
      </c>
      <c r="E4" s="664" t="s">
        <v>886</v>
      </c>
      <c r="F4" s="662">
        <v>45435</v>
      </c>
      <c r="G4" s="648" t="s">
        <v>887</v>
      </c>
      <c r="H4" s="648" t="s">
        <v>888</v>
      </c>
      <c r="I4" s="648" t="s">
        <v>633</v>
      </c>
      <c r="J4" s="648" t="s">
        <v>850</v>
      </c>
      <c r="K4" s="647">
        <v>1</v>
      </c>
      <c r="L4" s="647"/>
      <c r="M4" s="649" t="s">
        <v>889</v>
      </c>
    </row>
    <row r="5" spans="1:13" ht="30" x14ac:dyDescent="0.25">
      <c r="A5" s="646">
        <v>2</v>
      </c>
      <c r="B5" s="558" t="s">
        <v>890</v>
      </c>
      <c r="C5" s="558" t="s">
        <v>826</v>
      </c>
      <c r="D5" s="665" t="s">
        <v>885</v>
      </c>
      <c r="E5" s="665" t="s">
        <v>353</v>
      </c>
      <c r="F5" s="663">
        <v>45459</v>
      </c>
      <c r="G5" s="558" t="s">
        <v>891</v>
      </c>
      <c r="H5" s="558" t="s">
        <v>892</v>
      </c>
      <c r="I5" s="558" t="s">
        <v>626</v>
      </c>
      <c r="J5" s="558" t="s">
        <v>841</v>
      </c>
      <c r="K5" s="646">
        <v>1</v>
      </c>
      <c r="L5" s="646"/>
      <c r="M5" s="650" t="s">
        <v>893</v>
      </c>
    </row>
    <row r="6" spans="1:13" ht="30" x14ac:dyDescent="0.25">
      <c r="A6" s="647">
        <v>3</v>
      </c>
      <c r="B6" s="648" t="s">
        <v>847</v>
      </c>
      <c r="C6" s="648" t="s">
        <v>884</v>
      </c>
      <c r="D6" s="664" t="s">
        <v>699</v>
      </c>
      <c r="E6" s="664" t="s">
        <v>894</v>
      </c>
      <c r="F6" s="662">
        <v>45460</v>
      </c>
      <c r="G6" s="648" t="s">
        <v>895</v>
      </c>
      <c r="H6" s="648" t="s">
        <v>158</v>
      </c>
      <c r="I6" s="648" t="s">
        <v>613</v>
      </c>
      <c r="J6" s="648" t="s">
        <v>858</v>
      </c>
      <c r="K6" s="647">
        <v>1</v>
      </c>
      <c r="L6" s="647"/>
      <c r="M6" s="649" t="s">
        <v>889</v>
      </c>
    </row>
    <row r="7" spans="1:13" ht="30" x14ac:dyDescent="0.25">
      <c r="A7" s="646">
        <v>4</v>
      </c>
      <c r="B7" s="558" t="s">
        <v>847</v>
      </c>
      <c r="C7" s="558" t="s">
        <v>884</v>
      </c>
      <c r="D7" s="665" t="s">
        <v>692</v>
      </c>
      <c r="E7" s="665" t="s">
        <v>896</v>
      </c>
      <c r="F7" s="663">
        <v>45461</v>
      </c>
      <c r="G7" s="558" t="s">
        <v>897</v>
      </c>
      <c r="H7" s="558" t="s">
        <v>157</v>
      </c>
      <c r="I7" s="558" t="s">
        <v>613</v>
      </c>
      <c r="J7" s="558" t="s">
        <v>850</v>
      </c>
      <c r="K7" s="646">
        <v>1</v>
      </c>
      <c r="L7" s="646"/>
      <c r="M7" s="651" t="s">
        <v>889</v>
      </c>
    </row>
    <row r="8" spans="1:13" ht="30" x14ac:dyDescent="0.25">
      <c r="A8" s="647">
        <v>5</v>
      </c>
      <c r="B8" s="648" t="s">
        <v>856</v>
      </c>
      <c r="C8" s="648" t="s">
        <v>826</v>
      </c>
      <c r="D8" s="664" t="s">
        <v>898</v>
      </c>
      <c r="E8" s="664" t="s">
        <v>896</v>
      </c>
      <c r="F8" s="662">
        <v>45461</v>
      </c>
      <c r="G8" s="648" t="s">
        <v>899</v>
      </c>
      <c r="H8" s="648" t="s">
        <v>162</v>
      </c>
      <c r="I8" s="648" t="s">
        <v>613</v>
      </c>
      <c r="J8" s="648" t="s">
        <v>858</v>
      </c>
      <c r="K8" s="647">
        <v>1</v>
      </c>
      <c r="L8" s="647"/>
      <c r="M8" s="649" t="s">
        <v>889</v>
      </c>
    </row>
    <row r="9" spans="1:13" ht="30" x14ac:dyDescent="0.25">
      <c r="A9" s="646">
        <v>6</v>
      </c>
      <c r="B9" s="558" t="s">
        <v>900</v>
      </c>
      <c r="C9" s="558" t="s">
        <v>826</v>
      </c>
      <c r="D9" s="665" t="s">
        <v>898</v>
      </c>
      <c r="E9" s="665" t="s">
        <v>896</v>
      </c>
      <c r="F9" s="663">
        <v>45461</v>
      </c>
      <c r="G9" s="558" t="s">
        <v>901</v>
      </c>
      <c r="H9" s="558" t="s">
        <v>19</v>
      </c>
      <c r="I9" s="558" t="s">
        <v>626</v>
      </c>
      <c r="J9" s="558" t="s">
        <v>902</v>
      </c>
      <c r="K9" s="646">
        <v>1</v>
      </c>
      <c r="L9" s="646"/>
      <c r="M9" s="652" t="s">
        <v>903</v>
      </c>
    </row>
    <row r="10" spans="1:13" ht="30" x14ac:dyDescent="0.25">
      <c r="A10" s="647">
        <v>7</v>
      </c>
      <c r="B10" s="648" t="s">
        <v>847</v>
      </c>
      <c r="C10" s="648" t="s">
        <v>884</v>
      </c>
      <c r="D10" s="664" t="s">
        <v>692</v>
      </c>
      <c r="E10" s="664" t="s">
        <v>904</v>
      </c>
      <c r="F10" s="662">
        <v>45462</v>
      </c>
      <c r="G10" s="648" t="s">
        <v>905</v>
      </c>
      <c r="H10" s="648" t="s">
        <v>156</v>
      </c>
      <c r="I10" s="648" t="s">
        <v>613</v>
      </c>
      <c r="J10" s="648" t="s">
        <v>858</v>
      </c>
      <c r="K10" s="647">
        <v>1</v>
      </c>
      <c r="L10" s="647"/>
      <c r="M10" s="649" t="s">
        <v>889</v>
      </c>
    </row>
    <row r="11" spans="1:13" ht="30" x14ac:dyDescent="0.25">
      <c r="A11" s="646">
        <v>8</v>
      </c>
      <c r="B11" s="558" t="s">
        <v>906</v>
      </c>
      <c r="C11" s="558" t="s">
        <v>826</v>
      </c>
      <c r="D11" s="665" t="s">
        <v>898</v>
      </c>
      <c r="E11" s="665" t="s">
        <v>904</v>
      </c>
      <c r="F11" s="663">
        <v>45462</v>
      </c>
      <c r="G11" s="558" t="s">
        <v>907</v>
      </c>
      <c r="H11" s="558" t="s">
        <v>93</v>
      </c>
      <c r="I11" s="558" t="s">
        <v>620</v>
      </c>
      <c r="J11" s="558" t="s">
        <v>908</v>
      </c>
      <c r="K11" s="646">
        <v>1</v>
      </c>
      <c r="L11" s="646"/>
      <c r="M11" s="651" t="s">
        <v>889</v>
      </c>
    </row>
    <row r="12" spans="1:13" ht="30" x14ac:dyDescent="0.25">
      <c r="A12" s="647">
        <v>9</v>
      </c>
      <c r="B12" s="648" t="s">
        <v>909</v>
      </c>
      <c r="C12" s="648" t="s">
        <v>884</v>
      </c>
      <c r="D12" s="664" t="s">
        <v>692</v>
      </c>
      <c r="E12" s="664" t="s">
        <v>886</v>
      </c>
      <c r="F12" s="662">
        <v>45463</v>
      </c>
      <c r="G12" s="648" t="s">
        <v>910</v>
      </c>
      <c r="H12" s="648" t="s">
        <v>108</v>
      </c>
      <c r="I12" s="648" t="s">
        <v>620</v>
      </c>
      <c r="J12" s="648" t="s">
        <v>911</v>
      </c>
      <c r="K12" s="647">
        <v>1</v>
      </c>
      <c r="L12" s="647"/>
      <c r="M12" s="649" t="s">
        <v>889</v>
      </c>
    </row>
    <row r="13" spans="1:13" ht="30" x14ac:dyDescent="0.25">
      <c r="A13" s="646">
        <v>10</v>
      </c>
      <c r="B13" s="558" t="s">
        <v>912</v>
      </c>
      <c r="C13" s="558" t="s">
        <v>826</v>
      </c>
      <c r="D13" s="665" t="s">
        <v>913</v>
      </c>
      <c r="E13" s="665" t="s">
        <v>894</v>
      </c>
      <c r="F13" s="663">
        <v>45467</v>
      </c>
      <c r="G13" s="558" t="s">
        <v>914</v>
      </c>
      <c r="H13" s="558" t="s">
        <v>106</v>
      </c>
      <c r="I13" s="558" t="s">
        <v>620</v>
      </c>
      <c r="J13" s="558" t="s">
        <v>915</v>
      </c>
      <c r="K13" s="646">
        <v>1</v>
      </c>
      <c r="L13" s="646"/>
      <c r="M13" s="652" t="s">
        <v>903</v>
      </c>
    </row>
    <row r="14" spans="1:13" ht="30" x14ac:dyDescent="0.25">
      <c r="A14" s="647">
        <v>11</v>
      </c>
      <c r="B14" s="648" t="s">
        <v>916</v>
      </c>
      <c r="C14" s="648" t="s">
        <v>826</v>
      </c>
      <c r="D14" s="664" t="s">
        <v>913</v>
      </c>
      <c r="E14" s="664" t="s">
        <v>894</v>
      </c>
      <c r="F14" s="662">
        <v>45467</v>
      </c>
      <c r="G14" s="648" t="s">
        <v>917</v>
      </c>
      <c r="H14" s="648" t="s">
        <v>34</v>
      </c>
      <c r="I14" s="648" t="s">
        <v>626</v>
      </c>
      <c r="J14" s="648" t="s">
        <v>915</v>
      </c>
      <c r="K14" s="647">
        <v>1</v>
      </c>
      <c r="L14" s="647"/>
      <c r="M14" s="653" t="s">
        <v>903</v>
      </c>
    </row>
    <row r="15" spans="1:13" ht="30" x14ac:dyDescent="0.25">
      <c r="A15" s="646">
        <v>12</v>
      </c>
      <c r="B15" s="558" t="s">
        <v>918</v>
      </c>
      <c r="C15" s="558" t="s">
        <v>826</v>
      </c>
      <c r="D15" s="665" t="s">
        <v>885</v>
      </c>
      <c r="E15" s="665" t="s">
        <v>896</v>
      </c>
      <c r="F15" s="663">
        <v>45468</v>
      </c>
      <c r="G15" s="558" t="s">
        <v>919</v>
      </c>
      <c r="H15" s="558" t="s">
        <v>12</v>
      </c>
      <c r="I15" s="558" t="s">
        <v>626</v>
      </c>
      <c r="J15" s="558" t="s">
        <v>838</v>
      </c>
      <c r="K15" s="646">
        <v>1</v>
      </c>
      <c r="L15" s="646"/>
      <c r="M15" s="651" t="s">
        <v>889</v>
      </c>
    </row>
    <row r="16" spans="1:13" ht="30" x14ac:dyDescent="0.25">
      <c r="A16" s="647">
        <v>13</v>
      </c>
      <c r="B16" s="648" t="s">
        <v>918</v>
      </c>
      <c r="C16" s="648" t="s">
        <v>826</v>
      </c>
      <c r="D16" s="664" t="s">
        <v>885</v>
      </c>
      <c r="E16" s="664" t="s">
        <v>896</v>
      </c>
      <c r="F16" s="662">
        <v>45468</v>
      </c>
      <c r="G16" s="648" t="s">
        <v>920</v>
      </c>
      <c r="H16" s="648" t="s">
        <v>15</v>
      </c>
      <c r="I16" s="648" t="s">
        <v>626</v>
      </c>
      <c r="J16" s="648" t="s">
        <v>834</v>
      </c>
      <c r="K16" s="647">
        <v>1</v>
      </c>
      <c r="L16" s="647"/>
      <c r="M16" s="649" t="s">
        <v>889</v>
      </c>
    </row>
    <row r="17" spans="1:13" ht="30" x14ac:dyDescent="0.25">
      <c r="A17" s="646">
        <v>14</v>
      </c>
      <c r="B17" s="558" t="s">
        <v>918</v>
      </c>
      <c r="C17" s="558" t="s">
        <v>826</v>
      </c>
      <c r="D17" s="665" t="s">
        <v>885</v>
      </c>
      <c r="E17" s="665" t="s">
        <v>896</v>
      </c>
      <c r="F17" s="663">
        <v>45468</v>
      </c>
      <c r="G17" s="558" t="s">
        <v>921</v>
      </c>
      <c r="H17" s="558" t="s">
        <v>17</v>
      </c>
      <c r="I17" s="558" t="s">
        <v>626</v>
      </c>
      <c r="J17" s="558" t="s">
        <v>838</v>
      </c>
      <c r="K17" s="646">
        <v>1</v>
      </c>
      <c r="L17" s="646"/>
      <c r="M17" s="651" t="s">
        <v>889</v>
      </c>
    </row>
    <row r="18" spans="1:13" ht="30" x14ac:dyDescent="0.25">
      <c r="A18" s="647">
        <v>15</v>
      </c>
      <c r="B18" s="648" t="s">
        <v>922</v>
      </c>
      <c r="C18" s="648" t="s">
        <v>826</v>
      </c>
      <c r="D18" s="664" t="s">
        <v>885</v>
      </c>
      <c r="E18" s="664" t="s">
        <v>904</v>
      </c>
      <c r="F18" s="662">
        <v>45469</v>
      </c>
      <c r="G18" s="648" t="s">
        <v>923</v>
      </c>
      <c r="H18" s="648" t="s">
        <v>104</v>
      </c>
      <c r="I18" s="648" t="s">
        <v>620</v>
      </c>
      <c r="J18" s="648" t="s">
        <v>908</v>
      </c>
      <c r="K18" s="647">
        <v>1</v>
      </c>
      <c r="L18" s="647"/>
      <c r="M18" s="649" t="s">
        <v>889</v>
      </c>
    </row>
    <row r="19" spans="1:13" ht="30" x14ac:dyDescent="0.25">
      <c r="A19" s="646">
        <v>16</v>
      </c>
      <c r="B19" s="558" t="s">
        <v>924</v>
      </c>
      <c r="C19" s="558" t="s">
        <v>826</v>
      </c>
      <c r="D19" s="665" t="s">
        <v>885</v>
      </c>
      <c r="E19" s="665" t="s">
        <v>904</v>
      </c>
      <c r="F19" s="663">
        <v>45469</v>
      </c>
      <c r="G19" s="558" t="s">
        <v>925</v>
      </c>
      <c r="H19" s="558" t="s">
        <v>172</v>
      </c>
      <c r="I19" s="558" t="s">
        <v>613</v>
      </c>
      <c r="J19" s="558" t="s">
        <v>834</v>
      </c>
      <c r="K19" s="646">
        <v>1</v>
      </c>
      <c r="L19" s="646"/>
      <c r="M19" s="651" t="s">
        <v>889</v>
      </c>
    </row>
    <row r="20" spans="1:13" ht="30" x14ac:dyDescent="0.25">
      <c r="A20" s="647">
        <v>17</v>
      </c>
      <c r="B20" s="648" t="s">
        <v>825</v>
      </c>
      <c r="C20" s="648" t="s">
        <v>826</v>
      </c>
      <c r="D20" s="664" t="s">
        <v>926</v>
      </c>
      <c r="E20" s="664" t="s">
        <v>886</v>
      </c>
      <c r="F20" s="662">
        <v>45470</v>
      </c>
      <c r="G20" s="648" t="s">
        <v>927</v>
      </c>
      <c r="H20" s="648" t="s">
        <v>28</v>
      </c>
      <c r="I20" s="648" t="s">
        <v>626</v>
      </c>
      <c r="J20" s="648" t="s">
        <v>829</v>
      </c>
      <c r="K20" s="647">
        <v>1</v>
      </c>
      <c r="L20" s="647"/>
      <c r="M20" s="649" t="s">
        <v>889</v>
      </c>
    </row>
    <row r="21" spans="1:13" ht="30" x14ac:dyDescent="0.25">
      <c r="A21" s="646">
        <v>18</v>
      </c>
      <c r="B21" s="558" t="s">
        <v>825</v>
      </c>
      <c r="C21" s="558" t="s">
        <v>826</v>
      </c>
      <c r="D21" s="665" t="s">
        <v>926</v>
      </c>
      <c r="E21" s="665" t="s">
        <v>886</v>
      </c>
      <c r="F21" s="663">
        <v>45470</v>
      </c>
      <c r="G21" s="558" t="s">
        <v>928</v>
      </c>
      <c r="H21" s="558" t="s">
        <v>30</v>
      </c>
      <c r="I21" s="558" t="s">
        <v>626</v>
      </c>
      <c r="J21" s="558" t="s">
        <v>834</v>
      </c>
      <c r="K21" s="646">
        <v>1</v>
      </c>
      <c r="L21" s="646"/>
      <c r="M21" s="651" t="s">
        <v>889</v>
      </c>
    </row>
    <row r="22" spans="1:13" ht="30" x14ac:dyDescent="0.25">
      <c r="A22" s="647">
        <v>19</v>
      </c>
      <c r="B22" s="648" t="s">
        <v>825</v>
      </c>
      <c r="C22" s="648" t="s">
        <v>826</v>
      </c>
      <c r="D22" s="664" t="s">
        <v>926</v>
      </c>
      <c r="E22" s="664" t="s">
        <v>886</v>
      </c>
      <c r="F22" s="662">
        <v>45470</v>
      </c>
      <c r="G22" s="648" t="s">
        <v>929</v>
      </c>
      <c r="H22" s="648" t="s">
        <v>31</v>
      </c>
      <c r="I22" s="648" t="s">
        <v>626</v>
      </c>
      <c r="J22" s="648" t="s">
        <v>829</v>
      </c>
      <c r="K22" s="647">
        <v>1</v>
      </c>
      <c r="L22" s="647"/>
      <c r="M22" s="649" t="s">
        <v>889</v>
      </c>
    </row>
    <row r="23" spans="1:13" ht="30" x14ac:dyDescent="0.25">
      <c r="A23" s="646">
        <v>20</v>
      </c>
      <c r="B23" s="558" t="s">
        <v>930</v>
      </c>
      <c r="C23" s="558" t="s">
        <v>826</v>
      </c>
      <c r="D23" s="665" t="s">
        <v>926</v>
      </c>
      <c r="E23" s="665" t="s">
        <v>931</v>
      </c>
      <c r="F23" s="663">
        <v>45471</v>
      </c>
      <c r="G23" s="558" t="s">
        <v>932</v>
      </c>
      <c r="H23" s="558" t="s">
        <v>167</v>
      </c>
      <c r="I23" s="558" t="s">
        <v>613</v>
      </c>
      <c r="J23" s="558" t="s">
        <v>933</v>
      </c>
      <c r="K23" s="646">
        <v>1</v>
      </c>
      <c r="L23" s="646"/>
      <c r="M23" s="651" t="s">
        <v>889</v>
      </c>
    </row>
    <row r="24" spans="1:13" ht="30" x14ac:dyDescent="0.25">
      <c r="A24" s="647">
        <v>21</v>
      </c>
      <c r="B24" s="648" t="s">
        <v>934</v>
      </c>
      <c r="C24" s="648" t="s">
        <v>826</v>
      </c>
      <c r="D24" s="664" t="s">
        <v>935</v>
      </c>
      <c r="E24" s="664" t="s">
        <v>931</v>
      </c>
      <c r="F24" s="662">
        <v>45471</v>
      </c>
      <c r="G24" s="648" t="s">
        <v>936</v>
      </c>
      <c r="H24" s="648" t="s">
        <v>84</v>
      </c>
      <c r="I24" s="648" t="s">
        <v>626</v>
      </c>
      <c r="J24" s="648" t="s">
        <v>908</v>
      </c>
      <c r="K24" s="647">
        <v>1</v>
      </c>
      <c r="L24" s="647"/>
      <c r="M24" s="649" t="s">
        <v>889</v>
      </c>
    </row>
    <row r="25" spans="1:13" ht="30" x14ac:dyDescent="0.25">
      <c r="A25" s="646">
        <v>22</v>
      </c>
      <c r="B25" s="558" t="s">
        <v>831</v>
      </c>
      <c r="C25" s="558" t="s">
        <v>826</v>
      </c>
      <c r="D25" s="665" t="s">
        <v>935</v>
      </c>
      <c r="E25" s="665" t="s">
        <v>937</v>
      </c>
      <c r="F25" s="663">
        <v>45472</v>
      </c>
      <c r="G25" s="558" t="s">
        <v>938</v>
      </c>
      <c r="H25" s="558" t="s">
        <v>36</v>
      </c>
      <c r="I25" s="558" t="s">
        <v>626</v>
      </c>
      <c r="J25" s="558" t="s">
        <v>838</v>
      </c>
      <c r="K25" s="646">
        <v>1</v>
      </c>
      <c r="L25" s="646"/>
      <c r="M25" s="651" t="s">
        <v>889</v>
      </c>
    </row>
    <row r="26" spans="1:13" ht="30" x14ac:dyDescent="0.25">
      <c r="A26" s="647">
        <v>23</v>
      </c>
      <c r="B26" s="648" t="s">
        <v>831</v>
      </c>
      <c r="C26" s="648" t="s">
        <v>826</v>
      </c>
      <c r="D26" s="664" t="s">
        <v>935</v>
      </c>
      <c r="E26" s="664" t="s">
        <v>937</v>
      </c>
      <c r="F26" s="662">
        <v>45472</v>
      </c>
      <c r="G26" s="648" t="s">
        <v>939</v>
      </c>
      <c r="H26" s="648" t="s">
        <v>37</v>
      </c>
      <c r="I26" s="648" t="s">
        <v>626</v>
      </c>
      <c r="J26" s="648" t="s">
        <v>834</v>
      </c>
      <c r="K26" s="647">
        <v>1</v>
      </c>
      <c r="L26" s="647"/>
      <c r="M26" s="649" t="s">
        <v>889</v>
      </c>
    </row>
    <row r="27" spans="1:13" ht="30" x14ac:dyDescent="0.25">
      <c r="A27" s="646">
        <v>24</v>
      </c>
      <c r="B27" s="558" t="s">
        <v>831</v>
      </c>
      <c r="C27" s="558" t="s">
        <v>826</v>
      </c>
      <c r="D27" s="665" t="s">
        <v>935</v>
      </c>
      <c r="E27" s="665" t="s">
        <v>937</v>
      </c>
      <c r="F27" s="663">
        <v>45472</v>
      </c>
      <c r="G27" s="558" t="s">
        <v>940</v>
      </c>
      <c r="H27" s="558" t="s">
        <v>38</v>
      </c>
      <c r="I27" s="558" t="s">
        <v>626</v>
      </c>
      <c r="J27" s="558" t="s">
        <v>834</v>
      </c>
      <c r="K27" s="646">
        <v>1</v>
      </c>
      <c r="L27" s="646"/>
      <c r="M27" s="651" t="s">
        <v>889</v>
      </c>
    </row>
    <row r="28" spans="1:13" ht="30" x14ac:dyDescent="0.25">
      <c r="A28" s="647">
        <v>25</v>
      </c>
      <c r="B28" s="648" t="s">
        <v>941</v>
      </c>
      <c r="C28" s="648" t="s">
        <v>853</v>
      </c>
      <c r="D28" s="664" t="s">
        <v>692</v>
      </c>
      <c r="E28" s="664" t="s">
        <v>353</v>
      </c>
      <c r="F28" s="662">
        <v>45473</v>
      </c>
      <c r="G28" s="648" t="s">
        <v>942</v>
      </c>
      <c r="H28" s="648" t="s">
        <v>174</v>
      </c>
      <c r="I28" s="648" t="s">
        <v>613</v>
      </c>
      <c r="J28" s="648" t="s">
        <v>707</v>
      </c>
      <c r="K28" s="647">
        <v>1</v>
      </c>
      <c r="L28" s="647"/>
      <c r="M28" s="649" t="s">
        <v>889</v>
      </c>
    </row>
    <row r="29" spans="1:13" ht="30" x14ac:dyDescent="0.25">
      <c r="A29" s="646">
        <v>26</v>
      </c>
      <c r="B29" s="558" t="s">
        <v>941</v>
      </c>
      <c r="C29" s="558" t="s">
        <v>853</v>
      </c>
      <c r="D29" s="665" t="s">
        <v>692</v>
      </c>
      <c r="E29" s="665" t="s">
        <v>353</v>
      </c>
      <c r="F29" s="663">
        <v>45473</v>
      </c>
      <c r="G29" s="558" t="s">
        <v>943</v>
      </c>
      <c r="H29" s="558" t="s">
        <v>176</v>
      </c>
      <c r="I29" s="558" t="s">
        <v>613</v>
      </c>
      <c r="J29" s="558" t="s">
        <v>707</v>
      </c>
      <c r="K29" s="646">
        <v>1</v>
      </c>
      <c r="L29" s="646"/>
      <c r="M29" s="651" t="s">
        <v>889</v>
      </c>
    </row>
    <row r="30" spans="1:13" ht="30" x14ac:dyDescent="0.25">
      <c r="A30" s="647">
        <v>27</v>
      </c>
      <c r="B30" s="648" t="s">
        <v>941</v>
      </c>
      <c r="C30" s="648" t="s">
        <v>853</v>
      </c>
      <c r="D30" s="664" t="s">
        <v>944</v>
      </c>
      <c r="E30" s="664" t="s">
        <v>353</v>
      </c>
      <c r="F30" s="662">
        <v>45473</v>
      </c>
      <c r="G30" s="648" t="s">
        <v>943</v>
      </c>
      <c r="H30" s="648" t="s">
        <v>176</v>
      </c>
      <c r="I30" s="648" t="s">
        <v>613</v>
      </c>
      <c r="J30" s="648" t="s">
        <v>707</v>
      </c>
      <c r="K30" s="647">
        <v>1</v>
      </c>
      <c r="L30" s="647"/>
      <c r="M30" s="649" t="s">
        <v>889</v>
      </c>
    </row>
    <row r="31" spans="1:13" ht="30" x14ac:dyDescent="0.25">
      <c r="A31" s="646">
        <v>28</v>
      </c>
      <c r="B31" s="558" t="s">
        <v>941</v>
      </c>
      <c r="C31" s="558" t="s">
        <v>853</v>
      </c>
      <c r="D31" s="665" t="s">
        <v>944</v>
      </c>
      <c r="E31" s="665" t="s">
        <v>353</v>
      </c>
      <c r="F31" s="663">
        <v>45473</v>
      </c>
      <c r="G31" s="558" t="s">
        <v>945</v>
      </c>
      <c r="H31" s="558" t="s">
        <v>177</v>
      </c>
      <c r="I31" s="558" t="s">
        <v>613</v>
      </c>
      <c r="J31" s="558" t="s">
        <v>707</v>
      </c>
      <c r="K31" s="646">
        <v>1</v>
      </c>
      <c r="L31" s="646"/>
      <c r="M31" s="651" t="s">
        <v>889</v>
      </c>
    </row>
    <row r="32" spans="1:13" ht="30" x14ac:dyDescent="0.25">
      <c r="A32" s="647">
        <v>29</v>
      </c>
      <c r="B32" s="648" t="s">
        <v>946</v>
      </c>
      <c r="C32" s="648" t="s">
        <v>826</v>
      </c>
      <c r="D32" s="664" t="s">
        <v>885</v>
      </c>
      <c r="E32" s="664" t="s">
        <v>894</v>
      </c>
      <c r="F32" s="662">
        <v>45474</v>
      </c>
      <c r="G32" s="648" t="s">
        <v>947</v>
      </c>
      <c r="H32" s="648" t="s">
        <v>79</v>
      </c>
      <c r="I32" s="648" t="s">
        <v>626</v>
      </c>
      <c r="J32" s="648" t="s">
        <v>841</v>
      </c>
      <c r="K32" s="647">
        <v>1</v>
      </c>
      <c r="L32" s="647"/>
      <c r="M32" s="654" t="s">
        <v>893</v>
      </c>
    </row>
    <row r="33" spans="1:13" ht="30" x14ac:dyDescent="0.25">
      <c r="A33" s="646">
        <v>30</v>
      </c>
      <c r="B33" s="558" t="s">
        <v>946</v>
      </c>
      <c r="C33" s="558" t="s">
        <v>826</v>
      </c>
      <c r="D33" s="665" t="s">
        <v>885</v>
      </c>
      <c r="E33" s="665" t="s">
        <v>894</v>
      </c>
      <c r="F33" s="663">
        <v>45474</v>
      </c>
      <c r="G33" s="558" t="s">
        <v>948</v>
      </c>
      <c r="H33" s="558" t="s">
        <v>81</v>
      </c>
      <c r="I33" s="558" t="s">
        <v>626</v>
      </c>
      <c r="J33" s="558" t="s">
        <v>841</v>
      </c>
      <c r="K33" s="646">
        <v>1</v>
      </c>
      <c r="L33" s="646"/>
      <c r="M33" s="650" t="s">
        <v>893</v>
      </c>
    </row>
    <row r="34" spans="1:13" ht="30" x14ac:dyDescent="0.25">
      <c r="A34" s="647">
        <v>31</v>
      </c>
      <c r="B34" s="648" t="s">
        <v>946</v>
      </c>
      <c r="C34" s="648" t="s">
        <v>826</v>
      </c>
      <c r="D34" s="664" t="s">
        <v>885</v>
      </c>
      <c r="E34" s="664" t="s">
        <v>894</v>
      </c>
      <c r="F34" s="662">
        <v>45474</v>
      </c>
      <c r="G34" s="648" t="s">
        <v>949</v>
      </c>
      <c r="H34" s="648" t="s">
        <v>82</v>
      </c>
      <c r="I34" s="648" t="s">
        <v>626</v>
      </c>
      <c r="J34" s="648" t="s">
        <v>950</v>
      </c>
      <c r="K34" s="647">
        <v>1</v>
      </c>
      <c r="L34" s="647"/>
      <c r="M34" s="649" t="s">
        <v>889</v>
      </c>
    </row>
    <row r="35" spans="1:13" ht="30" x14ac:dyDescent="0.25">
      <c r="A35" s="646">
        <v>32</v>
      </c>
      <c r="B35" s="558" t="s">
        <v>855</v>
      </c>
      <c r="C35" s="558" t="s">
        <v>826</v>
      </c>
      <c r="D35" s="665" t="s">
        <v>913</v>
      </c>
      <c r="E35" s="665" t="s">
        <v>896</v>
      </c>
      <c r="F35" s="663">
        <v>45475</v>
      </c>
      <c r="G35" s="558" t="s">
        <v>951</v>
      </c>
      <c r="H35" s="558" t="s">
        <v>179</v>
      </c>
      <c r="I35" s="558" t="s">
        <v>613</v>
      </c>
      <c r="J35" s="558" t="s">
        <v>850</v>
      </c>
      <c r="K35" s="646">
        <v>1</v>
      </c>
      <c r="L35" s="646"/>
      <c r="M35" s="651" t="s">
        <v>889</v>
      </c>
    </row>
    <row r="36" spans="1:13" x14ac:dyDescent="0.25">
      <c r="A36" s="645"/>
    </row>
  </sheetData>
  <mergeCells count="2">
    <mergeCell ref="A1:M1"/>
    <mergeCell ref="E3:F3"/>
  </mergeCells>
  <pageMargins left="0.31496062992125984" right="0" top="0.35433070866141736" bottom="0.35433070866141736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8C99-5AC8-4F68-ACFB-24D23FA30A7D}">
  <dimension ref="A1:P23"/>
  <sheetViews>
    <sheetView topLeftCell="A6" workbookViewId="0">
      <selection activeCell="G27" sqref="G27"/>
    </sheetView>
  </sheetViews>
  <sheetFormatPr defaultColWidth="9.25" defaultRowHeight="16.5" x14ac:dyDescent="0.25"/>
  <cols>
    <col min="1" max="1" width="4.375" style="368" customWidth="1"/>
    <col min="2" max="2" width="19.125" style="369" customWidth="1"/>
    <col min="3" max="3" width="13.625" style="370" customWidth="1"/>
    <col min="4" max="4" width="12.375" style="371" customWidth="1"/>
    <col min="5" max="5" width="11.25" style="370" customWidth="1"/>
    <col min="6" max="7" width="13.125" style="372" customWidth="1"/>
    <col min="8" max="8" width="11.375" style="372" customWidth="1"/>
    <col min="9" max="9" width="10.375" style="372" customWidth="1"/>
    <col min="10" max="10" width="23" style="372" customWidth="1"/>
    <col min="11" max="11" width="12.625" style="372" customWidth="1"/>
    <col min="12" max="12" width="11.875" style="372" customWidth="1"/>
    <col min="13" max="16384" width="9.25" style="372"/>
  </cols>
  <sheetData>
    <row r="1" spans="1:16" x14ac:dyDescent="0.25">
      <c r="J1" s="373" t="s">
        <v>676</v>
      </c>
    </row>
    <row r="2" spans="1:16" ht="18.75" x14ac:dyDescent="0.25">
      <c r="A2" s="763" t="s">
        <v>677</v>
      </c>
      <c r="B2" s="763"/>
      <c r="C2" s="763"/>
      <c r="D2" s="763"/>
      <c r="E2" s="763"/>
      <c r="F2" s="763"/>
      <c r="G2" s="763"/>
      <c r="H2" s="763"/>
      <c r="I2" s="763"/>
      <c r="J2" s="763"/>
    </row>
    <row r="3" spans="1:16" s="375" customFormat="1" ht="18.75" customHeight="1" x14ac:dyDescent="0.3">
      <c r="A3" s="764" t="s">
        <v>678</v>
      </c>
      <c r="B3" s="764"/>
      <c r="C3" s="764"/>
      <c r="D3" s="764"/>
      <c r="E3" s="764"/>
      <c r="F3" s="764"/>
      <c r="G3" s="764"/>
      <c r="H3" s="764"/>
      <c r="I3" s="764"/>
      <c r="J3" s="764"/>
    </row>
    <row r="4" spans="1:16" ht="35.25" customHeight="1" x14ac:dyDescent="0.35">
      <c r="A4" s="765" t="s">
        <v>679</v>
      </c>
      <c r="B4" s="765"/>
      <c r="C4" s="765"/>
      <c r="D4" s="765"/>
      <c r="E4" s="765"/>
      <c r="F4" s="765"/>
      <c r="G4" s="765"/>
      <c r="H4" s="765"/>
      <c r="I4" s="765"/>
      <c r="J4" s="765"/>
    </row>
    <row r="5" spans="1:16" ht="21.75" customHeight="1" x14ac:dyDescent="0.3">
      <c r="A5" s="376"/>
      <c r="B5" s="377"/>
      <c r="C5" s="765" t="s">
        <v>680</v>
      </c>
      <c r="D5" s="765"/>
      <c r="E5" s="765"/>
      <c r="F5" s="765"/>
      <c r="G5" s="765"/>
      <c r="H5" s="765"/>
      <c r="I5" s="765"/>
      <c r="J5" s="374"/>
    </row>
    <row r="7" spans="1:16" s="381" customFormat="1" ht="34.9" customHeight="1" x14ac:dyDescent="0.2">
      <c r="A7" s="378" t="s">
        <v>1</v>
      </c>
      <c r="B7" s="379" t="s">
        <v>681</v>
      </c>
      <c r="C7" s="378" t="s">
        <v>682</v>
      </c>
      <c r="D7" s="380" t="s">
        <v>683</v>
      </c>
      <c r="E7" s="378" t="s">
        <v>684</v>
      </c>
      <c r="F7" s="378" t="s">
        <v>685</v>
      </c>
      <c r="G7" s="378" t="s">
        <v>686</v>
      </c>
      <c r="H7" s="378" t="s">
        <v>687</v>
      </c>
      <c r="I7" s="378" t="s">
        <v>688</v>
      </c>
      <c r="J7" s="378" t="s">
        <v>689</v>
      </c>
    </row>
    <row r="8" spans="1:16" s="381" customFormat="1" ht="34.9" customHeight="1" x14ac:dyDescent="0.2">
      <c r="A8" s="766">
        <v>1</v>
      </c>
      <c r="B8" s="767" t="s">
        <v>690</v>
      </c>
      <c r="C8" s="767" t="s">
        <v>691</v>
      </c>
      <c r="D8" s="768" t="s">
        <v>212</v>
      </c>
      <c r="E8" s="767" t="s">
        <v>633</v>
      </c>
      <c r="F8" s="771">
        <v>45372</v>
      </c>
      <c r="G8" s="383" t="s">
        <v>692</v>
      </c>
      <c r="H8" s="382" t="s">
        <v>520</v>
      </c>
      <c r="I8" s="758"/>
      <c r="J8" s="384" t="s">
        <v>693</v>
      </c>
      <c r="P8" s="385"/>
    </row>
    <row r="9" spans="1:16" s="381" customFormat="1" ht="34.9" customHeight="1" x14ac:dyDescent="0.2">
      <c r="A9" s="766"/>
      <c r="B9" s="767"/>
      <c r="C9" s="767"/>
      <c r="D9" s="769"/>
      <c r="E9" s="767"/>
      <c r="F9" s="766"/>
      <c r="G9" s="383" t="s">
        <v>692</v>
      </c>
      <c r="H9" s="382" t="s">
        <v>524</v>
      </c>
      <c r="I9" s="758"/>
      <c r="J9" s="384" t="s">
        <v>694</v>
      </c>
      <c r="P9" s="385"/>
    </row>
    <row r="10" spans="1:16" s="381" customFormat="1" ht="34.9" customHeight="1" x14ac:dyDescent="0.2">
      <c r="A10" s="766"/>
      <c r="B10" s="767"/>
      <c r="C10" s="767"/>
      <c r="D10" s="769"/>
      <c r="E10" s="767"/>
      <c r="F10" s="766"/>
      <c r="G10" s="383" t="s">
        <v>692</v>
      </c>
      <c r="H10" s="382" t="s">
        <v>662</v>
      </c>
      <c r="I10" s="758"/>
      <c r="J10" s="384" t="s">
        <v>695</v>
      </c>
      <c r="L10" s="381">
        <v>9000000</v>
      </c>
      <c r="P10" s="385"/>
    </row>
    <row r="11" spans="1:16" s="381" customFormat="1" ht="34.9" customHeight="1" x14ac:dyDescent="0.2">
      <c r="A11" s="766"/>
      <c r="B11" s="767"/>
      <c r="C11" s="767"/>
      <c r="D11" s="769"/>
      <c r="E11" s="767"/>
      <c r="F11" s="766"/>
      <c r="G11" s="383" t="s">
        <v>692</v>
      </c>
      <c r="H11" s="382" t="s">
        <v>519</v>
      </c>
      <c r="I11" s="758"/>
      <c r="J11" s="384" t="s">
        <v>696</v>
      </c>
      <c r="L11" s="381">
        <v>7674000</v>
      </c>
    </row>
    <row r="12" spans="1:16" s="381" customFormat="1" ht="34.9" customHeight="1" x14ac:dyDescent="0.2">
      <c r="A12" s="766"/>
      <c r="B12" s="767"/>
      <c r="C12" s="767"/>
      <c r="D12" s="769"/>
      <c r="E12" s="767"/>
      <c r="F12" s="766"/>
      <c r="G12" s="383" t="s">
        <v>692</v>
      </c>
      <c r="H12" s="382" t="s">
        <v>667</v>
      </c>
      <c r="I12" s="758"/>
      <c r="J12" s="384" t="s">
        <v>697</v>
      </c>
      <c r="L12" s="381">
        <f>L10-L11</f>
        <v>1326000</v>
      </c>
    </row>
    <row r="13" spans="1:16" s="381" customFormat="1" ht="34.9" customHeight="1" x14ac:dyDescent="0.2">
      <c r="A13" s="766"/>
      <c r="B13" s="767"/>
      <c r="C13" s="767"/>
      <c r="D13" s="769"/>
      <c r="E13" s="767"/>
      <c r="F13" s="766"/>
      <c r="G13" s="383" t="s">
        <v>692</v>
      </c>
      <c r="H13" s="382" t="s">
        <v>525</v>
      </c>
      <c r="I13" s="758"/>
      <c r="J13" s="384" t="s">
        <v>698</v>
      </c>
    </row>
    <row r="14" spans="1:16" s="381" customFormat="1" ht="34.9" customHeight="1" x14ac:dyDescent="0.2">
      <c r="A14" s="766"/>
      <c r="B14" s="767"/>
      <c r="C14" s="767"/>
      <c r="D14" s="769"/>
      <c r="E14" s="767"/>
      <c r="F14" s="766"/>
      <c r="G14" s="383" t="s">
        <v>699</v>
      </c>
      <c r="H14" s="382" t="s">
        <v>527</v>
      </c>
      <c r="I14" s="758"/>
      <c r="J14" s="384" t="s">
        <v>700</v>
      </c>
    </row>
    <row r="15" spans="1:16" s="381" customFormat="1" ht="34.9" customHeight="1" x14ac:dyDescent="0.2">
      <c r="A15" s="766"/>
      <c r="B15" s="767"/>
      <c r="C15" s="767"/>
      <c r="D15" s="770"/>
      <c r="E15" s="767"/>
      <c r="F15" s="766"/>
      <c r="G15" s="383" t="s">
        <v>692</v>
      </c>
      <c r="H15" s="382" t="s">
        <v>527</v>
      </c>
      <c r="I15" s="758"/>
      <c r="J15" s="384" t="s">
        <v>701</v>
      </c>
    </row>
    <row r="16" spans="1:16" ht="21" customHeight="1" x14ac:dyDescent="0.25">
      <c r="B16" s="759"/>
      <c r="C16" s="759"/>
      <c r="D16" s="759"/>
      <c r="E16" s="759"/>
      <c r="F16" s="759"/>
      <c r="G16" s="370"/>
      <c r="H16" s="760" t="s">
        <v>702</v>
      </c>
      <c r="I16" s="760"/>
      <c r="J16" s="760"/>
    </row>
    <row r="17" spans="2:10" x14ac:dyDescent="0.25">
      <c r="B17" s="761" t="s">
        <v>703</v>
      </c>
      <c r="C17" s="761"/>
      <c r="D17" s="761"/>
      <c r="E17" s="761"/>
      <c r="F17" s="761"/>
      <c r="G17" s="386"/>
      <c r="H17" s="761" t="s">
        <v>704</v>
      </c>
      <c r="I17" s="761"/>
      <c r="J17" s="761"/>
    </row>
    <row r="18" spans="2:10" x14ac:dyDescent="0.25">
      <c r="B18" s="762" t="s">
        <v>705</v>
      </c>
      <c r="C18" s="762"/>
      <c r="D18" s="762"/>
      <c r="E18" s="762"/>
      <c r="F18" s="762"/>
      <c r="G18" s="387"/>
      <c r="H18" s="762" t="s">
        <v>705</v>
      </c>
      <c r="I18" s="762"/>
      <c r="J18" s="762"/>
    </row>
    <row r="23" spans="2:10" ht="17.25" x14ac:dyDescent="0.3">
      <c r="B23" s="756" t="s">
        <v>706</v>
      </c>
      <c r="C23" s="756"/>
      <c r="D23" s="756"/>
      <c r="E23" s="756"/>
      <c r="F23" s="756"/>
      <c r="G23" s="388"/>
      <c r="H23" s="757" t="s">
        <v>707</v>
      </c>
      <c r="I23" s="757"/>
      <c r="J23" s="757"/>
    </row>
  </sheetData>
  <mergeCells count="19">
    <mergeCell ref="A2:J2"/>
    <mergeCell ref="A3:J3"/>
    <mergeCell ref="A4:J4"/>
    <mergeCell ref="C5:I5"/>
    <mergeCell ref="A8:A15"/>
    <mergeCell ref="B8:B15"/>
    <mergeCell ref="C8:C15"/>
    <mergeCell ref="D8:D15"/>
    <mergeCell ref="E8:E15"/>
    <mergeCell ref="F8:F15"/>
    <mergeCell ref="B23:F23"/>
    <mergeCell ref="H23:J23"/>
    <mergeCell ref="I8:I15"/>
    <mergeCell ref="B16:F16"/>
    <mergeCell ref="H16:J16"/>
    <mergeCell ref="B17:F17"/>
    <mergeCell ref="H17:J17"/>
    <mergeCell ref="B18:F18"/>
    <mergeCell ref="H18:J18"/>
  </mergeCells>
  <pageMargins left="0.31496062992125984" right="0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CDFF-704C-4598-B659-E9030BAFE057}">
  <sheetPr codeName="Sheet6">
    <tabColor rgb="FFFFFF00"/>
  </sheetPr>
  <dimension ref="A1:L36"/>
  <sheetViews>
    <sheetView workbookViewId="0">
      <selection sqref="A1:XFD1048576"/>
    </sheetView>
  </sheetViews>
  <sheetFormatPr defaultRowHeight="15" x14ac:dyDescent="0.25"/>
  <cols>
    <col min="1" max="1" width="5.125" style="644" customWidth="1"/>
    <col min="2" max="2" width="20.25" style="643" customWidth="1"/>
    <col min="3" max="4" width="9" style="643"/>
    <col min="5" max="5" width="7.5" style="643" customWidth="1"/>
    <col min="6" max="6" width="9.875" style="644" bestFit="1" customWidth="1"/>
    <col min="7" max="7" width="10.375" style="643" customWidth="1"/>
    <col min="8" max="8" width="14.625" style="643" customWidth="1"/>
    <col min="9" max="9" width="9.625" style="643" customWidth="1"/>
    <col min="10" max="10" width="10.625" style="643" customWidth="1"/>
    <col min="11" max="11" width="7.125" style="644" customWidth="1"/>
    <col min="12" max="12" width="16.625" style="643" customWidth="1"/>
    <col min="13" max="16384" width="9" style="643"/>
  </cols>
  <sheetData>
    <row r="1" spans="1:12" ht="36" customHeight="1" x14ac:dyDescent="0.25">
      <c r="A1" s="754" t="s">
        <v>952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</row>
    <row r="2" spans="1:12" x14ac:dyDescent="0.25">
      <c r="A2" s="645"/>
    </row>
    <row r="3" spans="1:12" s="658" customFormat="1" ht="28.5" x14ac:dyDescent="0.2">
      <c r="A3" s="655" t="s">
        <v>1</v>
      </c>
      <c r="B3" s="656" t="s">
        <v>877</v>
      </c>
      <c r="C3" s="656" t="s">
        <v>682</v>
      </c>
      <c r="D3" s="656" t="s">
        <v>686</v>
      </c>
      <c r="E3" s="755" t="s">
        <v>685</v>
      </c>
      <c r="F3" s="755"/>
      <c r="G3" s="656" t="s">
        <v>878</v>
      </c>
      <c r="H3" s="656" t="s">
        <v>4</v>
      </c>
      <c r="I3" s="656" t="s">
        <v>879</v>
      </c>
      <c r="J3" s="656" t="s">
        <v>880</v>
      </c>
      <c r="K3" s="657" t="s">
        <v>881</v>
      </c>
      <c r="L3" s="656" t="s">
        <v>882</v>
      </c>
    </row>
    <row r="4" spans="1:12" ht="30" x14ac:dyDescent="0.25">
      <c r="A4" s="647">
        <v>1</v>
      </c>
      <c r="B4" s="648" t="s">
        <v>883</v>
      </c>
      <c r="C4" s="648" t="s">
        <v>884</v>
      </c>
      <c r="D4" s="648" t="s">
        <v>885</v>
      </c>
      <c r="E4" s="648" t="s">
        <v>886</v>
      </c>
      <c r="F4" s="659">
        <v>45435</v>
      </c>
      <c r="G4" s="648" t="s">
        <v>887</v>
      </c>
      <c r="H4" s="648" t="s">
        <v>888</v>
      </c>
      <c r="I4" s="648" t="s">
        <v>633</v>
      </c>
      <c r="J4" s="648" t="s">
        <v>850</v>
      </c>
      <c r="K4" s="647">
        <v>1</v>
      </c>
      <c r="L4" s="649" t="s">
        <v>889</v>
      </c>
    </row>
    <row r="5" spans="1:12" ht="30" x14ac:dyDescent="0.25">
      <c r="A5" s="646">
        <v>2</v>
      </c>
      <c r="B5" s="558" t="s">
        <v>890</v>
      </c>
      <c r="C5" s="558" t="s">
        <v>826</v>
      </c>
      <c r="D5" s="558" t="s">
        <v>885</v>
      </c>
      <c r="E5" s="558" t="s">
        <v>353</v>
      </c>
      <c r="F5" s="660">
        <v>45459</v>
      </c>
      <c r="G5" s="558" t="s">
        <v>891</v>
      </c>
      <c r="H5" s="558" t="s">
        <v>892</v>
      </c>
      <c r="I5" s="558" t="s">
        <v>626</v>
      </c>
      <c r="J5" s="558" t="s">
        <v>841</v>
      </c>
      <c r="K5" s="646">
        <v>1</v>
      </c>
      <c r="L5" s="650" t="s">
        <v>893</v>
      </c>
    </row>
    <row r="6" spans="1:12" ht="30" x14ac:dyDescent="0.25">
      <c r="A6" s="647">
        <v>3</v>
      </c>
      <c r="B6" s="648" t="s">
        <v>847</v>
      </c>
      <c r="C6" s="648" t="s">
        <v>884</v>
      </c>
      <c r="D6" s="648" t="s">
        <v>699</v>
      </c>
      <c r="E6" s="648" t="s">
        <v>894</v>
      </c>
      <c r="F6" s="659">
        <v>45460</v>
      </c>
      <c r="G6" s="648" t="s">
        <v>895</v>
      </c>
      <c r="H6" s="648" t="s">
        <v>158</v>
      </c>
      <c r="I6" s="648" t="s">
        <v>613</v>
      </c>
      <c r="J6" s="648" t="s">
        <v>858</v>
      </c>
      <c r="K6" s="647">
        <v>1</v>
      </c>
      <c r="L6" s="649" t="s">
        <v>889</v>
      </c>
    </row>
    <row r="7" spans="1:12" ht="30" x14ac:dyDescent="0.25">
      <c r="A7" s="646">
        <v>4</v>
      </c>
      <c r="B7" s="558" t="s">
        <v>847</v>
      </c>
      <c r="C7" s="558" t="s">
        <v>884</v>
      </c>
      <c r="D7" s="558" t="s">
        <v>692</v>
      </c>
      <c r="E7" s="558" t="s">
        <v>896</v>
      </c>
      <c r="F7" s="660">
        <v>45461</v>
      </c>
      <c r="G7" s="558" t="s">
        <v>897</v>
      </c>
      <c r="H7" s="558" t="s">
        <v>157</v>
      </c>
      <c r="I7" s="558" t="s">
        <v>613</v>
      </c>
      <c r="J7" s="558" t="s">
        <v>850</v>
      </c>
      <c r="K7" s="646">
        <v>1</v>
      </c>
      <c r="L7" s="651" t="s">
        <v>889</v>
      </c>
    </row>
    <row r="8" spans="1:12" ht="30" x14ac:dyDescent="0.25">
      <c r="A8" s="647">
        <v>5</v>
      </c>
      <c r="B8" s="648" t="s">
        <v>856</v>
      </c>
      <c r="C8" s="648" t="s">
        <v>826</v>
      </c>
      <c r="D8" s="648" t="s">
        <v>898</v>
      </c>
      <c r="E8" s="648" t="s">
        <v>896</v>
      </c>
      <c r="F8" s="659">
        <v>45461</v>
      </c>
      <c r="G8" s="648" t="s">
        <v>899</v>
      </c>
      <c r="H8" s="648" t="s">
        <v>162</v>
      </c>
      <c r="I8" s="648" t="s">
        <v>613</v>
      </c>
      <c r="J8" s="648" t="s">
        <v>858</v>
      </c>
      <c r="K8" s="647">
        <v>1</v>
      </c>
      <c r="L8" s="649" t="s">
        <v>889</v>
      </c>
    </row>
    <row r="9" spans="1:12" ht="30" x14ac:dyDescent="0.25">
      <c r="A9" s="646">
        <v>6</v>
      </c>
      <c r="B9" s="558" t="s">
        <v>900</v>
      </c>
      <c r="C9" s="558" t="s">
        <v>826</v>
      </c>
      <c r="D9" s="558" t="s">
        <v>898</v>
      </c>
      <c r="E9" s="558" t="s">
        <v>896</v>
      </c>
      <c r="F9" s="660">
        <v>45461</v>
      </c>
      <c r="G9" s="558" t="s">
        <v>901</v>
      </c>
      <c r="H9" s="558" t="s">
        <v>19</v>
      </c>
      <c r="I9" s="558" t="s">
        <v>626</v>
      </c>
      <c r="J9" s="558" t="s">
        <v>902</v>
      </c>
      <c r="K9" s="646">
        <v>1</v>
      </c>
      <c r="L9" s="652" t="s">
        <v>903</v>
      </c>
    </row>
    <row r="10" spans="1:12" ht="30" x14ac:dyDescent="0.25">
      <c r="A10" s="647">
        <v>7</v>
      </c>
      <c r="B10" s="648" t="s">
        <v>847</v>
      </c>
      <c r="C10" s="648" t="s">
        <v>884</v>
      </c>
      <c r="D10" s="648" t="s">
        <v>692</v>
      </c>
      <c r="E10" s="648" t="s">
        <v>904</v>
      </c>
      <c r="F10" s="659">
        <v>45462</v>
      </c>
      <c r="G10" s="648" t="s">
        <v>905</v>
      </c>
      <c r="H10" s="648" t="s">
        <v>156</v>
      </c>
      <c r="I10" s="648" t="s">
        <v>613</v>
      </c>
      <c r="J10" s="648" t="s">
        <v>858</v>
      </c>
      <c r="K10" s="647">
        <v>1</v>
      </c>
      <c r="L10" s="649" t="s">
        <v>889</v>
      </c>
    </row>
    <row r="11" spans="1:12" ht="30" x14ac:dyDescent="0.25">
      <c r="A11" s="646">
        <v>8</v>
      </c>
      <c r="B11" s="558" t="s">
        <v>906</v>
      </c>
      <c r="C11" s="558" t="s">
        <v>826</v>
      </c>
      <c r="D11" s="558" t="s">
        <v>898</v>
      </c>
      <c r="E11" s="558" t="s">
        <v>904</v>
      </c>
      <c r="F11" s="660">
        <v>45462</v>
      </c>
      <c r="G11" s="558" t="s">
        <v>907</v>
      </c>
      <c r="H11" s="558" t="s">
        <v>93</v>
      </c>
      <c r="I11" s="558" t="s">
        <v>620</v>
      </c>
      <c r="J11" s="558" t="s">
        <v>908</v>
      </c>
      <c r="K11" s="646">
        <v>1</v>
      </c>
      <c r="L11" s="651" t="s">
        <v>889</v>
      </c>
    </row>
    <row r="12" spans="1:12" ht="30" x14ac:dyDescent="0.25">
      <c r="A12" s="647">
        <v>9</v>
      </c>
      <c r="B12" s="648" t="s">
        <v>909</v>
      </c>
      <c r="C12" s="648" t="s">
        <v>884</v>
      </c>
      <c r="D12" s="648" t="s">
        <v>692</v>
      </c>
      <c r="E12" s="648" t="s">
        <v>886</v>
      </c>
      <c r="F12" s="659">
        <v>45463</v>
      </c>
      <c r="G12" s="648" t="s">
        <v>910</v>
      </c>
      <c r="H12" s="648" t="s">
        <v>108</v>
      </c>
      <c r="I12" s="648" t="s">
        <v>620</v>
      </c>
      <c r="J12" s="648" t="s">
        <v>911</v>
      </c>
      <c r="K12" s="647">
        <v>1</v>
      </c>
      <c r="L12" s="649" t="s">
        <v>889</v>
      </c>
    </row>
    <row r="13" spans="1:12" ht="30" x14ac:dyDescent="0.25">
      <c r="A13" s="646">
        <v>10</v>
      </c>
      <c r="B13" s="558" t="s">
        <v>912</v>
      </c>
      <c r="C13" s="558" t="s">
        <v>826</v>
      </c>
      <c r="D13" s="558" t="s">
        <v>913</v>
      </c>
      <c r="E13" s="558" t="s">
        <v>894</v>
      </c>
      <c r="F13" s="660">
        <v>45467</v>
      </c>
      <c r="G13" s="558" t="s">
        <v>914</v>
      </c>
      <c r="H13" s="558" t="s">
        <v>106</v>
      </c>
      <c r="I13" s="558" t="s">
        <v>620</v>
      </c>
      <c r="J13" s="558" t="s">
        <v>915</v>
      </c>
      <c r="K13" s="646">
        <v>1</v>
      </c>
      <c r="L13" s="652" t="s">
        <v>903</v>
      </c>
    </row>
    <row r="14" spans="1:12" ht="30" x14ac:dyDescent="0.25">
      <c r="A14" s="647">
        <v>11</v>
      </c>
      <c r="B14" s="648" t="s">
        <v>916</v>
      </c>
      <c r="C14" s="648" t="s">
        <v>826</v>
      </c>
      <c r="D14" s="648" t="s">
        <v>913</v>
      </c>
      <c r="E14" s="648" t="s">
        <v>894</v>
      </c>
      <c r="F14" s="659">
        <v>45467</v>
      </c>
      <c r="G14" s="648" t="s">
        <v>917</v>
      </c>
      <c r="H14" s="648" t="s">
        <v>34</v>
      </c>
      <c r="I14" s="648" t="s">
        <v>626</v>
      </c>
      <c r="J14" s="648" t="s">
        <v>915</v>
      </c>
      <c r="K14" s="647">
        <v>1</v>
      </c>
      <c r="L14" s="653" t="s">
        <v>903</v>
      </c>
    </row>
    <row r="15" spans="1:12" ht="30" x14ac:dyDescent="0.25">
      <c r="A15" s="646">
        <v>12</v>
      </c>
      <c r="B15" s="558" t="s">
        <v>918</v>
      </c>
      <c r="C15" s="558" t="s">
        <v>826</v>
      </c>
      <c r="D15" s="558" t="s">
        <v>885</v>
      </c>
      <c r="E15" s="558" t="s">
        <v>896</v>
      </c>
      <c r="F15" s="660">
        <v>45468</v>
      </c>
      <c r="G15" s="558" t="s">
        <v>919</v>
      </c>
      <c r="H15" s="558" t="s">
        <v>12</v>
      </c>
      <c r="I15" s="558" t="s">
        <v>626</v>
      </c>
      <c r="J15" s="558" t="s">
        <v>838</v>
      </c>
      <c r="K15" s="646">
        <v>1</v>
      </c>
      <c r="L15" s="651" t="s">
        <v>889</v>
      </c>
    </row>
    <row r="16" spans="1:12" ht="30" x14ac:dyDescent="0.25">
      <c r="A16" s="647">
        <v>13</v>
      </c>
      <c r="B16" s="648" t="s">
        <v>918</v>
      </c>
      <c r="C16" s="648" t="s">
        <v>826</v>
      </c>
      <c r="D16" s="648" t="s">
        <v>885</v>
      </c>
      <c r="E16" s="648" t="s">
        <v>896</v>
      </c>
      <c r="F16" s="659">
        <v>45468</v>
      </c>
      <c r="G16" s="648" t="s">
        <v>920</v>
      </c>
      <c r="H16" s="648" t="s">
        <v>15</v>
      </c>
      <c r="I16" s="648" t="s">
        <v>626</v>
      </c>
      <c r="J16" s="648" t="s">
        <v>834</v>
      </c>
      <c r="K16" s="647">
        <v>1</v>
      </c>
      <c r="L16" s="649" t="s">
        <v>889</v>
      </c>
    </row>
    <row r="17" spans="1:12" ht="30" x14ac:dyDescent="0.25">
      <c r="A17" s="646">
        <v>14</v>
      </c>
      <c r="B17" s="558" t="s">
        <v>918</v>
      </c>
      <c r="C17" s="558" t="s">
        <v>826</v>
      </c>
      <c r="D17" s="558" t="s">
        <v>885</v>
      </c>
      <c r="E17" s="558" t="s">
        <v>896</v>
      </c>
      <c r="F17" s="660">
        <v>45468</v>
      </c>
      <c r="G17" s="558" t="s">
        <v>921</v>
      </c>
      <c r="H17" s="558" t="s">
        <v>17</v>
      </c>
      <c r="I17" s="558" t="s">
        <v>626</v>
      </c>
      <c r="J17" s="558" t="s">
        <v>838</v>
      </c>
      <c r="K17" s="646">
        <v>1</v>
      </c>
      <c r="L17" s="651" t="s">
        <v>889</v>
      </c>
    </row>
    <row r="18" spans="1:12" ht="30" x14ac:dyDescent="0.25">
      <c r="A18" s="647">
        <v>15</v>
      </c>
      <c r="B18" s="648" t="s">
        <v>922</v>
      </c>
      <c r="C18" s="648" t="s">
        <v>826</v>
      </c>
      <c r="D18" s="648" t="s">
        <v>885</v>
      </c>
      <c r="E18" s="648" t="s">
        <v>904</v>
      </c>
      <c r="F18" s="659">
        <v>45469</v>
      </c>
      <c r="G18" s="648" t="s">
        <v>923</v>
      </c>
      <c r="H18" s="648" t="s">
        <v>104</v>
      </c>
      <c r="I18" s="648" t="s">
        <v>620</v>
      </c>
      <c r="J18" s="648" t="s">
        <v>908</v>
      </c>
      <c r="K18" s="647">
        <v>1</v>
      </c>
      <c r="L18" s="649" t="s">
        <v>889</v>
      </c>
    </row>
    <row r="19" spans="1:12" ht="30" x14ac:dyDescent="0.25">
      <c r="A19" s="646">
        <v>16</v>
      </c>
      <c r="B19" s="558" t="s">
        <v>924</v>
      </c>
      <c r="C19" s="558" t="s">
        <v>826</v>
      </c>
      <c r="D19" s="558" t="s">
        <v>885</v>
      </c>
      <c r="E19" s="558" t="s">
        <v>904</v>
      </c>
      <c r="F19" s="660">
        <v>45469</v>
      </c>
      <c r="G19" s="558" t="s">
        <v>925</v>
      </c>
      <c r="H19" s="558" t="s">
        <v>172</v>
      </c>
      <c r="I19" s="558" t="s">
        <v>613</v>
      </c>
      <c r="J19" s="558" t="s">
        <v>834</v>
      </c>
      <c r="K19" s="646">
        <v>1</v>
      </c>
      <c r="L19" s="651" t="s">
        <v>889</v>
      </c>
    </row>
    <row r="20" spans="1:12" ht="30" x14ac:dyDescent="0.25">
      <c r="A20" s="647">
        <v>17</v>
      </c>
      <c r="B20" s="648" t="s">
        <v>825</v>
      </c>
      <c r="C20" s="648" t="s">
        <v>826</v>
      </c>
      <c r="D20" s="648" t="s">
        <v>926</v>
      </c>
      <c r="E20" s="648" t="s">
        <v>886</v>
      </c>
      <c r="F20" s="659">
        <v>45470</v>
      </c>
      <c r="G20" s="648" t="s">
        <v>927</v>
      </c>
      <c r="H20" s="648" t="s">
        <v>28</v>
      </c>
      <c r="I20" s="648" t="s">
        <v>626</v>
      </c>
      <c r="J20" s="648" t="s">
        <v>829</v>
      </c>
      <c r="K20" s="647">
        <v>1</v>
      </c>
      <c r="L20" s="649" t="s">
        <v>889</v>
      </c>
    </row>
    <row r="21" spans="1:12" ht="30" x14ac:dyDescent="0.25">
      <c r="A21" s="646">
        <v>18</v>
      </c>
      <c r="B21" s="558" t="s">
        <v>825</v>
      </c>
      <c r="C21" s="558" t="s">
        <v>826</v>
      </c>
      <c r="D21" s="558" t="s">
        <v>926</v>
      </c>
      <c r="E21" s="558" t="s">
        <v>886</v>
      </c>
      <c r="F21" s="660">
        <v>45470</v>
      </c>
      <c r="G21" s="558" t="s">
        <v>928</v>
      </c>
      <c r="H21" s="558" t="s">
        <v>30</v>
      </c>
      <c r="I21" s="558" t="s">
        <v>626</v>
      </c>
      <c r="J21" s="558" t="s">
        <v>834</v>
      </c>
      <c r="K21" s="646">
        <v>1</v>
      </c>
      <c r="L21" s="651" t="s">
        <v>889</v>
      </c>
    </row>
    <row r="22" spans="1:12" ht="30" x14ac:dyDescent="0.25">
      <c r="A22" s="647">
        <v>19</v>
      </c>
      <c r="B22" s="648" t="s">
        <v>825</v>
      </c>
      <c r="C22" s="648" t="s">
        <v>826</v>
      </c>
      <c r="D22" s="648" t="s">
        <v>926</v>
      </c>
      <c r="E22" s="648" t="s">
        <v>886</v>
      </c>
      <c r="F22" s="659">
        <v>45470</v>
      </c>
      <c r="G22" s="648" t="s">
        <v>929</v>
      </c>
      <c r="H22" s="648" t="s">
        <v>31</v>
      </c>
      <c r="I22" s="648" t="s">
        <v>626</v>
      </c>
      <c r="J22" s="648" t="s">
        <v>829</v>
      </c>
      <c r="K22" s="647">
        <v>1</v>
      </c>
      <c r="L22" s="649" t="s">
        <v>889</v>
      </c>
    </row>
    <row r="23" spans="1:12" ht="30" x14ac:dyDescent="0.25">
      <c r="A23" s="646">
        <v>20</v>
      </c>
      <c r="B23" s="558" t="s">
        <v>930</v>
      </c>
      <c r="C23" s="558" t="s">
        <v>826</v>
      </c>
      <c r="D23" s="558" t="s">
        <v>926</v>
      </c>
      <c r="E23" s="558" t="s">
        <v>931</v>
      </c>
      <c r="F23" s="660">
        <v>45471</v>
      </c>
      <c r="G23" s="558" t="s">
        <v>932</v>
      </c>
      <c r="H23" s="558" t="s">
        <v>167</v>
      </c>
      <c r="I23" s="558" t="s">
        <v>613</v>
      </c>
      <c r="J23" s="558" t="s">
        <v>933</v>
      </c>
      <c r="K23" s="646">
        <v>1</v>
      </c>
      <c r="L23" s="651" t="s">
        <v>889</v>
      </c>
    </row>
    <row r="24" spans="1:12" ht="30" x14ac:dyDescent="0.25">
      <c r="A24" s="647">
        <v>21</v>
      </c>
      <c r="B24" s="648" t="s">
        <v>934</v>
      </c>
      <c r="C24" s="648" t="s">
        <v>826</v>
      </c>
      <c r="D24" s="648" t="s">
        <v>935</v>
      </c>
      <c r="E24" s="648" t="s">
        <v>931</v>
      </c>
      <c r="F24" s="659">
        <v>45471</v>
      </c>
      <c r="G24" s="648" t="s">
        <v>936</v>
      </c>
      <c r="H24" s="648" t="s">
        <v>84</v>
      </c>
      <c r="I24" s="648" t="s">
        <v>626</v>
      </c>
      <c r="J24" s="648" t="s">
        <v>908</v>
      </c>
      <c r="K24" s="647">
        <v>1</v>
      </c>
      <c r="L24" s="649" t="s">
        <v>889</v>
      </c>
    </row>
    <row r="25" spans="1:12" ht="30" x14ac:dyDescent="0.25">
      <c r="A25" s="646">
        <v>22</v>
      </c>
      <c r="B25" s="558" t="s">
        <v>831</v>
      </c>
      <c r="C25" s="558" t="s">
        <v>826</v>
      </c>
      <c r="D25" s="558" t="s">
        <v>935</v>
      </c>
      <c r="E25" s="558" t="s">
        <v>937</v>
      </c>
      <c r="F25" s="660">
        <v>45472</v>
      </c>
      <c r="G25" s="558" t="s">
        <v>938</v>
      </c>
      <c r="H25" s="558" t="s">
        <v>36</v>
      </c>
      <c r="I25" s="558" t="s">
        <v>626</v>
      </c>
      <c r="J25" s="558" t="s">
        <v>838</v>
      </c>
      <c r="K25" s="646">
        <v>1</v>
      </c>
      <c r="L25" s="651" t="s">
        <v>889</v>
      </c>
    </row>
    <row r="26" spans="1:12" ht="30" x14ac:dyDescent="0.25">
      <c r="A26" s="647">
        <v>23</v>
      </c>
      <c r="B26" s="648" t="s">
        <v>831</v>
      </c>
      <c r="C26" s="648" t="s">
        <v>826</v>
      </c>
      <c r="D26" s="648" t="s">
        <v>935</v>
      </c>
      <c r="E26" s="648" t="s">
        <v>937</v>
      </c>
      <c r="F26" s="659">
        <v>45472</v>
      </c>
      <c r="G26" s="648" t="s">
        <v>939</v>
      </c>
      <c r="H26" s="648" t="s">
        <v>37</v>
      </c>
      <c r="I26" s="648" t="s">
        <v>626</v>
      </c>
      <c r="J26" s="648" t="s">
        <v>834</v>
      </c>
      <c r="K26" s="647">
        <v>1</v>
      </c>
      <c r="L26" s="649" t="s">
        <v>889</v>
      </c>
    </row>
    <row r="27" spans="1:12" ht="30" x14ac:dyDescent="0.25">
      <c r="A27" s="646">
        <v>24</v>
      </c>
      <c r="B27" s="558" t="s">
        <v>831</v>
      </c>
      <c r="C27" s="558" t="s">
        <v>826</v>
      </c>
      <c r="D27" s="558" t="s">
        <v>935</v>
      </c>
      <c r="E27" s="558" t="s">
        <v>937</v>
      </c>
      <c r="F27" s="660">
        <v>45472</v>
      </c>
      <c r="G27" s="558" t="s">
        <v>940</v>
      </c>
      <c r="H27" s="558" t="s">
        <v>38</v>
      </c>
      <c r="I27" s="558" t="s">
        <v>626</v>
      </c>
      <c r="J27" s="558" t="s">
        <v>834</v>
      </c>
      <c r="K27" s="646">
        <v>1</v>
      </c>
      <c r="L27" s="651" t="s">
        <v>889</v>
      </c>
    </row>
    <row r="28" spans="1:12" ht="30" x14ac:dyDescent="0.25">
      <c r="A28" s="647">
        <v>25</v>
      </c>
      <c r="B28" s="648" t="s">
        <v>941</v>
      </c>
      <c r="C28" s="648" t="s">
        <v>853</v>
      </c>
      <c r="D28" s="648" t="s">
        <v>692</v>
      </c>
      <c r="E28" s="648" t="s">
        <v>353</v>
      </c>
      <c r="F28" s="659">
        <v>45473</v>
      </c>
      <c r="G28" s="648" t="s">
        <v>942</v>
      </c>
      <c r="H28" s="648" t="s">
        <v>174</v>
      </c>
      <c r="I28" s="648" t="s">
        <v>613</v>
      </c>
      <c r="J28" s="648" t="s">
        <v>707</v>
      </c>
      <c r="K28" s="647">
        <v>1</v>
      </c>
      <c r="L28" s="649" t="s">
        <v>889</v>
      </c>
    </row>
    <row r="29" spans="1:12" ht="30" x14ac:dyDescent="0.25">
      <c r="A29" s="646">
        <v>26</v>
      </c>
      <c r="B29" s="558" t="s">
        <v>941</v>
      </c>
      <c r="C29" s="558" t="s">
        <v>853</v>
      </c>
      <c r="D29" s="558" t="s">
        <v>692</v>
      </c>
      <c r="E29" s="558" t="s">
        <v>353</v>
      </c>
      <c r="F29" s="660">
        <v>45473</v>
      </c>
      <c r="G29" s="558" t="s">
        <v>943</v>
      </c>
      <c r="H29" s="558" t="s">
        <v>176</v>
      </c>
      <c r="I29" s="558" t="s">
        <v>613</v>
      </c>
      <c r="J29" s="558" t="s">
        <v>707</v>
      </c>
      <c r="K29" s="646">
        <v>1</v>
      </c>
      <c r="L29" s="651" t="s">
        <v>889</v>
      </c>
    </row>
    <row r="30" spans="1:12" ht="30" x14ac:dyDescent="0.25">
      <c r="A30" s="647">
        <v>27</v>
      </c>
      <c r="B30" s="648" t="s">
        <v>941</v>
      </c>
      <c r="C30" s="648" t="s">
        <v>853</v>
      </c>
      <c r="D30" s="648" t="s">
        <v>944</v>
      </c>
      <c r="E30" s="648" t="s">
        <v>353</v>
      </c>
      <c r="F30" s="659">
        <v>45473</v>
      </c>
      <c r="G30" s="648" t="s">
        <v>943</v>
      </c>
      <c r="H30" s="648" t="s">
        <v>176</v>
      </c>
      <c r="I30" s="648" t="s">
        <v>613</v>
      </c>
      <c r="J30" s="648" t="s">
        <v>707</v>
      </c>
      <c r="K30" s="647">
        <v>1</v>
      </c>
      <c r="L30" s="649" t="s">
        <v>889</v>
      </c>
    </row>
    <row r="31" spans="1:12" ht="30" x14ac:dyDescent="0.25">
      <c r="A31" s="646">
        <v>28</v>
      </c>
      <c r="B31" s="558" t="s">
        <v>941</v>
      </c>
      <c r="C31" s="558" t="s">
        <v>853</v>
      </c>
      <c r="D31" s="558" t="s">
        <v>944</v>
      </c>
      <c r="E31" s="558" t="s">
        <v>353</v>
      </c>
      <c r="F31" s="660">
        <v>45473</v>
      </c>
      <c r="G31" s="558" t="s">
        <v>945</v>
      </c>
      <c r="H31" s="558" t="s">
        <v>177</v>
      </c>
      <c r="I31" s="558" t="s">
        <v>613</v>
      </c>
      <c r="J31" s="558" t="s">
        <v>707</v>
      </c>
      <c r="K31" s="646">
        <v>1</v>
      </c>
      <c r="L31" s="651" t="s">
        <v>889</v>
      </c>
    </row>
    <row r="32" spans="1:12" ht="30" x14ac:dyDescent="0.25">
      <c r="A32" s="647">
        <v>29</v>
      </c>
      <c r="B32" s="648" t="s">
        <v>946</v>
      </c>
      <c r="C32" s="648" t="s">
        <v>826</v>
      </c>
      <c r="D32" s="648" t="s">
        <v>885</v>
      </c>
      <c r="E32" s="648" t="s">
        <v>894</v>
      </c>
      <c r="F32" s="659">
        <v>45474</v>
      </c>
      <c r="G32" s="648" t="s">
        <v>947</v>
      </c>
      <c r="H32" s="648" t="s">
        <v>79</v>
      </c>
      <c r="I32" s="648" t="s">
        <v>626</v>
      </c>
      <c r="J32" s="648" t="s">
        <v>841</v>
      </c>
      <c r="K32" s="647">
        <v>1</v>
      </c>
      <c r="L32" s="654" t="s">
        <v>893</v>
      </c>
    </row>
    <row r="33" spans="1:12" ht="30" x14ac:dyDescent="0.25">
      <c r="A33" s="646">
        <v>30</v>
      </c>
      <c r="B33" s="558" t="s">
        <v>946</v>
      </c>
      <c r="C33" s="558" t="s">
        <v>826</v>
      </c>
      <c r="D33" s="558" t="s">
        <v>885</v>
      </c>
      <c r="E33" s="558" t="s">
        <v>894</v>
      </c>
      <c r="F33" s="660">
        <v>45474</v>
      </c>
      <c r="G33" s="558" t="s">
        <v>948</v>
      </c>
      <c r="H33" s="558" t="s">
        <v>81</v>
      </c>
      <c r="I33" s="558" t="s">
        <v>626</v>
      </c>
      <c r="J33" s="558" t="s">
        <v>841</v>
      </c>
      <c r="K33" s="646">
        <v>1</v>
      </c>
      <c r="L33" s="650" t="s">
        <v>893</v>
      </c>
    </row>
    <row r="34" spans="1:12" ht="45" x14ac:dyDescent="0.25">
      <c r="A34" s="647">
        <v>31</v>
      </c>
      <c r="B34" s="648" t="s">
        <v>946</v>
      </c>
      <c r="C34" s="648" t="s">
        <v>826</v>
      </c>
      <c r="D34" s="648" t="s">
        <v>885</v>
      </c>
      <c r="E34" s="648" t="s">
        <v>894</v>
      </c>
      <c r="F34" s="659">
        <v>45474</v>
      </c>
      <c r="G34" s="648" t="s">
        <v>949</v>
      </c>
      <c r="H34" s="648" t="s">
        <v>82</v>
      </c>
      <c r="I34" s="648" t="s">
        <v>626</v>
      </c>
      <c r="J34" s="648" t="s">
        <v>950</v>
      </c>
      <c r="K34" s="647">
        <v>1</v>
      </c>
      <c r="L34" s="649" t="s">
        <v>889</v>
      </c>
    </row>
    <row r="35" spans="1:12" ht="30" x14ac:dyDescent="0.25">
      <c r="A35" s="646">
        <v>32</v>
      </c>
      <c r="B35" s="558" t="s">
        <v>855</v>
      </c>
      <c r="C35" s="558" t="s">
        <v>826</v>
      </c>
      <c r="D35" s="558" t="s">
        <v>913</v>
      </c>
      <c r="E35" s="558" t="s">
        <v>896</v>
      </c>
      <c r="F35" s="660">
        <v>45475</v>
      </c>
      <c r="G35" s="558" t="s">
        <v>951</v>
      </c>
      <c r="H35" s="558" t="s">
        <v>179</v>
      </c>
      <c r="I35" s="558" t="s">
        <v>613</v>
      </c>
      <c r="J35" s="558" t="s">
        <v>850</v>
      </c>
      <c r="K35" s="646">
        <v>1</v>
      </c>
      <c r="L35" s="651" t="s">
        <v>889</v>
      </c>
    </row>
    <row r="36" spans="1:12" x14ac:dyDescent="0.25">
      <c r="A36" s="645"/>
    </row>
  </sheetData>
  <mergeCells count="2">
    <mergeCell ref="E3:F3"/>
    <mergeCell ref="A1:L1"/>
  </mergeCells>
  <pageMargins left="0.70866141732283472" right="0.11811023622047245" top="0.35433070866141736" bottom="0.15748031496062992" header="0.31496062992125984" footer="0.31496062992125984"/>
  <pageSetup paperSize="9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2529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333375</xdr:colOff>
                <xdr:row>2</xdr:row>
                <xdr:rowOff>38100</xdr:rowOff>
              </to>
            </anchor>
          </controlPr>
        </control>
      </mc:Choice>
      <mc:Fallback>
        <control shapeId="22529" r:id="rId4" name="Control 1"/>
      </mc:Fallback>
    </mc:AlternateContent>
    <mc:AlternateContent xmlns:mc="http://schemas.openxmlformats.org/markup-compatibility/2006">
      <mc:Choice Requires="x14">
        <control shapeId="22530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38100</xdr:rowOff>
              </to>
            </anchor>
          </controlPr>
        </control>
      </mc:Choice>
      <mc:Fallback>
        <control shapeId="22530" r:id="rId6" name="Control 2"/>
      </mc:Fallback>
    </mc:AlternateContent>
    <mc:AlternateContent xmlns:mc="http://schemas.openxmlformats.org/markup-compatibility/2006">
      <mc:Choice Requires="x14">
        <control shapeId="22531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219075</xdr:colOff>
                <xdr:row>2</xdr:row>
                <xdr:rowOff>38100</xdr:rowOff>
              </to>
            </anchor>
          </controlPr>
        </control>
      </mc:Choice>
      <mc:Fallback>
        <control shapeId="22531" r:id="rId8" name="Control 3"/>
      </mc:Fallback>
    </mc:AlternateContent>
    <mc:AlternateContent xmlns:mc="http://schemas.openxmlformats.org/markup-compatibility/2006">
      <mc:Choice Requires="x14">
        <control shapeId="22532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200025</xdr:colOff>
                <xdr:row>2</xdr:row>
                <xdr:rowOff>38100</xdr:rowOff>
              </to>
            </anchor>
          </controlPr>
        </control>
      </mc:Choice>
      <mc:Fallback>
        <control shapeId="22532" r:id="rId10" name="Control 4"/>
      </mc:Fallback>
    </mc:AlternateContent>
    <mc:AlternateContent xmlns:mc="http://schemas.openxmlformats.org/markup-compatibility/2006">
      <mc:Choice Requires="x14">
        <control shapeId="22533" r:id="rId12" name="Control 5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200025</xdr:colOff>
                <xdr:row>2</xdr:row>
                <xdr:rowOff>38100</xdr:rowOff>
              </to>
            </anchor>
          </controlPr>
        </control>
      </mc:Choice>
      <mc:Fallback>
        <control shapeId="22533" r:id="rId12" name="Control 5"/>
      </mc:Fallback>
    </mc:AlternateContent>
    <mc:AlternateContent xmlns:mc="http://schemas.openxmlformats.org/markup-compatibility/2006">
      <mc:Choice Requires="x14">
        <control shapeId="22534" r:id="rId13" name="Control 6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247650</xdr:colOff>
                <xdr:row>2</xdr:row>
                <xdr:rowOff>38100</xdr:rowOff>
              </to>
            </anchor>
          </controlPr>
        </control>
      </mc:Choice>
      <mc:Fallback>
        <control shapeId="22534" r:id="rId13" name="Control 6"/>
      </mc:Fallback>
    </mc:AlternateContent>
    <mc:AlternateContent xmlns:mc="http://schemas.openxmlformats.org/markup-compatibility/2006">
      <mc:Choice Requires="x14">
        <control shapeId="22535" r:id="rId15" name="Control 7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200025</xdr:colOff>
                <xdr:row>2</xdr:row>
                <xdr:rowOff>38100</xdr:rowOff>
              </to>
            </anchor>
          </controlPr>
        </control>
      </mc:Choice>
      <mc:Fallback>
        <control shapeId="22535" r:id="rId15" name="Control 7"/>
      </mc:Fallback>
    </mc:AlternateContent>
    <mc:AlternateContent xmlns:mc="http://schemas.openxmlformats.org/markup-compatibility/2006">
      <mc:Choice Requires="x14">
        <control shapeId="22536" r:id="rId16" name="Control 8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200025</xdr:colOff>
                <xdr:row>2</xdr:row>
                <xdr:rowOff>38100</xdr:rowOff>
              </to>
            </anchor>
          </controlPr>
        </control>
      </mc:Choice>
      <mc:Fallback>
        <control shapeId="22536" r:id="rId16" name="Control 8"/>
      </mc:Fallback>
    </mc:AlternateContent>
    <mc:AlternateContent xmlns:mc="http://schemas.openxmlformats.org/markup-compatibility/2006">
      <mc:Choice Requires="x14">
        <control shapeId="22537" r:id="rId17" name="Control 9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247650</xdr:colOff>
                <xdr:row>2</xdr:row>
                <xdr:rowOff>38100</xdr:rowOff>
              </to>
            </anchor>
          </controlPr>
        </control>
      </mc:Choice>
      <mc:Fallback>
        <control shapeId="22537" r:id="rId17" name="Control 9"/>
      </mc:Fallback>
    </mc:AlternateContent>
    <mc:AlternateContent xmlns:mc="http://schemas.openxmlformats.org/markup-compatibility/2006">
      <mc:Choice Requires="x14">
        <control shapeId="22538" r:id="rId18" name="Control 10">
          <controlPr defaultSize="0" r:id="rId1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333375</xdr:colOff>
                <xdr:row>2</xdr:row>
                <xdr:rowOff>104775</xdr:rowOff>
              </to>
            </anchor>
          </controlPr>
        </control>
      </mc:Choice>
      <mc:Fallback>
        <control shapeId="22538" r:id="rId18" name="Control 10"/>
      </mc:Fallback>
    </mc:AlternateContent>
    <mc:AlternateContent xmlns:mc="http://schemas.openxmlformats.org/markup-compatibility/2006">
      <mc:Choice Requires="x14">
        <control shapeId="22539" r:id="rId20" name="Control 11">
          <controlPr defaultSize="0" r:id="rId21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1</xdr:col>
                <xdr:colOff>428625</xdr:colOff>
                <xdr:row>36</xdr:row>
                <xdr:rowOff>104775</xdr:rowOff>
              </to>
            </anchor>
          </controlPr>
        </control>
      </mc:Choice>
      <mc:Fallback>
        <control shapeId="22539" r:id="rId20" name="Control 1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0DB7-A64B-400E-9F4E-FFE9CBACB4A3}">
  <dimension ref="A1:I24"/>
  <sheetViews>
    <sheetView zoomScaleNormal="100" workbookViewId="0">
      <selection activeCell="L10" sqref="L10"/>
    </sheetView>
  </sheetViews>
  <sheetFormatPr defaultColWidth="9.375" defaultRowHeight="16.5" x14ac:dyDescent="0.25"/>
  <cols>
    <col min="1" max="1" width="6.375" style="368" customWidth="1"/>
    <col min="2" max="2" width="19.125" style="369" customWidth="1"/>
    <col min="3" max="3" width="13.5" style="370" customWidth="1"/>
    <col min="4" max="4" width="19.5" style="371" customWidth="1"/>
    <col min="5" max="5" width="11.375" style="370" customWidth="1"/>
    <col min="6" max="6" width="12.625" style="372" customWidth="1"/>
    <col min="7" max="7" width="8.375" style="372" customWidth="1"/>
    <col min="8" max="8" width="19.125" style="372" customWidth="1"/>
    <col min="9" max="9" width="21.375" style="372" customWidth="1"/>
    <col min="10" max="10" width="12.5" style="372" customWidth="1"/>
    <col min="11" max="11" width="11.875" style="372" customWidth="1"/>
    <col min="12" max="16384" width="9.375" style="372"/>
  </cols>
  <sheetData>
    <row r="1" spans="1:9" x14ac:dyDescent="0.25">
      <c r="I1" s="373" t="s">
        <v>676</v>
      </c>
    </row>
    <row r="2" spans="1:9" ht="18.75" x14ac:dyDescent="0.25">
      <c r="A2" s="763" t="s">
        <v>677</v>
      </c>
      <c r="B2" s="763"/>
      <c r="C2" s="763"/>
      <c r="D2" s="763"/>
      <c r="E2" s="763"/>
      <c r="F2" s="763"/>
      <c r="G2" s="763"/>
      <c r="H2" s="763"/>
      <c r="I2" s="763"/>
    </row>
    <row r="3" spans="1:9" s="375" customFormat="1" ht="18.75" customHeight="1" x14ac:dyDescent="0.3">
      <c r="A3" s="764" t="s">
        <v>678</v>
      </c>
      <c r="B3" s="764"/>
      <c r="C3" s="764"/>
      <c r="D3" s="764"/>
      <c r="E3" s="764"/>
      <c r="F3" s="764"/>
      <c r="G3" s="764"/>
      <c r="H3" s="764"/>
      <c r="I3" s="764"/>
    </row>
    <row r="4" spans="1:9" ht="35.25" customHeight="1" x14ac:dyDescent="0.3">
      <c r="A4" s="772" t="s">
        <v>822</v>
      </c>
      <c r="B4" s="772"/>
      <c r="C4" s="772"/>
      <c r="D4" s="772"/>
      <c r="E4" s="772"/>
      <c r="F4" s="772"/>
      <c r="G4" s="772"/>
      <c r="H4" s="772"/>
      <c r="I4" s="772"/>
    </row>
    <row r="5" spans="1:9" ht="21.75" customHeight="1" x14ac:dyDescent="0.3">
      <c r="A5" s="606"/>
      <c r="B5" s="607"/>
      <c r="C5" s="772" t="s">
        <v>823</v>
      </c>
      <c r="D5" s="772"/>
      <c r="E5" s="772"/>
      <c r="F5" s="772"/>
      <c r="G5" s="772"/>
      <c r="H5" s="772"/>
      <c r="I5" s="608"/>
    </row>
    <row r="7" spans="1:9" s="381" customFormat="1" ht="34.9" customHeight="1" x14ac:dyDescent="0.2">
      <c r="A7" s="609" t="s">
        <v>1</v>
      </c>
      <c r="B7" s="598" t="s">
        <v>681</v>
      </c>
      <c r="C7" s="609" t="s">
        <v>682</v>
      </c>
      <c r="D7" s="610" t="s">
        <v>683</v>
      </c>
      <c r="E7" s="609" t="s">
        <v>684</v>
      </c>
      <c r="F7" s="609" t="s">
        <v>824</v>
      </c>
      <c r="G7" s="609" t="s">
        <v>687</v>
      </c>
      <c r="H7" s="609" t="s">
        <v>688</v>
      </c>
      <c r="I7" s="609" t="s">
        <v>689</v>
      </c>
    </row>
    <row r="8" spans="1:9" s="381" customFormat="1" ht="53.25" customHeight="1" x14ac:dyDescent="0.2">
      <c r="A8" s="382">
        <v>1</v>
      </c>
      <c r="B8" s="611" t="s">
        <v>825</v>
      </c>
      <c r="C8" s="612" t="s">
        <v>826</v>
      </c>
      <c r="D8" s="613" t="s">
        <v>827</v>
      </c>
      <c r="E8" s="612" t="s">
        <v>828</v>
      </c>
      <c r="F8" s="611"/>
      <c r="G8" s="614"/>
      <c r="H8" s="611" t="s">
        <v>829</v>
      </c>
      <c r="I8" s="615" t="s">
        <v>830</v>
      </c>
    </row>
    <row r="9" spans="1:9" s="381" customFormat="1" ht="57.75" customHeight="1" x14ac:dyDescent="0.2">
      <c r="A9" s="382">
        <v>2</v>
      </c>
      <c r="B9" s="616" t="s">
        <v>831</v>
      </c>
      <c r="C9" s="612" t="s">
        <v>832</v>
      </c>
      <c r="D9" s="613" t="s">
        <v>833</v>
      </c>
      <c r="E9" s="612" t="s">
        <v>828</v>
      </c>
      <c r="F9" s="614"/>
      <c r="G9" s="614"/>
      <c r="H9" s="611" t="s">
        <v>834</v>
      </c>
      <c r="I9" s="611" t="s">
        <v>835</v>
      </c>
    </row>
    <row r="10" spans="1:9" s="618" customFormat="1" ht="50.25" customHeight="1" x14ac:dyDescent="0.2">
      <c r="A10" s="382">
        <v>3</v>
      </c>
      <c r="B10" s="611" t="s">
        <v>836</v>
      </c>
      <c r="C10" s="612" t="s">
        <v>832</v>
      </c>
      <c r="D10" s="617" t="s">
        <v>837</v>
      </c>
      <c r="E10" s="612" t="s">
        <v>828</v>
      </c>
      <c r="F10" s="614"/>
      <c r="G10" s="614"/>
      <c r="H10" s="611" t="s">
        <v>838</v>
      </c>
      <c r="I10" s="611" t="s">
        <v>835</v>
      </c>
    </row>
    <row r="11" spans="1:9" s="619" customFormat="1" ht="51.75" customHeight="1" x14ac:dyDescent="0.2">
      <c r="A11" s="382">
        <v>4</v>
      </c>
      <c r="B11" s="611" t="s">
        <v>839</v>
      </c>
      <c r="C11" s="612" t="s">
        <v>832</v>
      </c>
      <c r="D11" s="617" t="s">
        <v>840</v>
      </c>
      <c r="E11" s="612" t="s">
        <v>828</v>
      </c>
      <c r="F11" s="614"/>
      <c r="G11" s="614"/>
      <c r="H11" s="615" t="s">
        <v>841</v>
      </c>
      <c r="I11" s="611" t="s">
        <v>842</v>
      </c>
    </row>
    <row r="12" spans="1:9" s="619" customFormat="1" ht="71.25" customHeight="1" x14ac:dyDescent="0.2">
      <c r="A12" s="382">
        <v>5</v>
      </c>
      <c r="B12" s="611" t="s">
        <v>843</v>
      </c>
      <c r="C12" s="612" t="s">
        <v>832</v>
      </c>
      <c r="D12" s="617" t="s">
        <v>844</v>
      </c>
      <c r="E12" s="612" t="s">
        <v>845</v>
      </c>
      <c r="F12" s="614"/>
      <c r="G12" s="614"/>
      <c r="H12" s="611" t="s">
        <v>846</v>
      </c>
      <c r="I12" s="611" t="s">
        <v>846</v>
      </c>
    </row>
    <row r="13" spans="1:9" s="619" customFormat="1" ht="51.75" customHeight="1" x14ac:dyDescent="0.2">
      <c r="A13" s="382">
        <v>6</v>
      </c>
      <c r="B13" s="611" t="s">
        <v>847</v>
      </c>
      <c r="C13" s="612" t="s">
        <v>826</v>
      </c>
      <c r="D13" s="617" t="s">
        <v>848</v>
      </c>
      <c r="E13" s="612" t="s">
        <v>849</v>
      </c>
      <c r="F13" s="614"/>
      <c r="G13" s="614"/>
      <c r="H13" s="611" t="s">
        <v>850</v>
      </c>
      <c r="I13" s="611" t="s">
        <v>851</v>
      </c>
    </row>
    <row r="14" spans="1:9" s="619" customFormat="1" ht="51.75" customHeight="1" x14ac:dyDescent="0.2">
      <c r="A14" s="382">
        <v>7</v>
      </c>
      <c r="B14" s="611" t="s">
        <v>852</v>
      </c>
      <c r="C14" s="612" t="s">
        <v>853</v>
      </c>
      <c r="D14" s="617" t="s">
        <v>854</v>
      </c>
      <c r="E14" s="612" t="s">
        <v>849</v>
      </c>
      <c r="F14" s="614"/>
      <c r="G14" s="614"/>
      <c r="H14" s="611" t="s">
        <v>707</v>
      </c>
      <c r="I14" s="611"/>
    </row>
    <row r="15" spans="1:9" s="619" customFormat="1" ht="50.25" customHeight="1" x14ac:dyDescent="0.2">
      <c r="A15" s="382">
        <v>8</v>
      </c>
      <c r="B15" s="611" t="s">
        <v>855</v>
      </c>
      <c r="C15" s="612" t="s">
        <v>826</v>
      </c>
      <c r="D15" s="617" t="s">
        <v>179</v>
      </c>
      <c r="E15" s="612" t="s">
        <v>849</v>
      </c>
      <c r="F15" s="611"/>
      <c r="G15" s="614"/>
      <c r="H15" s="611" t="s">
        <v>850</v>
      </c>
      <c r="I15" s="611" t="s">
        <v>696</v>
      </c>
    </row>
    <row r="16" spans="1:9" s="619" customFormat="1" ht="39.950000000000003" customHeight="1" x14ac:dyDescent="0.2">
      <c r="A16" s="382">
        <v>9</v>
      </c>
      <c r="B16" s="611" t="s">
        <v>856</v>
      </c>
      <c r="C16" s="612" t="s">
        <v>826</v>
      </c>
      <c r="D16" s="617" t="s">
        <v>857</v>
      </c>
      <c r="E16" s="612" t="s">
        <v>849</v>
      </c>
      <c r="F16" s="611"/>
      <c r="G16" s="614"/>
      <c r="H16" s="611" t="s">
        <v>858</v>
      </c>
      <c r="I16" s="611" t="s">
        <v>859</v>
      </c>
    </row>
    <row r="17" spans="2:9" ht="21" customHeight="1" x14ac:dyDescent="0.25">
      <c r="B17" s="759"/>
      <c r="C17" s="759"/>
      <c r="D17" s="759"/>
      <c r="E17" s="759"/>
      <c r="F17" s="759"/>
      <c r="G17" s="760" t="s">
        <v>860</v>
      </c>
      <c r="H17" s="760"/>
      <c r="I17" s="760"/>
    </row>
    <row r="18" spans="2:9" x14ac:dyDescent="0.25">
      <c r="B18" s="761" t="s">
        <v>703</v>
      </c>
      <c r="C18" s="761"/>
      <c r="D18" s="761"/>
      <c r="E18" s="761"/>
      <c r="F18" s="761"/>
      <c r="G18" s="761" t="s">
        <v>704</v>
      </c>
      <c r="H18" s="761"/>
      <c r="I18" s="761"/>
    </row>
    <row r="19" spans="2:9" x14ac:dyDescent="0.25">
      <c r="B19" s="762" t="s">
        <v>705</v>
      </c>
      <c r="C19" s="762"/>
      <c r="D19" s="762"/>
      <c r="E19" s="762"/>
      <c r="F19" s="762"/>
      <c r="G19" s="762" t="s">
        <v>705</v>
      </c>
      <c r="H19" s="762"/>
      <c r="I19" s="762"/>
    </row>
    <row r="24" spans="2:9" ht="17.25" x14ac:dyDescent="0.3">
      <c r="B24" s="756" t="s">
        <v>706</v>
      </c>
      <c r="C24" s="756"/>
      <c r="D24" s="756"/>
      <c r="E24" s="756"/>
      <c r="F24" s="756"/>
      <c r="G24" s="757" t="s">
        <v>707</v>
      </c>
      <c r="H24" s="757"/>
      <c r="I24" s="757"/>
    </row>
  </sheetData>
  <mergeCells count="12">
    <mergeCell ref="A2:I2"/>
    <mergeCell ref="A3:I3"/>
    <mergeCell ref="A4:I4"/>
    <mergeCell ref="C5:H5"/>
    <mergeCell ref="B17:F17"/>
    <mergeCell ref="G17:I17"/>
    <mergeCell ref="B18:F18"/>
    <mergeCell ref="G18:I18"/>
    <mergeCell ref="B19:F19"/>
    <mergeCell ref="G19:I19"/>
    <mergeCell ref="B24:F24"/>
    <mergeCell ref="G24:I24"/>
  </mergeCells>
  <pageMargins left="0.11811023622047245" right="0" top="0.15748031496062992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9C87-39B7-4407-883C-A855A236A873}">
  <sheetPr codeName="Sheet1" filterMode="1">
    <tabColor rgb="FFFFFF00"/>
  </sheetPr>
  <dimension ref="A1:J52"/>
  <sheetViews>
    <sheetView workbookViewId="0">
      <selection activeCell="D45" sqref="D45"/>
    </sheetView>
  </sheetViews>
  <sheetFormatPr defaultColWidth="9" defaultRowHeight="15.75" x14ac:dyDescent="0.25"/>
  <cols>
    <col min="1" max="1" width="5.875" style="4" customWidth="1"/>
    <col min="2" max="2" width="20.25" style="3" customWidth="1"/>
    <col min="3" max="3" width="7.25" style="4" customWidth="1"/>
    <col min="4" max="4" width="12.25" style="3" customWidth="1"/>
    <col min="5" max="5" width="9" style="4"/>
    <col min="6" max="6" width="14" style="3" customWidth="1"/>
    <col min="7" max="7" width="8.625" style="3" customWidth="1"/>
    <col min="8" max="8" width="32.625" style="3" customWidth="1"/>
    <col min="9" max="9" width="21.375" style="3" customWidth="1"/>
    <col min="10" max="16384" width="9" style="3"/>
  </cols>
  <sheetData>
    <row r="1" spans="1:9" ht="48.75" customHeight="1" x14ac:dyDescent="0.25">
      <c r="A1" s="773" t="s">
        <v>0</v>
      </c>
      <c r="B1" s="773"/>
      <c r="C1" s="773"/>
      <c r="D1" s="773"/>
      <c r="E1" s="773"/>
      <c r="F1" s="773"/>
      <c r="G1" s="773"/>
      <c r="H1" s="3" t="s">
        <v>599</v>
      </c>
    </row>
    <row r="2" spans="1:9" x14ac:dyDescent="0.25">
      <c r="A2" s="5"/>
    </row>
    <row r="3" spans="1:9" ht="42" customHeight="1" x14ac:dyDescent="0.25">
      <c r="A3" s="6" t="s">
        <v>1</v>
      </c>
      <c r="B3" s="7" t="s">
        <v>2</v>
      </c>
      <c r="C3" s="6" t="s">
        <v>3</v>
      </c>
      <c r="D3" s="7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ht="42" hidden="1" customHeight="1" x14ac:dyDescent="0.25">
      <c r="A4" s="11">
        <v>1</v>
      </c>
      <c r="B4" s="12" t="s">
        <v>10</v>
      </c>
      <c r="C4" s="11" t="s">
        <v>11</v>
      </c>
      <c r="D4" s="12" t="s">
        <v>12</v>
      </c>
      <c r="E4" s="11">
        <v>65</v>
      </c>
      <c r="F4" s="13" t="s">
        <v>247</v>
      </c>
      <c r="G4" s="12" t="s">
        <v>13</v>
      </c>
      <c r="H4" s="13" t="s">
        <v>248</v>
      </c>
      <c r="I4" s="12" t="s">
        <v>14</v>
      </c>
    </row>
    <row r="5" spans="1:9" ht="42" hidden="1" customHeight="1" x14ac:dyDescent="0.25">
      <c r="A5" s="8">
        <v>2</v>
      </c>
      <c r="B5" s="9" t="s">
        <v>10</v>
      </c>
      <c r="C5" s="8" t="s">
        <v>11</v>
      </c>
      <c r="D5" s="9" t="s">
        <v>15</v>
      </c>
      <c r="E5" s="8">
        <v>65</v>
      </c>
      <c r="F5" s="10" t="s">
        <v>247</v>
      </c>
      <c r="G5" s="9" t="s">
        <v>13</v>
      </c>
      <c r="H5" s="10" t="s">
        <v>249</v>
      </c>
      <c r="I5" s="9" t="s">
        <v>16</v>
      </c>
    </row>
    <row r="6" spans="1:9" ht="42" hidden="1" customHeight="1" x14ac:dyDescent="0.25">
      <c r="A6" s="11">
        <v>3</v>
      </c>
      <c r="B6" s="12" t="s">
        <v>10</v>
      </c>
      <c r="C6" s="11" t="s">
        <v>11</v>
      </c>
      <c r="D6" s="12" t="s">
        <v>17</v>
      </c>
      <c r="E6" s="11">
        <v>65</v>
      </c>
      <c r="F6" s="13" t="s">
        <v>250</v>
      </c>
      <c r="G6" s="12" t="s">
        <v>13</v>
      </c>
      <c r="H6" s="13" t="s">
        <v>251</v>
      </c>
      <c r="I6" s="12" t="s">
        <v>14</v>
      </c>
    </row>
    <row r="7" spans="1:9" ht="42" hidden="1" customHeight="1" x14ac:dyDescent="0.25">
      <c r="A7" s="8">
        <v>4</v>
      </c>
      <c r="B7" s="9" t="s">
        <v>18</v>
      </c>
      <c r="C7" s="8" t="s">
        <v>11</v>
      </c>
      <c r="D7" s="9" t="s">
        <v>19</v>
      </c>
      <c r="E7" s="8">
        <v>65</v>
      </c>
      <c r="F7" s="10" t="s">
        <v>252</v>
      </c>
      <c r="G7" s="9" t="s">
        <v>13</v>
      </c>
      <c r="H7" s="10" t="s">
        <v>253</v>
      </c>
      <c r="I7" s="9" t="s">
        <v>20</v>
      </c>
    </row>
    <row r="8" spans="1:9" ht="42" hidden="1" customHeight="1" x14ac:dyDescent="0.25">
      <c r="A8" s="11">
        <v>5</v>
      </c>
      <c r="B8" s="12" t="s">
        <v>21</v>
      </c>
      <c r="C8" s="11" t="s">
        <v>22</v>
      </c>
      <c r="D8" s="12" t="s">
        <v>23</v>
      </c>
      <c r="E8" s="11">
        <v>65</v>
      </c>
      <c r="F8" s="13" t="s">
        <v>254</v>
      </c>
      <c r="G8" s="12" t="s">
        <v>13</v>
      </c>
      <c r="H8" s="13" t="s">
        <v>255</v>
      </c>
      <c r="I8" s="12" t="s">
        <v>24</v>
      </c>
    </row>
    <row r="9" spans="1:9" ht="42" hidden="1" customHeight="1" x14ac:dyDescent="0.25">
      <c r="A9" s="8">
        <v>6</v>
      </c>
      <c r="B9" s="9" t="s">
        <v>25</v>
      </c>
      <c r="C9" s="8" t="s">
        <v>22</v>
      </c>
      <c r="D9" s="9" t="s">
        <v>26</v>
      </c>
      <c r="E9" s="8">
        <v>65</v>
      </c>
      <c r="F9" s="10" t="s">
        <v>256</v>
      </c>
      <c r="G9" s="9" t="s">
        <v>13</v>
      </c>
      <c r="H9" s="10" t="s">
        <v>257</v>
      </c>
      <c r="I9" s="9" t="s">
        <v>24</v>
      </c>
    </row>
    <row r="10" spans="1:9" ht="42" hidden="1" customHeight="1" x14ac:dyDescent="0.25">
      <c r="A10" s="11">
        <v>7</v>
      </c>
      <c r="B10" s="12" t="s">
        <v>27</v>
      </c>
      <c r="C10" s="11" t="s">
        <v>11</v>
      </c>
      <c r="D10" s="12" t="s">
        <v>28</v>
      </c>
      <c r="E10" s="11">
        <v>65</v>
      </c>
      <c r="F10" s="13" t="s">
        <v>258</v>
      </c>
      <c r="G10" s="12" t="s">
        <v>13</v>
      </c>
      <c r="H10" s="13" t="s">
        <v>259</v>
      </c>
      <c r="I10" s="12" t="s">
        <v>29</v>
      </c>
    </row>
    <row r="11" spans="1:9" ht="42" hidden="1" customHeight="1" x14ac:dyDescent="0.25">
      <c r="A11" s="8">
        <v>8</v>
      </c>
      <c r="B11" s="9" t="s">
        <v>27</v>
      </c>
      <c r="C11" s="8" t="s">
        <v>11</v>
      </c>
      <c r="D11" s="9" t="s">
        <v>30</v>
      </c>
      <c r="E11" s="8">
        <v>65</v>
      </c>
      <c r="F11" s="10" t="s">
        <v>258</v>
      </c>
      <c r="G11" s="9" t="s">
        <v>13</v>
      </c>
      <c r="H11" s="10" t="s">
        <v>260</v>
      </c>
      <c r="I11" s="9" t="s">
        <v>16</v>
      </c>
    </row>
    <row r="12" spans="1:9" ht="42" hidden="1" customHeight="1" x14ac:dyDescent="0.25">
      <c r="A12" s="11">
        <v>9</v>
      </c>
      <c r="B12" s="12" t="s">
        <v>27</v>
      </c>
      <c r="C12" s="11" t="s">
        <v>11</v>
      </c>
      <c r="D12" s="12" t="s">
        <v>31</v>
      </c>
      <c r="E12" s="11">
        <v>65</v>
      </c>
      <c r="F12" s="13" t="s">
        <v>261</v>
      </c>
      <c r="G12" s="12" t="s">
        <v>13</v>
      </c>
      <c r="H12" s="13" t="s">
        <v>262</v>
      </c>
      <c r="I12" s="12" t="s">
        <v>29</v>
      </c>
    </row>
    <row r="13" spans="1:9" ht="31.5" hidden="1" customHeight="1" x14ac:dyDescent="0.25">
      <c r="A13" s="776">
        <v>10</v>
      </c>
      <c r="B13" s="774" t="s">
        <v>32</v>
      </c>
      <c r="C13" s="776" t="s">
        <v>33</v>
      </c>
      <c r="D13" s="774" t="s">
        <v>34</v>
      </c>
      <c r="E13" s="776">
        <v>65</v>
      </c>
      <c r="F13" s="775" t="s">
        <v>263</v>
      </c>
      <c r="G13" s="774" t="s">
        <v>13</v>
      </c>
      <c r="H13" s="10" t="s">
        <v>264</v>
      </c>
      <c r="I13" s="774" t="s">
        <v>24</v>
      </c>
    </row>
    <row r="14" spans="1:9" ht="31.5" hidden="1" customHeight="1" x14ac:dyDescent="0.25">
      <c r="A14" s="776"/>
      <c r="B14" s="774"/>
      <c r="C14" s="776"/>
      <c r="D14" s="774"/>
      <c r="E14" s="776"/>
      <c r="F14" s="775"/>
      <c r="G14" s="774"/>
      <c r="H14" s="10" t="s">
        <v>265</v>
      </c>
      <c r="I14" s="774"/>
    </row>
    <row r="15" spans="1:9" ht="42" hidden="1" customHeight="1" x14ac:dyDescent="0.25">
      <c r="A15" s="11">
        <v>11</v>
      </c>
      <c r="B15" s="12" t="s">
        <v>35</v>
      </c>
      <c r="C15" s="11" t="s">
        <v>11</v>
      </c>
      <c r="D15" s="12" t="s">
        <v>36</v>
      </c>
      <c r="E15" s="11">
        <v>65</v>
      </c>
      <c r="F15" s="13" t="s">
        <v>258</v>
      </c>
      <c r="G15" s="12" t="s">
        <v>13</v>
      </c>
      <c r="H15" s="13" t="s">
        <v>266</v>
      </c>
      <c r="I15" s="12" t="s">
        <v>14</v>
      </c>
    </row>
    <row r="16" spans="1:9" ht="42" hidden="1" customHeight="1" x14ac:dyDescent="0.25">
      <c r="A16" s="8">
        <v>12</v>
      </c>
      <c r="B16" s="9" t="s">
        <v>35</v>
      </c>
      <c r="C16" s="8" t="s">
        <v>11</v>
      </c>
      <c r="D16" s="9" t="s">
        <v>37</v>
      </c>
      <c r="E16" s="8">
        <v>65</v>
      </c>
      <c r="F16" s="10" t="s">
        <v>258</v>
      </c>
      <c r="G16" s="9" t="s">
        <v>13</v>
      </c>
      <c r="H16" s="10" t="s">
        <v>267</v>
      </c>
      <c r="I16" s="9" t="s">
        <v>16</v>
      </c>
    </row>
    <row r="17" spans="1:10" ht="42" hidden="1" customHeight="1" x14ac:dyDescent="0.25">
      <c r="A17" s="11">
        <v>13</v>
      </c>
      <c r="B17" s="12" t="s">
        <v>35</v>
      </c>
      <c r="C17" s="11" t="s">
        <v>11</v>
      </c>
      <c r="D17" s="12" t="s">
        <v>38</v>
      </c>
      <c r="E17" s="11">
        <v>65</v>
      </c>
      <c r="F17" s="13" t="s">
        <v>261</v>
      </c>
      <c r="G17" s="12" t="s">
        <v>13</v>
      </c>
      <c r="H17" s="13" t="s">
        <v>268</v>
      </c>
      <c r="I17" s="12" t="s">
        <v>16</v>
      </c>
    </row>
    <row r="18" spans="1:10" ht="42" hidden="1" customHeight="1" x14ac:dyDescent="0.25">
      <c r="A18" s="16">
        <v>14</v>
      </c>
      <c r="B18" s="17" t="s">
        <v>39</v>
      </c>
      <c r="C18" s="16" t="s">
        <v>33</v>
      </c>
      <c r="D18" s="17" t="s">
        <v>40</v>
      </c>
      <c r="E18" s="16">
        <v>25</v>
      </c>
      <c r="F18" s="18" t="s">
        <v>309</v>
      </c>
      <c r="G18" s="17" t="s">
        <v>13</v>
      </c>
      <c r="H18" s="18" t="s">
        <v>445</v>
      </c>
      <c r="I18" s="17" t="s">
        <v>41</v>
      </c>
      <c r="J18" s="3" t="s">
        <v>287</v>
      </c>
    </row>
    <row r="19" spans="1:10" ht="42" hidden="1" customHeight="1" x14ac:dyDescent="0.25">
      <c r="A19" s="20">
        <v>15</v>
      </c>
      <c r="B19" s="21" t="s">
        <v>39</v>
      </c>
      <c r="C19" s="20" t="s">
        <v>33</v>
      </c>
      <c r="D19" s="21" t="s">
        <v>42</v>
      </c>
      <c r="E19" s="20">
        <v>25</v>
      </c>
      <c r="F19" s="22" t="s">
        <v>310</v>
      </c>
      <c r="G19" s="21" t="s">
        <v>13</v>
      </c>
      <c r="H19" s="22" t="s">
        <v>446</v>
      </c>
      <c r="I19" s="21" t="s">
        <v>43</v>
      </c>
      <c r="J19" s="3" t="s">
        <v>287</v>
      </c>
    </row>
    <row r="20" spans="1:10" ht="42" hidden="1" customHeight="1" x14ac:dyDescent="0.25">
      <c r="A20" s="16">
        <v>16</v>
      </c>
      <c r="B20" s="17" t="s">
        <v>44</v>
      </c>
      <c r="C20" s="16" t="s">
        <v>33</v>
      </c>
      <c r="D20" s="17" t="s">
        <v>45</v>
      </c>
      <c r="E20" s="16">
        <v>25</v>
      </c>
      <c r="F20" s="18" t="s">
        <v>311</v>
      </c>
      <c r="G20" s="17" t="s">
        <v>13</v>
      </c>
      <c r="H20" s="18" t="s">
        <v>447</v>
      </c>
      <c r="I20" s="17" t="s">
        <v>16</v>
      </c>
      <c r="J20" s="3" t="s">
        <v>287</v>
      </c>
    </row>
    <row r="21" spans="1:10" ht="42" hidden="1" customHeight="1" x14ac:dyDescent="0.25">
      <c r="A21" s="20">
        <v>17</v>
      </c>
      <c r="B21" s="21" t="s">
        <v>44</v>
      </c>
      <c r="C21" s="20" t="s">
        <v>33</v>
      </c>
      <c r="D21" s="21" t="s">
        <v>46</v>
      </c>
      <c r="E21" s="20">
        <v>25</v>
      </c>
      <c r="F21" s="22" t="s">
        <v>309</v>
      </c>
      <c r="G21" s="21" t="s">
        <v>13</v>
      </c>
      <c r="H21" s="22" t="s">
        <v>448</v>
      </c>
      <c r="I21" s="21" t="s">
        <v>47</v>
      </c>
      <c r="J21" s="3" t="s">
        <v>287</v>
      </c>
    </row>
    <row r="22" spans="1:10" ht="42" hidden="1" customHeight="1" x14ac:dyDescent="0.25">
      <c r="A22" s="16">
        <v>18</v>
      </c>
      <c r="B22" s="17" t="s">
        <v>44</v>
      </c>
      <c r="C22" s="16" t="s">
        <v>33</v>
      </c>
      <c r="D22" s="17" t="s">
        <v>48</v>
      </c>
      <c r="E22" s="16">
        <v>25</v>
      </c>
      <c r="F22" s="18" t="s">
        <v>309</v>
      </c>
      <c r="G22" s="17" t="s">
        <v>13</v>
      </c>
      <c r="H22" s="18" t="s">
        <v>449</v>
      </c>
      <c r="I22" s="17" t="s">
        <v>49</v>
      </c>
      <c r="J22" s="3" t="s">
        <v>287</v>
      </c>
    </row>
    <row r="23" spans="1:10" ht="42" hidden="1" customHeight="1" x14ac:dyDescent="0.25">
      <c r="A23" s="20">
        <v>19</v>
      </c>
      <c r="B23" s="21" t="s">
        <v>44</v>
      </c>
      <c r="C23" s="20" t="s">
        <v>33</v>
      </c>
      <c r="D23" s="21" t="s">
        <v>50</v>
      </c>
      <c r="E23" s="20">
        <v>25</v>
      </c>
      <c r="F23" s="22" t="s">
        <v>307</v>
      </c>
      <c r="G23" s="21" t="s">
        <v>13</v>
      </c>
      <c r="H23" s="22" t="s">
        <v>450</v>
      </c>
      <c r="I23" s="21" t="s">
        <v>47</v>
      </c>
      <c r="J23" s="3" t="s">
        <v>287</v>
      </c>
    </row>
    <row r="24" spans="1:10" ht="42" hidden="1" customHeight="1" x14ac:dyDescent="0.25">
      <c r="A24" s="16">
        <v>20</v>
      </c>
      <c r="B24" s="17" t="s">
        <v>44</v>
      </c>
      <c r="C24" s="16" t="s">
        <v>33</v>
      </c>
      <c r="D24" s="17" t="s">
        <v>51</v>
      </c>
      <c r="E24" s="16">
        <v>25</v>
      </c>
      <c r="F24" s="18" t="s">
        <v>312</v>
      </c>
      <c r="G24" s="17" t="s">
        <v>13</v>
      </c>
      <c r="H24" s="18" t="s">
        <v>451</v>
      </c>
      <c r="I24" s="17" t="s">
        <v>16</v>
      </c>
      <c r="J24" s="3" t="s">
        <v>287</v>
      </c>
    </row>
    <row r="25" spans="1:10" ht="42" hidden="1" customHeight="1" x14ac:dyDescent="0.25">
      <c r="A25" s="20">
        <v>21</v>
      </c>
      <c r="B25" s="21" t="s">
        <v>44</v>
      </c>
      <c r="C25" s="20" t="s">
        <v>33</v>
      </c>
      <c r="D25" s="21" t="s">
        <v>52</v>
      </c>
      <c r="E25" s="20">
        <v>25</v>
      </c>
      <c r="F25" s="22" t="s">
        <v>310</v>
      </c>
      <c r="G25" s="21" t="s">
        <v>13</v>
      </c>
      <c r="H25" s="22" t="s">
        <v>452</v>
      </c>
      <c r="I25" s="21" t="s">
        <v>49</v>
      </c>
      <c r="J25" s="3" t="s">
        <v>287</v>
      </c>
    </row>
    <row r="26" spans="1:10" ht="42" hidden="1" customHeight="1" x14ac:dyDescent="0.25">
      <c r="A26" s="16">
        <v>22</v>
      </c>
      <c r="B26" s="17" t="s">
        <v>44</v>
      </c>
      <c r="C26" s="16" t="s">
        <v>33</v>
      </c>
      <c r="D26" s="17" t="s">
        <v>53</v>
      </c>
      <c r="E26" s="16">
        <v>25</v>
      </c>
      <c r="F26" s="18" t="s">
        <v>453</v>
      </c>
      <c r="G26" s="17" t="s">
        <v>13</v>
      </c>
      <c r="H26" s="18" t="s">
        <v>454</v>
      </c>
      <c r="I26" s="17" t="s">
        <v>54</v>
      </c>
      <c r="J26" s="3" t="s">
        <v>287</v>
      </c>
    </row>
    <row r="27" spans="1:10" ht="42" hidden="1" customHeight="1" x14ac:dyDescent="0.25">
      <c r="A27" s="20">
        <v>23</v>
      </c>
      <c r="B27" s="21" t="s">
        <v>44</v>
      </c>
      <c r="C27" s="20" t="s">
        <v>33</v>
      </c>
      <c r="D27" s="21" t="s">
        <v>55</v>
      </c>
      <c r="E27" s="20">
        <v>25</v>
      </c>
      <c r="F27" s="22" t="s">
        <v>313</v>
      </c>
      <c r="G27" s="21" t="s">
        <v>13</v>
      </c>
      <c r="H27" s="22" t="s">
        <v>455</v>
      </c>
      <c r="I27" s="21" t="s">
        <v>56</v>
      </c>
      <c r="J27" s="3" t="s">
        <v>287</v>
      </c>
    </row>
    <row r="28" spans="1:10" ht="42" hidden="1" customHeight="1" x14ac:dyDescent="0.25">
      <c r="A28" s="16">
        <v>24</v>
      </c>
      <c r="B28" s="17" t="s">
        <v>44</v>
      </c>
      <c r="C28" s="16" t="s">
        <v>33</v>
      </c>
      <c r="D28" s="17" t="s">
        <v>57</v>
      </c>
      <c r="E28" s="16">
        <v>22</v>
      </c>
      <c r="F28" s="18" t="s">
        <v>313</v>
      </c>
      <c r="G28" s="17" t="s">
        <v>13</v>
      </c>
      <c r="H28" s="18" t="s">
        <v>456</v>
      </c>
      <c r="I28" s="17" t="s">
        <v>58</v>
      </c>
      <c r="J28" s="3" t="s">
        <v>287</v>
      </c>
    </row>
    <row r="29" spans="1:10" ht="42" hidden="1" customHeight="1" x14ac:dyDescent="0.25">
      <c r="A29" s="20">
        <v>25</v>
      </c>
      <c r="B29" s="21" t="s">
        <v>59</v>
      </c>
      <c r="C29" s="20" t="s">
        <v>11</v>
      </c>
      <c r="D29" s="21" t="s">
        <v>60</v>
      </c>
      <c r="E29" s="20">
        <v>25</v>
      </c>
      <c r="F29" s="22" t="s">
        <v>308</v>
      </c>
      <c r="G29" s="21" t="s">
        <v>13</v>
      </c>
      <c r="H29" s="22" t="s">
        <v>457</v>
      </c>
      <c r="I29" s="21" t="s">
        <v>41</v>
      </c>
      <c r="J29" s="3" t="s">
        <v>287</v>
      </c>
    </row>
    <row r="30" spans="1:10" ht="42" hidden="1" customHeight="1" x14ac:dyDescent="0.25">
      <c r="A30" s="16">
        <v>26</v>
      </c>
      <c r="B30" s="17" t="s">
        <v>59</v>
      </c>
      <c r="C30" s="16" t="s">
        <v>11</v>
      </c>
      <c r="D30" s="17" t="s">
        <v>61</v>
      </c>
      <c r="E30" s="16">
        <v>25</v>
      </c>
      <c r="F30" s="18" t="s">
        <v>458</v>
      </c>
      <c r="G30" s="17" t="s">
        <v>13</v>
      </c>
      <c r="H30" s="18" t="s">
        <v>459</v>
      </c>
      <c r="I30" s="17" t="s">
        <v>62</v>
      </c>
      <c r="J30" s="3" t="s">
        <v>287</v>
      </c>
    </row>
    <row r="31" spans="1:10" ht="42" hidden="1" customHeight="1" x14ac:dyDescent="0.25">
      <c r="A31" s="20">
        <v>27</v>
      </c>
      <c r="B31" s="21" t="s">
        <v>63</v>
      </c>
      <c r="C31" s="20" t="s">
        <v>11</v>
      </c>
      <c r="D31" s="21" t="s">
        <v>64</v>
      </c>
      <c r="E31" s="20">
        <v>22</v>
      </c>
      <c r="F31" s="22" t="s">
        <v>305</v>
      </c>
      <c r="G31" s="21" t="s">
        <v>13</v>
      </c>
      <c r="H31" s="22" t="s">
        <v>460</v>
      </c>
      <c r="I31" s="21" t="s">
        <v>14</v>
      </c>
      <c r="J31" s="3" t="s">
        <v>287</v>
      </c>
    </row>
    <row r="32" spans="1:10" ht="42" hidden="1" customHeight="1" x14ac:dyDescent="0.25">
      <c r="A32" s="16">
        <v>28</v>
      </c>
      <c r="B32" s="17" t="s">
        <v>63</v>
      </c>
      <c r="C32" s="16" t="s">
        <v>11</v>
      </c>
      <c r="D32" s="17" t="s">
        <v>65</v>
      </c>
      <c r="E32" s="16">
        <v>22</v>
      </c>
      <c r="F32" s="18" t="s">
        <v>305</v>
      </c>
      <c r="G32" s="17" t="s">
        <v>13</v>
      </c>
      <c r="H32" s="18" t="s">
        <v>461</v>
      </c>
      <c r="I32" s="17" t="s">
        <v>66</v>
      </c>
      <c r="J32" s="3" t="s">
        <v>287</v>
      </c>
    </row>
    <row r="33" spans="1:10" ht="42" hidden="1" customHeight="1" x14ac:dyDescent="0.25">
      <c r="A33" s="20">
        <v>29</v>
      </c>
      <c r="B33" s="21" t="s">
        <v>63</v>
      </c>
      <c r="C33" s="20" t="s">
        <v>11</v>
      </c>
      <c r="D33" s="21" t="s">
        <v>67</v>
      </c>
      <c r="E33" s="20">
        <v>22</v>
      </c>
      <c r="F33" s="22" t="s">
        <v>308</v>
      </c>
      <c r="G33" s="21" t="s">
        <v>13</v>
      </c>
      <c r="H33" s="22" t="s">
        <v>462</v>
      </c>
      <c r="I33" s="21" t="s">
        <v>49</v>
      </c>
      <c r="J33" s="3" t="s">
        <v>287</v>
      </c>
    </row>
    <row r="34" spans="1:10" ht="42" hidden="1" customHeight="1" x14ac:dyDescent="0.25">
      <c r="A34" s="16">
        <v>30</v>
      </c>
      <c r="B34" s="17" t="s">
        <v>63</v>
      </c>
      <c r="C34" s="16" t="s">
        <v>11</v>
      </c>
      <c r="D34" s="17" t="s">
        <v>68</v>
      </c>
      <c r="E34" s="16">
        <v>22</v>
      </c>
      <c r="F34" s="18" t="s">
        <v>463</v>
      </c>
      <c r="G34" s="17" t="s">
        <v>13</v>
      </c>
      <c r="H34" s="18" t="s">
        <v>464</v>
      </c>
      <c r="I34" s="17" t="s">
        <v>66</v>
      </c>
      <c r="J34" s="3" t="s">
        <v>287</v>
      </c>
    </row>
    <row r="35" spans="1:10" ht="42" hidden="1" customHeight="1" x14ac:dyDescent="0.25">
      <c r="A35" s="20">
        <v>31</v>
      </c>
      <c r="B35" s="21" t="s">
        <v>63</v>
      </c>
      <c r="C35" s="20" t="s">
        <v>11</v>
      </c>
      <c r="D35" s="21" t="s">
        <v>69</v>
      </c>
      <c r="E35" s="20">
        <v>22</v>
      </c>
      <c r="F35" s="22" t="s">
        <v>463</v>
      </c>
      <c r="G35" s="21" t="s">
        <v>13</v>
      </c>
      <c r="H35" s="22" t="s">
        <v>465</v>
      </c>
      <c r="I35" s="21" t="s">
        <v>54</v>
      </c>
      <c r="J35" s="3" t="s">
        <v>287</v>
      </c>
    </row>
    <row r="36" spans="1:10" ht="42" hidden="1" customHeight="1" x14ac:dyDescent="0.25">
      <c r="A36" s="16">
        <v>32</v>
      </c>
      <c r="B36" s="17" t="s">
        <v>63</v>
      </c>
      <c r="C36" s="16" t="s">
        <v>11</v>
      </c>
      <c r="D36" s="17" t="s">
        <v>70</v>
      </c>
      <c r="E36" s="16">
        <v>22</v>
      </c>
      <c r="F36" s="18" t="s">
        <v>306</v>
      </c>
      <c r="G36" s="17" t="s">
        <v>13</v>
      </c>
      <c r="H36" s="18" t="s">
        <v>466</v>
      </c>
      <c r="I36" s="17" t="s">
        <v>24</v>
      </c>
      <c r="J36" s="3" t="s">
        <v>287</v>
      </c>
    </row>
    <row r="37" spans="1:10" ht="42" hidden="1" customHeight="1" x14ac:dyDescent="0.25">
      <c r="A37" s="20">
        <v>33</v>
      </c>
      <c r="B37" s="21" t="s">
        <v>63</v>
      </c>
      <c r="C37" s="20" t="s">
        <v>11</v>
      </c>
      <c r="D37" s="21" t="s">
        <v>71</v>
      </c>
      <c r="E37" s="20">
        <v>22</v>
      </c>
      <c r="F37" s="22" t="s">
        <v>458</v>
      </c>
      <c r="G37" s="21" t="s">
        <v>13</v>
      </c>
      <c r="H37" s="22" t="s">
        <v>467</v>
      </c>
      <c r="I37" s="21" t="s">
        <v>47</v>
      </c>
      <c r="J37" s="3" t="s">
        <v>287</v>
      </c>
    </row>
    <row r="38" spans="1:10" ht="42" hidden="1" customHeight="1" x14ac:dyDescent="0.25">
      <c r="A38" s="16">
        <v>34</v>
      </c>
      <c r="B38" s="17" t="s">
        <v>63</v>
      </c>
      <c r="C38" s="16" t="s">
        <v>11</v>
      </c>
      <c r="D38" s="17" t="s">
        <v>72</v>
      </c>
      <c r="E38" s="16">
        <v>22</v>
      </c>
      <c r="F38" s="18" t="s">
        <v>458</v>
      </c>
      <c r="G38" s="17" t="s">
        <v>13</v>
      </c>
      <c r="H38" s="18" t="s">
        <v>468</v>
      </c>
      <c r="I38" s="17" t="s">
        <v>54</v>
      </c>
      <c r="J38" s="3" t="s">
        <v>287</v>
      </c>
    </row>
    <row r="39" spans="1:10" ht="42" hidden="1" customHeight="1" x14ac:dyDescent="0.25">
      <c r="A39" s="20">
        <v>35</v>
      </c>
      <c r="B39" s="21" t="s">
        <v>63</v>
      </c>
      <c r="C39" s="20" t="s">
        <v>11</v>
      </c>
      <c r="D39" s="21" t="s">
        <v>73</v>
      </c>
      <c r="E39" s="20">
        <v>22</v>
      </c>
      <c r="F39" s="22" t="s">
        <v>458</v>
      </c>
      <c r="G39" s="21" t="s">
        <v>13</v>
      </c>
      <c r="H39" s="22" t="s">
        <v>469</v>
      </c>
      <c r="I39" s="21" t="s">
        <v>49</v>
      </c>
      <c r="J39" s="3" t="s">
        <v>287</v>
      </c>
    </row>
    <row r="40" spans="1:10" ht="39.75" hidden="1" customHeight="1" x14ac:dyDescent="0.25">
      <c r="A40" s="776">
        <v>36</v>
      </c>
      <c r="B40" s="774" t="s">
        <v>74</v>
      </c>
      <c r="C40" s="776" t="s">
        <v>75</v>
      </c>
      <c r="D40" s="774" t="s">
        <v>76</v>
      </c>
      <c r="E40" s="776">
        <v>65</v>
      </c>
      <c r="F40" s="775" t="s">
        <v>273</v>
      </c>
      <c r="G40" s="774" t="s">
        <v>13</v>
      </c>
      <c r="H40" s="10" t="s">
        <v>274</v>
      </c>
      <c r="I40" s="774" t="s">
        <v>77</v>
      </c>
    </row>
    <row r="41" spans="1:10" ht="39.75" hidden="1" customHeight="1" x14ac:dyDescent="0.25">
      <c r="A41" s="776"/>
      <c r="B41" s="774"/>
      <c r="C41" s="776"/>
      <c r="D41" s="774"/>
      <c r="E41" s="776"/>
      <c r="F41" s="775"/>
      <c r="G41" s="774"/>
      <c r="H41" s="10" t="s">
        <v>275</v>
      </c>
      <c r="I41" s="774"/>
    </row>
    <row r="42" spans="1:10" ht="39.75" hidden="1" customHeight="1" x14ac:dyDescent="0.25">
      <c r="A42" s="776"/>
      <c r="B42" s="774"/>
      <c r="C42" s="776"/>
      <c r="D42" s="774"/>
      <c r="E42" s="776"/>
      <c r="F42" s="775"/>
      <c r="G42" s="774"/>
      <c r="H42" s="10" t="s">
        <v>276</v>
      </c>
      <c r="I42" s="774"/>
    </row>
    <row r="43" spans="1:10" ht="39.75" hidden="1" customHeight="1" x14ac:dyDescent="0.25">
      <c r="A43" s="776"/>
      <c r="B43" s="774"/>
      <c r="C43" s="776"/>
      <c r="D43" s="774"/>
      <c r="E43" s="776"/>
      <c r="F43" s="775"/>
      <c r="G43" s="774"/>
      <c r="H43" s="10" t="s">
        <v>277</v>
      </c>
      <c r="I43" s="774"/>
    </row>
    <row r="44" spans="1:10" ht="39.75" hidden="1" customHeight="1" x14ac:dyDescent="0.25">
      <c r="A44" s="776"/>
      <c r="B44" s="774"/>
      <c r="C44" s="776"/>
      <c r="D44" s="774"/>
      <c r="E44" s="776"/>
      <c r="F44" s="775"/>
      <c r="G44" s="774"/>
      <c r="H44" s="10" t="s">
        <v>278</v>
      </c>
      <c r="I44" s="774"/>
    </row>
    <row r="45" spans="1:10" ht="42" customHeight="1" x14ac:dyDescent="0.25">
      <c r="A45" s="11">
        <v>37</v>
      </c>
      <c r="B45" s="12" t="s">
        <v>78</v>
      </c>
      <c r="C45" s="11" t="s">
        <v>33</v>
      </c>
      <c r="D45" s="12" t="s">
        <v>79</v>
      </c>
      <c r="E45" s="11">
        <v>65</v>
      </c>
      <c r="F45" s="13" t="s">
        <v>261</v>
      </c>
      <c r="G45" s="12" t="s">
        <v>13</v>
      </c>
      <c r="H45" s="13" t="s">
        <v>279</v>
      </c>
      <c r="I45" s="12" t="s">
        <v>80</v>
      </c>
    </row>
    <row r="46" spans="1:10" ht="36.75" customHeight="1" x14ac:dyDescent="0.25">
      <c r="A46" s="8">
        <v>38</v>
      </c>
      <c r="B46" s="9" t="s">
        <v>78</v>
      </c>
      <c r="C46" s="8" t="s">
        <v>33</v>
      </c>
      <c r="D46" s="9" t="s">
        <v>81</v>
      </c>
      <c r="E46" s="8">
        <v>65</v>
      </c>
      <c r="F46" s="10" t="s">
        <v>261</v>
      </c>
      <c r="G46" s="9" t="s">
        <v>13</v>
      </c>
      <c r="H46" s="10" t="s">
        <v>280</v>
      </c>
      <c r="I46" s="9" t="s">
        <v>80</v>
      </c>
    </row>
    <row r="47" spans="1:10" ht="36.75" hidden="1" customHeight="1" x14ac:dyDescent="0.25">
      <c r="A47" s="11">
        <v>39</v>
      </c>
      <c r="B47" s="12" t="s">
        <v>78</v>
      </c>
      <c r="C47" s="11" t="s">
        <v>33</v>
      </c>
      <c r="D47" s="12" t="s">
        <v>82</v>
      </c>
      <c r="E47" s="11">
        <v>65</v>
      </c>
      <c r="F47" s="13" t="s">
        <v>269</v>
      </c>
      <c r="G47" s="12" t="s">
        <v>13</v>
      </c>
      <c r="H47" s="13" t="s">
        <v>281</v>
      </c>
      <c r="I47" s="12" t="s">
        <v>47</v>
      </c>
    </row>
    <row r="48" spans="1:10" ht="36.75" hidden="1" customHeight="1" x14ac:dyDescent="0.25">
      <c r="A48" s="8">
        <v>40</v>
      </c>
      <c r="B48" s="9" t="s">
        <v>83</v>
      </c>
      <c r="C48" s="8" t="s">
        <v>33</v>
      </c>
      <c r="D48" s="9" t="s">
        <v>84</v>
      </c>
      <c r="E48" s="8">
        <v>65</v>
      </c>
      <c r="F48" s="10" t="s">
        <v>282</v>
      </c>
      <c r="G48" s="9" t="s">
        <v>13</v>
      </c>
      <c r="H48" s="10" t="s">
        <v>283</v>
      </c>
      <c r="I48" s="9" t="s">
        <v>85</v>
      </c>
    </row>
    <row r="49" spans="1:9" ht="36.75" hidden="1" customHeight="1" x14ac:dyDescent="0.25">
      <c r="A49" s="11">
        <v>41</v>
      </c>
      <c r="B49" s="12" t="s">
        <v>86</v>
      </c>
      <c r="C49" s="11" t="s">
        <v>11</v>
      </c>
      <c r="D49" s="12" t="s">
        <v>87</v>
      </c>
      <c r="E49" s="11">
        <v>65</v>
      </c>
      <c r="F49" s="13" t="s">
        <v>247</v>
      </c>
      <c r="G49" s="12" t="s">
        <v>13</v>
      </c>
      <c r="H49" s="13" t="s">
        <v>284</v>
      </c>
      <c r="I49" s="12" t="s">
        <v>88</v>
      </c>
    </row>
    <row r="50" spans="1:9" ht="42" hidden="1" customHeight="1" x14ac:dyDescent="0.25">
      <c r="A50" s="8">
        <v>42</v>
      </c>
      <c r="B50" s="9" t="s">
        <v>86</v>
      </c>
      <c r="C50" s="8" t="s">
        <v>11</v>
      </c>
      <c r="D50" s="9" t="s">
        <v>89</v>
      </c>
      <c r="E50" s="8">
        <v>65</v>
      </c>
      <c r="F50" s="10" t="s">
        <v>247</v>
      </c>
      <c r="G50" s="9" t="s">
        <v>13</v>
      </c>
      <c r="H50" s="10" t="s">
        <v>285</v>
      </c>
      <c r="I50" s="9" t="s">
        <v>90</v>
      </c>
    </row>
    <row r="51" spans="1:9" ht="42" hidden="1" customHeight="1" x14ac:dyDescent="0.25">
      <c r="A51" s="11">
        <v>43</v>
      </c>
      <c r="B51" s="12" t="s">
        <v>86</v>
      </c>
      <c r="C51" s="11" t="s">
        <v>11</v>
      </c>
      <c r="D51" s="12" t="s">
        <v>91</v>
      </c>
      <c r="E51" s="11">
        <v>65</v>
      </c>
      <c r="F51" s="13" t="s">
        <v>250</v>
      </c>
      <c r="G51" s="12" t="s">
        <v>13</v>
      </c>
      <c r="H51" s="13" t="s">
        <v>286</v>
      </c>
      <c r="I51" s="12" t="s">
        <v>90</v>
      </c>
    </row>
    <row r="52" spans="1:9" x14ac:dyDescent="0.25">
      <c r="A52" s="5"/>
    </row>
  </sheetData>
  <autoFilter ref="A3:J51" xr:uid="{41E39C87-39B7-4407-883C-A855A236A873}">
    <filterColumn colId="8">
      <filters>
        <filter val="Nguyễn Thị Sinh (CN M&amp;TKTT)"/>
      </filters>
    </filterColumn>
  </autoFilter>
  <mergeCells count="17">
    <mergeCell ref="F13:F14"/>
    <mergeCell ref="A1:G1"/>
    <mergeCell ref="G13:G14"/>
    <mergeCell ref="I13:I14"/>
    <mergeCell ref="F40:F44"/>
    <mergeCell ref="G40:G44"/>
    <mergeCell ref="I40:I44"/>
    <mergeCell ref="A13:A14"/>
    <mergeCell ref="B13:B14"/>
    <mergeCell ref="C13:C14"/>
    <mergeCell ref="D13:D14"/>
    <mergeCell ref="A40:A44"/>
    <mergeCell ref="B40:B44"/>
    <mergeCell ref="C40:C44"/>
    <mergeCell ref="D40:D44"/>
    <mergeCell ref="E40:E44"/>
    <mergeCell ref="E13:E14"/>
  </mergeCells>
  <pageMargins left="0.31496062992125984" right="0.11811023622047245" top="0.35433070866141736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1190625</xdr:colOff>
                <xdr:row>2</xdr:row>
                <xdr:rowOff>28575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514350</xdr:colOff>
                <xdr:row>2</xdr:row>
                <xdr:rowOff>28575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1123950</xdr:colOff>
                <xdr:row>2</xdr:row>
                <xdr:rowOff>28575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819150</xdr:colOff>
                <xdr:row>2</xdr:row>
                <xdr:rowOff>28575</xdr:rowOff>
              </to>
            </anchor>
          </controlPr>
        </control>
      </mc:Choice>
      <mc:Fallback>
        <control shapeId="1029" r:id="rId12" name="Control 5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1257300</xdr:colOff>
                <xdr:row>2</xdr:row>
                <xdr:rowOff>28575</xdr:rowOff>
              </to>
            </anchor>
          </controlPr>
        </control>
      </mc:Choice>
      <mc:Fallback>
        <control shapeId="1030" r:id="rId14" name="Control 6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4A49-DFD8-414C-8361-6065D9432084}">
  <sheetPr codeName="Sheet2">
    <tabColor rgb="FFFFFF00"/>
  </sheetPr>
  <dimension ref="A1:I43"/>
  <sheetViews>
    <sheetView topLeftCell="A21" workbookViewId="0">
      <selection activeCell="K39" sqref="K39"/>
    </sheetView>
  </sheetViews>
  <sheetFormatPr defaultColWidth="9" defaultRowHeight="15.75" x14ac:dyDescent="0.25"/>
  <cols>
    <col min="1" max="1" width="6.125" style="4" customWidth="1"/>
    <col min="2" max="2" width="21.875" style="3" customWidth="1"/>
    <col min="3" max="3" width="5.625" style="4" customWidth="1"/>
    <col min="4" max="4" width="9.25" style="3" customWidth="1"/>
    <col min="5" max="5" width="6.375" style="4" customWidth="1"/>
    <col min="6" max="6" width="14.875" style="3" customWidth="1"/>
    <col min="7" max="7" width="8.375" style="3" customWidth="1"/>
    <col min="8" max="8" width="33.875" style="3" customWidth="1"/>
    <col min="9" max="9" width="20.375" style="3" customWidth="1"/>
    <col min="10" max="16384" width="9" style="3"/>
  </cols>
  <sheetData>
    <row r="1" spans="1:9" ht="54" customHeight="1" thickBot="1" x14ac:dyDescent="0.3">
      <c r="A1" s="777" t="s">
        <v>0</v>
      </c>
      <c r="B1" s="777"/>
      <c r="C1" s="777"/>
      <c r="D1" s="777"/>
      <c r="E1" s="777"/>
      <c r="F1" s="777"/>
      <c r="G1" s="777"/>
      <c r="H1" s="777"/>
      <c r="I1" s="777"/>
    </row>
    <row r="2" spans="1:9" ht="31.5" x14ac:dyDescent="0.25">
      <c r="A2" s="15" t="s">
        <v>1</v>
      </c>
      <c r="B2" s="14" t="s">
        <v>2</v>
      </c>
      <c r="C2" s="15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pans="1:9" ht="34.5" customHeight="1" x14ac:dyDescent="0.25">
      <c r="A3" s="11">
        <v>1</v>
      </c>
      <c r="B3" s="12" t="s">
        <v>92</v>
      </c>
      <c r="C3" s="11" t="s">
        <v>11</v>
      </c>
      <c r="D3" s="12" t="s">
        <v>93</v>
      </c>
      <c r="E3" s="11">
        <v>50</v>
      </c>
      <c r="F3" s="13" t="s">
        <v>288</v>
      </c>
      <c r="G3" s="12" t="s">
        <v>13</v>
      </c>
      <c r="H3" s="13" t="s">
        <v>289</v>
      </c>
      <c r="I3" s="12" t="s">
        <v>85</v>
      </c>
    </row>
    <row r="4" spans="1:9" s="19" customFormat="1" ht="42" customHeight="1" x14ac:dyDescent="0.25">
      <c r="A4" s="157">
        <v>2</v>
      </c>
      <c r="B4" s="158" t="s">
        <v>94</v>
      </c>
      <c r="C4" s="157" t="s">
        <v>11</v>
      </c>
      <c r="D4" s="158" t="s">
        <v>95</v>
      </c>
      <c r="E4" s="157">
        <v>25</v>
      </c>
      <c r="F4" s="159" t="s">
        <v>470</v>
      </c>
      <c r="G4" s="158" t="s">
        <v>13</v>
      </c>
      <c r="H4" s="159" t="s">
        <v>471</v>
      </c>
      <c r="I4" s="158" t="s">
        <v>96</v>
      </c>
    </row>
    <row r="5" spans="1:9" s="19" customFormat="1" ht="42" customHeight="1" x14ac:dyDescent="0.25">
      <c r="A5" s="160">
        <v>3</v>
      </c>
      <c r="B5" s="161" t="s">
        <v>94</v>
      </c>
      <c r="C5" s="160" t="s">
        <v>11</v>
      </c>
      <c r="D5" s="161" t="s">
        <v>97</v>
      </c>
      <c r="E5" s="160">
        <v>25</v>
      </c>
      <c r="F5" s="162" t="s">
        <v>472</v>
      </c>
      <c r="G5" s="161" t="s">
        <v>13</v>
      </c>
      <c r="H5" s="162" t="s">
        <v>473</v>
      </c>
      <c r="I5" s="161" t="s">
        <v>98</v>
      </c>
    </row>
    <row r="6" spans="1:9" ht="42" customHeight="1" x14ac:dyDescent="0.25">
      <c r="A6" s="8">
        <v>4</v>
      </c>
      <c r="B6" s="9" t="s">
        <v>99</v>
      </c>
      <c r="C6" s="8" t="s">
        <v>33</v>
      </c>
      <c r="D6" s="9" t="s">
        <v>100</v>
      </c>
      <c r="E6" s="8">
        <v>50</v>
      </c>
      <c r="F6" s="10" t="s">
        <v>282</v>
      </c>
      <c r="G6" s="9" t="s">
        <v>13</v>
      </c>
      <c r="H6" s="10" t="s">
        <v>290</v>
      </c>
      <c r="I6" s="9" t="s">
        <v>20</v>
      </c>
    </row>
    <row r="7" spans="1:9" ht="42" customHeight="1" x14ac:dyDescent="0.25">
      <c r="A7" s="11">
        <v>5</v>
      </c>
      <c r="B7" s="12" t="s">
        <v>101</v>
      </c>
      <c r="C7" s="11" t="s">
        <v>33</v>
      </c>
      <c r="D7" s="12" t="s">
        <v>102</v>
      </c>
      <c r="E7" s="11">
        <v>50</v>
      </c>
      <c r="F7" s="13" t="s">
        <v>272</v>
      </c>
      <c r="G7" s="12" t="s">
        <v>13</v>
      </c>
      <c r="H7" s="13" t="s">
        <v>291</v>
      </c>
      <c r="I7" s="12" t="s">
        <v>88</v>
      </c>
    </row>
    <row r="8" spans="1:9" ht="42" customHeight="1" x14ac:dyDescent="0.25">
      <c r="A8" s="8">
        <v>6</v>
      </c>
      <c r="B8" s="9" t="s">
        <v>103</v>
      </c>
      <c r="C8" s="8" t="s">
        <v>11</v>
      </c>
      <c r="D8" s="9" t="s">
        <v>104</v>
      </c>
      <c r="E8" s="8">
        <v>50</v>
      </c>
      <c r="F8" s="10" t="s">
        <v>271</v>
      </c>
      <c r="G8" s="9" t="s">
        <v>13</v>
      </c>
      <c r="H8" s="10" t="s">
        <v>292</v>
      </c>
      <c r="I8" s="9" t="s">
        <v>85</v>
      </c>
    </row>
    <row r="9" spans="1:9" ht="42" customHeight="1" x14ac:dyDescent="0.25">
      <c r="A9" s="11">
        <v>7</v>
      </c>
      <c r="B9" s="12" t="s">
        <v>105</v>
      </c>
      <c r="C9" s="11" t="s">
        <v>11</v>
      </c>
      <c r="D9" s="12" t="s">
        <v>106</v>
      </c>
      <c r="E9" s="11">
        <v>50</v>
      </c>
      <c r="F9" s="13" t="s">
        <v>293</v>
      </c>
      <c r="G9" s="12" t="s">
        <v>13</v>
      </c>
      <c r="H9" s="13" t="s">
        <v>294</v>
      </c>
      <c r="I9" s="12" t="s">
        <v>24</v>
      </c>
    </row>
    <row r="10" spans="1:9" ht="42" customHeight="1" x14ac:dyDescent="0.25">
      <c r="A10" s="8">
        <v>8</v>
      </c>
      <c r="B10" s="9" t="s">
        <v>107</v>
      </c>
      <c r="C10" s="8" t="s">
        <v>11</v>
      </c>
      <c r="D10" s="9" t="s">
        <v>108</v>
      </c>
      <c r="E10" s="8">
        <v>50</v>
      </c>
      <c r="F10" s="10" t="s">
        <v>295</v>
      </c>
      <c r="G10" s="9" t="s">
        <v>13</v>
      </c>
      <c r="H10" s="10" t="s">
        <v>296</v>
      </c>
      <c r="I10" s="9" t="s">
        <v>98</v>
      </c>
    </row>
    <row r="11" spans="1:9" s="19" customFormat="1" ht="42" customHeight="1" x14ac:dyDescent="0.25">
      <c r="A11" s="160">
        <v>9</v>
      </c>
      <c r="B11" s="161" t="s">
        <v>109</v>
      </c>
      <c r="C11" s="160" t="s">
        <v>33</v>
      </c>
      <c r="D11" s="161" t="s">
        <v>110</v>
      </c>
      <c r="E11" s="160">
        <v>35</v>
      </c>
      <c r="F11" s="162" t="s">
        <v>474</v>
      </c>
      <c r="G11" s="161" t="s">
        <v>13</v>
      </c>
      <c r="H11" s="162" t="s">
        <v>475</v>
      </c>
      <c r="I11" s="161" t="s">
        <v>62</v>
      </c>
    </row>
    <row r="12" spans="1:9" s="19" customFormat="1" ht="42" customHeight="1" x14ac:dyDescent="0.25">
      <c r="A12" s="157">
        <v>10</v>
      </c>
      <c r="B12" s="158" t="s">
        <v>111</v>
      </c>
      <c r="C12" s="157" t="s">
        <v>11</v>
      </c>
      <c r="D12" s="158" t="s">
        <v>112</v>
      </c>
      <c r="E12" s="157">
        <v>30</v>
      </c>
      <c r="F12" s="159" t="s">
        <v>476</v>
      </c>
      <c r="G12" s="158" t="s">
        <v>13</v>
      </c>
      <c r="H12" s="159" t="s">
        <v>477</v>
      </c>
      <c r="I12" s="158" t="s">
        <v>113</v>
      </c>
    </row>
    <row r="13" spans="1:9" s="19" customFormat="1" ht="42" customHeight="1" x14ac:dyDescent="0.25">
      <c r="A13" s="160">
        <v>11</v>
      </c>
      <c r="B13" s="161" t="s">
        <v>111</v>
      </c>
      <c r="C13" s="160" t="s">
        <v>11</v>
      </c>
      <c r="D13" s="161" t="s">
        <v>114</v>
      </c>
      <c r="E13" s="160">
        <v>30</v>
      </c>
      <c r="F13" s="162" t="s">
        <v>472</v>
      </c>
      <c r="G13" s="161" t="s">
        <v>13</v>
      </c>
      <c r="H13" s="162" t="s">
        <v>478</v>
      </c>
      <c r="I13" s="161" t="s">
        <v>113</v>
      </c>
    </row>
    <row r="14" spans="1:9" s="19" customFormat="1" ht="42" customHeight="1" x14ac:dyDescent="0.25">
      <c r="A14" s="157">
        <v>12</v>
      </c>
      <c r="B14" s="158" t="s">
        <v>111</v>
      </c>
      <c r="C14" s="157" t="s">
        <v>11</v>
      </c>
      <c r="D14" s="158" t="s">
        <v>115</v>
      </c>
      <c r="E14" s="157">
        <v>30</v>
      </c>
      <c r="F14" s="159" t="s">
        <v>476</v>
      </c>
      <c r="G14" s="158" t="s">
        <v>13</v>
      </c>
      <c r="H14" s="159" t="s">
        <v>479</v>
      </c>
      <c r="I14" s="158" t="s">
        <v>62</v>
      </c>
    </row>
    <row r="15" spans="1:9" s="19" customFormat="1" ht="42" customHeight="1" x14ac:dyDescent="0.25">
      <c r="A15" s="160">
        <v>13</v>
      </c>
      <c r="B15" s="161" t="s">
        <v>111</v>
      </c>
      <c r="C15" s="160" t="s">
        <v>11</v>
      </c>
      <c r="D15" s="161" t="s">
        <v>116</v>
      </c>
      <c r="E15" s="160">
        <v>30</v>
      </c>
      <c r="F15" s="162" t="s">
        <v>472</v>
      </c>
      <c r="G15" s="161" t="s">
        <v>13</v>
      </c>
      <c r="H15" s="162" t="s">
        <v>480</v>
      </c>
      <c r="I15" s="161" t="s">
        <v>98</v>
      </c>
    </row>
    <row r="16" spans="1:9" s="19" customFormat="1" ht="42" customHeight="1" x14ac:dyDescent="0.25">
      <c r="A16" s="157">
        <v>14</v>
      </c>
      <c r="B16" s="158" t="s">
        <v>111</v>
      </c>
      <c r="C16" s="157" t="s">
        <v>11</v>
      </c>
      <c r="D16" s="158" t="s">
        <v>117</v>
      </c>
      <c r="E16" s="157">
        <v>30</v>
      </c>
      <c r="F16" s="159" t="s">
        <v>481</v>
      </c>
      <c r="G16" s="158" t="s">
        <v>13</v>
      </c>
      <c r="H16" s="159" t="s">
        <v>482</v>
      </c>
      <c r="I16" s="158" t="s">
        <v>62</v>
      </c>
    </row>
    <row r="17" spans="1:9" s="19" customFormat="1" ht="42" customHeight="1" x14ac:dyDescent="0.25">
      <c r="A17" s="160">
        <v>15</v>
      </c>
      <c r="B17" s="161" t="s">
        <v>111</v>
      </c>
      <c r="C17" s="160" t="s">
        <v>11</v>
      </c>
      <c r="D17" s="161" t="s">
        <v>118</v>
      </c>
      <c r="E17" s="160">
        <v>30</v>
      </c>
      <c r="F17" s="162" t="s">
        <v>481</v>
      </c>
      <c r="G17" s="161" t="s">
        <v>13</v>
      </c>
      <c r="H17" s="162" t="s">
        <v>483</v>
      </c>
      <c r="I17" s="161" t="s">
        <v>62</v>
      </c>
    </row>
    <row r="18" spans="1:9" ht="42" customHeight="1" x14ac:dyDescent="0.25">
      <c r="A18" s="8">
        <v>16</v>
      </c>
      <c r="B18" s="9" t="s">
        <v>119</v>
      </c>
      <c r="C18" s="8" t="s">
        <v>33</v>
      </c>
      <c r="D18" s="9" t="s">
        <v>120</v>
      </c>
      <c r="E18" s="8">
        <v>50</v>
      </c>
      <c r="F18" s="10" t="s">
        <v>270</v>
      </c>
      <c r="G18" s="9" t="s">
        <v>13</v>
      </c>
      <c r="H18" s="10" t="s">
        <v>297</v>
      </c>
      <c r="I18" s="9" t="s">
        <v>43</v>
      </c>
    </row>
    <row r="19" spans="1:9" ht="42" customHeight="1" x14ac:dyDescent="0.25">
      <c r="A19" s="11">
        <v>17</v>
      </c>
      <c r="B19" s="12" t="s">
        <v>121</v>
      </c>
      <c r="C19" s="11" t="s">
        <v>33</v>
      </c>
      <c r="D19" s="12" t="s">
        <v>122</v>
      </c>
      <c r="E19" s="11">
        <v>50</v>
      </c>
      <c r="F19" s="13" t="s">
        <v>247</v>
      </c>
      <c r="G19" s="12" t="s">
        <v>13</v>
      </c>
      <c r="H19" s="13" t="s">
        <v>298</v>
      </c>
      <c r="I19" s="12" t="s">
        <v>41</v>
      </c>
    </row>
    <row r="20" spans="1:9" ht="42" customHeight="1" x14ac:dyDescent="0.25">
      <c r="A20" s="8">
        <v>18</v>
      </c>
      <c r="B20" s="9" t="s">
        <v>123</v>
      </c>
      <c r="C20" s="8" t="s">
        <v>11</v>
      </c>
      <c r="D20" s="9" t="s">
        <v>124</v>
      </c>
      <c r="E20" s="8">
        <v>65</v>
      </c>
      <c r="F20" s="10" t="s">
        <v>272</v>
      </c>
      <c r="G20" s="9" t="s">
        <v>13</v>
      </c>
      <c r="H20" s="10" t="s">
        <v>299</v>
      </c>
      <c r="I20" s="9" t="s">
        <v>29</v>
      </c>
    </row>
    <row r="21" spans="1:9" ht="42" customHeight="1" x14ac:dyDescent="0.25">
      <c r="A21" s="11">
        <v>19</v>
      </c>
      <c r="B21" s="12" t="s">
        <v>123</v>
      </c>
      <c r="C21" s="11" t="s">
        <v>11</v>
      </c>
      <c r="D21" s="12" t="s">
        <v>125</v>
      </c>
      <c r="E21" s="11">
        <v>65</v>
      </c>
      <c r="F21" s="13" t="s">
        <v>272</v>
      </c>
      <c r="G21" s="12" t="s">
        <v>13</v>
      </c>
      <c r="H21" s="13" t="s">
        <v>300</v>
      </c>
      <c r="I21" s="12" t="s">
        <v>126</v>
      </c>
    </row>
    <row r="22" spans="1:9" ht="42" customHeight="1" x14ac:dyDescent="0.25">
      <c r="A22" s="8">
        <v>20</v>
      </c>
      <c r="B22" s="9" t="s">
        <v>123</v>
      </c>
      <c r="C22" s="8" t="s">
        <v>11</v>
      </c>
      <c r="D22" s="9" t="s">
        <v>127</v>
      </c>
      <c r="E22" s="8">
        <v>65</v>
      </c>
      <c r="F22" s="10" t="s">
        <v>272</v>
      </c>
      <c r="G22" s="9" t="s">
        <v>13</v>
      </c>
      <c r="H22" s="10" t="s">
        <v>301</v>
      </c>
      <c r="I22" s="9" t="s">
        <v>29</v>
      </c>
    </row>
    <row r="23" spans="1:9" ht="42" customHeight="1" x14ac:dyDescent="0.25">
      <c r="A23" s="11">
        <v>21</v>
      </c>
      <c r="B23" s="12" t="s">
        <v>123</v>
      </c>
      <c r="C23" s="11" t="s">
        <v>11</v>
      </c>
      <c r="D23" s="12" t="s">
        <v>128</v>
      </c>
      <c r="E23" s="11">
        <v>65</v>
      </c>
      <c r="F23" s="13" t="s">
        <v>272</v>
      </c>
      <c r="G23" s="12" t="s">
        <v>13</v>
      </c>
      <c r="H23" s="13" t="s">
        <v>302</v>
      </c>
      <c r="I23" s="12" t="s">
        <v>66</v>
      </c>
    </row>
    <row r="24" spans="1:9" s="19" customFormat="1" ht="42.75" customHeight="1" x14ac:dyDescent="0.25">
      <c r="A24" s="157">
        <v>22</v>
      </c>
      <c r="B24" s="158" t="s">
        <v>129</v>
      </c>
      <c r="C24" s="157" t="s">
        <v>33</v>
      </c>
      <c r="D24" s="158" t="s">
        <v>130</v>
      </c>
      <c r="E24" s="157">
        <v>16</v>
      </c>
      <c r="F24" s="159" t="s">
        <v>484</v>
      </c>
      <c r="G24" s="158" t="s">
        <v>13</v>
      </c>
      <c r="H24" s="159" t="s">
        <v>485</v>
      </c>
      <c r="I24" s="158" t="s">
        <v>43</v>
      </c>
    </row>
    <row r="25" spans="1:9" s="19" customFormat="1" ht="42.75" customHeight="1" x14ac:dyDescent="0.25">
      <c r="A25" s="160">
        <v>23</v>
      </c>
      <c r="B25" s="161" t="s">
        <v>129</v>
      </c>
      <c r="C25" s="160" t="s">
        <v>33</v>
      </c>
      <c r="D25" s="161" t="s">
        <v>131</v>
      </c>
      <c r="E25" s="160">
        <v>16</v>
      </c>
      <c r="F25" s="162" t="s">
        <v>486</v>
      </c>
      <c r="G25" s="161" t="s">
        <v>13</v>
      </c>
      <c r="H25" s="162" t="s">
        <v>487</v>
      </c>
      <c r="I25" s="161" t="s">
        <v>62</v>
      </c>
    </row>
    <row r="26" spans="1:9" s="19" customFormat="1" ht="42.75" customHeight="1" x14ac:dyDescent="0.25">
      <c r="A26" s="157">
        <v>24</v>
      </c>
      <c r="B26" s="158" t="s">
        <v>132</v>
      </c>
      <c r="C26" s="157" t="s">
        <v>33</v>
      </c>
      <c r="D26" s="158" t="s">
        <v>133</v>
      </c>
      <c r="E26" s="157">
        <v>22</v>
      </c>
      <c r="F26" s="159" t="s">
        <v>488</v>
      </c>
      <c r="G26" s="158" t="s">
        <v>13</v>
      </c>
      <c r="H26" s="159" t="s">
        <v>489</v>
      </c>
      <c r="I26" s="158" t="s">
        <v>47</v>
      </c>
    </row>
    <row r="27" spans="1:9" s="19" customFormat="1" ht="42.75" customHeight="1" x14ac:dyDescent="0.25">
      <c r="A27" s="160">
        <v>25</v>
      </c>
      <c r="B27" s="161" t="s">
        <v>132</v>
      </c>
      <c r="C27" s="160" t="s">
        <v>33</v>
      </c>
      <c r="D27" s="161" t="s">
        <v>134</v>
      </c>
      <c r="E27" s="160">
        <v>22</v>
      </c>
      <c r="F27" s="162" t="s">
        <v>474</v>
      </c>
      <c r="G27" s="161" t="s">
        <v>13</v>
      </c>
      <c r="H27" s="162" t="s">
        <v>490</v>
      </c>
      <c r="I27" s="161" t="s">
        <v>49</v>
      </c>
    </row>
    <row r="28" spans="1:9" s="19" customFormat="1" ht="42.75" customHeight="1" x14ac:dyDescent="0.25">
      <c r="A28" s="157">
        <v>26</v>
      </c>
      <c r="B28" s="158" t="s">
        <v>132</v>
      </c>
      <c r="C28" s="157" t="s">
        <v>33</v>
      </c>
      <c r="D28" s="158" t="s">
        <v>135</v>
      </c>
      <c r="E28" s="157">
        <v>22</v>
      </c>
      <c r="F28" s="159" t="s">
        <v>486</v>
      </c>
      <c r="G28" s="158" t="s">
        <v>13</v>
      </c>
      <c r="H28" s="159" t="s">
        <v>491</v>
      </c>
      <c r="I28" s="158" t="s">
        <v>54</v>
      </c>
    </row>
    <row r="29" spans="1:9" s="19" customFormat="1" ht="42.75" customHeight="1" x14ac:dyDescent="0.25">
      <c r="A29" s="160">
        <v>27</v>
      </c>
      <c r="B29" s="161" t="s">
        <v>132</v>
      </c>
      <c r="C29" s="160" t="s">
        <v>33</v>
      </c>
      <c r="D29" s="161" t="s">
        <v>136</v>
      </c>
      <c r="E29" s="160">
        <v>22</v>
      </c>
      <c r="F29" s="162" t="s">
        <v>488</v>
      </c>
      <c r="G29" s="161" t="s">
        <v>13</v>
      </c>
      <c r="H29" s="162" t="s">
        <v>492</v>
      </c>
      <c r="I29" s="161" t="s">
        <v>14</v>
      </c>
    </row>
    <row r="30" spans="1:9" s="19" customFormat="1" ht="42.75" customHeight="1" x14ac:dyDescent="0.25">
      <c r="A30" s="157">
        <v>28</v>
      </c>
      <c r="B30" s="158" t="s">
        <v>132</v>
      </c>
      <c r="C30" s="157" t="s">
        <v>33</v>
      </c>
      <c r="D30" s="158" t="s">
        <v>137</v>
      </c>
      <c r="E30" s="157">
        <v>22</v>
      </c>
      <c r="F30" s="159" t="s">
        <v>474</v>
      </c>
      <c r="G30" s="158" t="s">
        <v>13</v>
      </c>
      <c r="H30" s="159" t="s">
        <v>493</v>
      </c>
      <c r="I30" s="158" t="s">
        <v>138</v>
      </c>
    </row>
    <row r="31" spans="1:9" s="19" customFormat="1" ht="42.75" customHeight="1" x14ac:dyDescent="0.25">
      <c r="A31" s="160">
        <v>29</v>
      </c>
      <c r="B31" s="161" t="s">
        <v>132</v>
      </c>
      <c r="C31" s="160" t="s">
        <v>33</v>
      </c>
      <c r="D31" s="161" t="s">
        <v>139</v>
      </c>
      <c r="E31" s="160">
        <v>22</v>
      </c>
      <c r="F31" s="162" t="s">
        <v>486</v>
      </c>
      <c r="G31" s="161" t="s">
        <v>13</v>
      </c>
      <c r="H31" s="162" t="s">
        <v>494</v>
      </c>
      <c r="I31" s="161" t="s">
        <v>66</v>
      </c>
    </row>
    <row r="32" spans="1:9" s="19" customFormat="1" ht="42.75" customHeight="1" x14ac:dyDescent="0.25">
      <c r="A32" s="157">
        <v>30</v>
      </c>
      <c r="B32" s="158" t="s">
        <v>132</v>
      </c>
      <c r="C32" s="157" t="s">
        <v>33</v>
      </c>
      <c r="D32" s="158" t="s">
        <v>140</v>
      </c>
      <c r="E32" s="157">
        <v>22</v>
      </c>
      <c r="F32" s="159" t="s">
        <v>484</v>
      </c>
      <c r="G32" s="158" t="s">
        <v>13</v>
      </c>
      <c r="H32" s="159" t="s">
        <v>495</v>
      </c>
      <c r="I32" s="158" t="s">
        <v>58</v>
      </c>
    </row>
    <row r="33" spans="1:9" s="19" customFormat="1" ht="42.75" customHeight="1" x14ac:dyDescent="0.25">
      <c r="A33" s="160">
        <v>31</v>
      </c>
      <c r="B33" s="161" t="s">
        <v>132</v>
      </c>
      <c r="C33" s="160" t="s">
        <v>33</v>
      </c>
      <c r="D33" s="161" t="s">
        <v>141</v>
      </c>
      <c r="E33" s="160">
        <v>22</v>
      </c>
      <c r="F33" s="162" t="s">
        <v>496</v>
      </c>
      <c r="G33" s="161" t="s">
        <v>13</v>
      </c>
      <c r="H33" s="162" t="s">
        <v>497</v>
      </c>
      <c r="I33" s="161" t="s">
        <v>142</v>
      </c>
    </row>
    <row r="34" spans="1:9" s="19" customFormat="1" ht="42.75" customHeight="1" x14ac:dyDescent="0.25">
      <c r="A34" s="157">
        <v>32</v>
      </c>
      <c r="B34" s="158" t="s">
        <v>143</v>
      </c>
      <c r="C34" s="157" t="s">
        <v>33</v>
      </c>
      <c r="D34" s="158" t="s">
        <v>144</v>
      </c>
      <c r="E34" s="157">
        <v>22</v>
      </c>
      <c r="F34" s="159" t="s">
        <v>474</v>
      </c>
      <c r="G34" s="158" t="s">
        <v>13</v>
      </c>
      <c r="H34" s="159" t="s">
        <v>498</v>
      </c>
      <c r="I34" s="158" t="s">
        <v>56</v>
      </c>
    </row>
    <row r="35" spans="1:9" s="19" customFormat="1" ht="42.75" customHeight="1" x14ac:dyDescent="0.25">
      <c r="A35" s="160">
        <v>33</v>
      </c>
      <c r="B35" s="161" t="s">
        <v>143</v>
      </c>
      <c r="C35" s="160" t="s">
        <v>33</v>
      </c>
      <c r="D35" s="161" t="s">
        <v>145</v>
      </c>
      <c r="E35" s="160">
        <v>22</v>
      </c>
      <c r="F35" s="162" t="s">
        <v>496</v>
      </c>
      <c r="G35" s="161" t="s">
        <v>13</v>
      </c>
      <c r="H35" s="162" t="s">
        <v>499</v>
      </c>
      <c r="I35" s="161" t="s">
        <v>56</v>
      </c>
    </row>
    <row r="36" spans="1:9" s="19" customFormat="1" ht="42.75" customHeight="1" x14ac:dyDescent="0.25">
      <c r="A36" s="157">
        <v>34</v>
      </c>
      <c r="B36" s="158" t="s">
        <v>143</v>
      </c>
      <c r="C36" s="157" t="s">
        <v>33</v>
      </c>
      <c r="D36" s="158" t="s">
        <v>146</v>
      </c>
      <c r="E36" s="157">
        <v>22</v>
      </c>
      <c r="F36" s="159" t="s">
        <v>500</v>
      </c>
      <c r="G36" s="158" t="s">
        <v>13</v>
      </c>
      <c r="H36" s="159" t="s">
        <v>501</v>
      </c>
      <c r="I36" s="158" t="s">
        <v>29</v>
      </c>
    </row>
    <row r="37" spans="1:9" s="19" customFormat="1" ht="42.75" customHeight="1" x14ac:dyDescent="0.25">
      <c r="A37" s="160">
        <v>35</v>
      </c>
      <c r="B37" s="161" t="s">
        <v>143</v>
      </c>
      <c r="C37" s="160" t="s">
        <v>33</v>
      </c>
      <c r="D37" s="161" t="s">
        <v>147</v>
      </c>
      <c r="E37" s="160">
        <v>22</v>
      </c>
      <c r="F37" s="162" t="s">
        <v>500</v>
      </c>
      <c r="G37" s="161" t="s">
        <v>13</v>
      </c>
      <c r="H37" s="162" t="s">
        <v>502</v>
      </c>
      <c r="I37" s="161" t="s">
        <v>138</v>
      </c>
    </row>
    <row r="38" spans="1:9" s="19" customFormat="1" ht="42.75" customHeight="1" x14ac:dyDescent="0.25">
      <c r="A38" s="157">
        <v>36</v>
      </c>
      <c r="B38" s="158" t="s">
        <v>143</v>
      </c>
      <c r="C38" s="157" t="s">
        <v>33</v>
      </c>
      <c r="D38" s="158" t="s">
        <v>148</v>
      </c>
      <c r="E38" s="157">
        <v>22</v>
      </c>
      <c r="F38" s="159" t="s">
        <v>500</v>
      </c>
      <c r="G38" s="158" t="s">
        <v>13</v>
      </c>
      <c r="H38" s="159" t="s">
        <v>503</v>
      </c>
      <c r="I38" s="158" t="s">
        <v>29</v>
      </c>
    </row>
    <row r="39" spans="1:9" s="19" customFormat="1" ht="42.75" customHeight="1" x14ac:dyDescent="0.25">
      <c r="A39" s="160">
        <v>37</v>
      </c>
      <c r="B39" s="161" t="s">
        <v>143</v>
      </c>
      <c r="C39" s="160" t="s">
        <v>33</v>
      </c>
      <c r="D39" s="161" t="s">
        <v>149</v>
      </c>
      <c r="E39" s="160">
        <v>22</v>
      </c>
      <c r="F39" s="162" t="s">
        <v>500</v>
      </c>
      <c r="G39" s="161" t="s">
        <v>13</v>
      </c>
      <c r="H39" s="162" t="s">
        <v>504</v>
      </c>
      <c r="I39" s="161" t="s">
        <v>41</v>
      </c>
    </row>
    <row r="40" spans="1:9" s="19" customFormat="1" ht="42.75" customHeight="1" x14ac:dyDescent="0.25">
      <c r="A40" s="157">
        <v>38</v>
      </c>
      <c r="B40" s="158" t="s">
        <v>143</v>
      </c>
      <c r="C40" s="157" t="s">
        <v>33</v>
      </c>
      <c r="D40" s="158" t="s">
        <v>150</v>
      </c>
      <c r="E40" s="157">
        <v>22</v>
      </c>
      <c r="F40" s="159" t="s">
        <v>488</v>
      </c>
      <c r="G40" s="158" t="s">
        <v>13</v>
      </c>
      <c r="H40" s="159" t="s">
        <v>505</v>
      </c>
      <c r="I40" s="158" t="s">
        <v>138</v>
      </c>
    </row>
    <row r="41" spans="1:9" s="19" customFormat="1" ht="42.75" customHeight="1" x14ac:dyDescent="0.25">
      <c r="A41" s="160">
        <v>39</v>
      </c>
      <c r="B41" s="161" t="s">
        <v>143</v>
      </c>
      <c r="C41" s="160" t="s">
        <v>33</v>
      </c>
      <c r="D41" s="161" t="s">
        <v>151</v>
      </c>
      <c r="E41" s="160">
        <v>22</v>
      </c>
      <c r="F41" s="162" t="s">
        <v>474</v>
      </c>
      <c r="G41" s="161" t="s">
        <v>13</v>
      </c>
      <c r="H41" s="162" t="s">
        <v>506</v>
      </c>
      <c r="I41" s="161" t="s">
        <v>58</v>
      </c>
    </row>
    <row r="42" spans="1:9" ht="42" customHeight="1" x14ac:dyDescent="0.25">
      <c r="A42" s="8">
        <v>40</v>
      </c>
      <c r="B42" s="9" t="s">
        <v>152</v>
      </c>
      <c r="C42" s="8" t="s">
        <v>75</v>
      </c>
      <c r="D42" s="9" t="s">
        <v>153</v>
      </c>
      <c r="E42" s="8">
        <v>65</v>
      </c>
      <c r="F42" s="10" t="s">
        <v>303</v>
      </c>
      <c r="G42" s="9" t="s">
        <v>154</v>
      </c>
      <c r="H42" s="10" t="s">
        <v>304</v>
      </c>
      <c r="I42" s="9" t="s">
        <v>77</v>
      </c>
    </row>
    <row r="43" spans="1:9" x14ac:dyDescent="0.25">
      <c r="A43" s="5"/>
    </row>
  </sheetData>
  <mergeCells count="1">
    <mergeCell ref="A1:I1"/>
  </mergeCells>
  <pageMargins left="0.51181102362204722" right="0.31496062992125984" top="0.55118110236220474" bottom="0.55118110236220474" header="0.31496062992125984" footer="0.31496062992125984"/>
  <pageSetup paperSize="9" orientation="landscape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1038225</xdr:colOff>
                <xdr:row>1</xdr:row>
                <xdr:rowOff>228600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1343025</xdr:colOff>
                <xdr:row>1</xdr:row>
                <xdr:rowOff>228600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190500</xdr:colOff>
                <xdr:row>1</xdr:row>
                <xdr:rowOff>228600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1266825</xdr:colOff>
                <xdr:row>1</xdr:row>
                <xdr:rowOff>228600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38100</xdr:colOff>
                <xdr:row>1</xdr:row>
                <xdr:rowOff>228600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1419225</xdr:colOff>
                <xdr:row>1</xdr:row>
                <xdr:rowOff>228600</xdr:rowOff>
              </to>
            </anchor>
          </controlPr>
        </control>
      </mc:Choice>
      <mc:Fallback>
        <control shapeId="2054" r:id="rId14" name="Control 6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3687-B89F-4C72-9F2B-DCAF0F045959}">
  <sheetPr codeName="Sheet3">
    <tabColor rgb="FFFFFF00"/>
  </sheetPr>
  <dimension ref="A1:J36"/>
  <sheetViews>
    <sheetView topLeftCell="A11" workbookViewId="0">
      <selection activeCell="N19" sqref="N19"/>
    </sheetView>
  </sheetViews>
  <sheetFormatPr defaultColWidth="9" defaultRowHeight="15.75" x14ac:dyDescent="0.25"/>
  <cols>
    <col min="1" max="1" width="6.375" style="4" customWidth="1"/>
    <col min="2" max="2" width="19.375" style="3" customWidth="1"/>
    <col min="3" max="3" width="5.375" style="3" customWidth="1"/>
    <col min="4" max="4" width="11.625" style="3" customWidth="1"/>
    <col min="5" max="5" width="5.375" style="4" customWidth="1"/>
    <col min="6" max="6" width="13.75" style="3" customWidth="1"/>
    <col min="7" max="7" width="8.625" style="3" customWidth="1"/>
    <col min="8" max="8" width="38.75" style="3" customWidth="1"/>
    <col min="9" max="9" width="19.125" style="3" customWidth="1"/>
    <col min="10" max="16384" width="9" style="3"/>
  </cols>
  <sheetData>
    <row r="1" spans="1:10" ht="39" customHeight="1" x14ac:dyDescent="0.25">
      <c r="A1" s="773" t="s">
        <v>600</v>
      </c>
      <c r="B1" s="773"/>
      <c r="C1" s="773"/>
      <c r="D1" s="773"/>
      <c r="E1" s="773"/>
      <c r="F1" s="773"/>
      <c r="G1" s="773"/>
      <c r="H1" s="773"/>
      <c r="I1" s="773"/>
      <c r="J1" s="773"/>
    </row>
    <row r="2" spans="1:10" ht="63" x14ac:dyDescent="0.25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10" ht="42" customHeight="1" x14ac:dyDescent="0.25">
      <c r="A3" s="11">
        <v>1</v>
      </c>
      <c r="B3" s="12" t="s">
        <v>155</v>
      </c>
      <c r="C3" s="12" t="s">
        <v>11</v>
      </c>
      <c r="D3" s="12" t="s">
        <v>156</v>
      </c>
      <c r="E3" s="11">
        <v>48</v>
      </c>
      <c r="F3" s="13" t="s">
        <v>272</v>
      </c>
      <c r="G3" s="12" t="s">
        <v>13</v>
      </c>
      <c r="H3" s="13" t="s">
        <v>314</v>
      </c>
      <c r="I3" s="12" t="s">
        <v>142</v>
      </c>
    </row>
    <row r="4" spans="1:10" ht="42" customHeight="1" x14ac:dyDescent="0.25">
      <c r="A4" s="8">
        <v>2</v>
      </c>
      <c r="B4" s="9" t="s">
        <v>155</v>
      </c>
      <c r="C4" s="9" t="s">
        <v>11</v>
      </c>
      <c r="D4" s="9" t="s">
        <v>157</v>
      </c>
      <c r="E4" s="8">
        <v>48</v>
      </c>
      <c r="F4" s="10" t="s">
        <v>272</v>
      </c>
      <c r="G4" s="9" t="s">
        <v>13</v>
      </c>
      <c r="H4" s="10" t="s">
        <v>315</v>
      </c>
      <c r="I4" s="9" t="s">
        <v>56</v>
      </c>
    </row>
    <row r="5" spans="1:10" ht="42" customHeight="1" x14ac:dyDescent="0.25">
      <c r="A5" s="11">
        <v>3</v>
      </c>
      <c r="B5" s="12" t="s">
        <v>155</v>
      </c>
      <c r="C5" s="12" t="s">
        <v>11</v>
      </c>
      <c r="D5" s="12" t="s">
        <v>158</v>
      </c>
      <c r="E5" s="11">
        <v>48</v>
      </c>
      <c r="F5" s="13" t="s">
        <v>271</v>
      </c>
      <c r="G5" s="12" t="s">
        <v>13</v>
      </c>
      <c r="H5" s="13" t="s">
        <v>316</v>
      </c>
      <c r="I5" s="12" t="s">
        <v>142</v>
      </c>
    </row>
    <row r="6" spans="1:10" ht="42" customHeight="1" x14ac:dyDescent="0.25">
      <c r="A6" s="8">
        <v>4</v>
      </c>
      <c r="B6" s="9" t="s">
        <v>159</v>
      </c>
      <c r="C6" s="9" t="s">
        <v>11</v>
      </c>
      <c r="D6" s="9" t="s">
        <v>160</v>
      </c>
      <c r="E6" s="8">
        <v>46</v>
      </c>
      <c r="F6" s="10" t="s">
        <v>317</v>
      </c>
      <c r="G6" s="9" t="s">
        <v>13</v>
      </c>
      <c r="H6" s="10" t="s">
        <v>318</v>
      </c>
      <c r="I6" s="9" t="s">
        <v>96</v>
      </c>
    </row>
    <row r="7" spans="1:10" ht="42" customHeight="1" x14ac:dyDescent="0.25">
      <c r="A7" s="11">
        <v>5</v>
      </c>
      <c r="B7" s="12" t="s">
        <v>161</v>
      </c>
      <c r="C7" s="12" t="s">
        <v>33</v>
      </c>
      <c r="D7" s="12" t="s">
        <v>162</v>
      </c>
      <c r="E7" s="11">
        <v>143</v>
      </c>
      <c r="F7" s="13" t="s">
        <v>319</v>
      </c>
      <c r="G7" s="12" t="s">
        <v>13</v>
      </c>
      <c r="H7" s="13" t="s">
        <v>320</v>
      </c>
      <c r="I7" s="12" t="s">
        <v>142</v>
      </c>
    </row>
    <row r="8" spans="1:10" ht="42" customHeight="1" x14ac:dyDescent="0.25">
      <c r="A8" s="185">
        <v>6</v>
      </c>
      <c r="B8" s="186" t="s">
        <v>163</v>
      </c>
      <c r="C8" s="186" t="s">
        <v>33</v>
      </c>
      <c r="D8" s="186" t="s">
        <v>164</v>
      </c>
      <c r="E8" s="185">
        <v>23</v>
      </c>
      <c r="F8" s="187" t="s">
        <v>247</v>
      </c>
      <c r="G8" s="186" t="s">
        <v>13</v>
      </c>
      <c r="H8" s="187" t="s">
        <v>321</v>
      </c>
      <c r="I8" s="186" t="s">
        <v>98</v>
      </c>
      <c r="J8" s="3" t="s">
        <v>287</v>
      </c>
    </row>
    <row r="9" spans="1:10" ht="42" customHeight="1" x14ac:dyDescent="0.25">
      <c r="A9" s="185">
        <v>7</v>
      </c>
      <c r="B9" s="186" t="s">
        <v>163</v>
      </c>
      <c r="C9" s="186" t="s">
        <v>33</v>
      </c>
      <c r="D9" s="186" t="s">
        <v>165</v>
      </c>
      <c r="E9" s="185">
        <v>23</v>
      </c>
      <c r="F9" s="187" t="s">
        <v>247</v>
      </c>
      <c r="G9" s="186" t="s">
        <v>13</v>
      </c>
      <c r="H9" s="187" t="s">
        <v>322</v>
      </c>
      <c r="I9" s="186" t="s">
        <v>113</v>
      </c>
      <c r="J9" s="3" t="s">
        <v>287</v>
      </c>
    </row>
    <row r="10" spans="1:10" ht="42" customHeight="1" x14ac:dyDescent="0.25">
      <c r="A10" s="8">
        <v>8</v>
      </c>
      <c r="B10" s="9" t="s">
        <v>166</v>
      </c>
      <c r="C10" s="9" t="s">
        <v>11</v>
      </c>
      <c r="D10" s="9" t="s">
        <v>167</v>
      </c>
      <c r="E10" s="8">
        <v>46</v>
      </c>
      <c r="F10" s="10" t="s">
        <v>258</v>
      </c>
      <c r="G10" s="9" t="s">
        <v>13</v>
      </c>
      <c r="H10" s="10" t="s">
        <v>323</v>
      </c>
      <c r="I10" s="9" t="s">
        <v>113</v>
      </c>
    </row>
    <row r="11" spans="1:10" ht="42" customHeight="1" x14ac:dyDescent="0.25">
      <c r="A11" s="11">
        <v>9</v>
      </c>
      <c r="B11" s="12" t="s">
        <v>168</v>
      </c>
      <c r="C11" s="12" t="s">
        <v>33</v>
      </c>
      <c r="D11" s="12" t="s">
        <v>169</v>
      </c>
      <c r="E11" s="11">
        <v>46</v>
      </c>
      <c r="F11" s="13" t="s">
        <v>324</v>
      </c>
      <c r="G11" s="12" t="s">
        <v>170</v>
      </c>
      <c r="H11" s="13" t="s">
        <v>325</v>
      </c>
      <c r="I11" s="12" t="s">
        <v>96</v>
      </c>
    </row>
    <row r="12" spans="1:10" ht="42" customHeight="1" x14ac:dyDescent="0.25">
      <c r="A12" s="8">
        <v>10</v>
      </c>
      <c r="B12" s="9" t="s">
        <v>171</v>
      </c>
      <c r="C12" s="9" t="s">
        <v>11</v>
      </c>
      <c r="D12" s="9" t="s">
        <v>172</v>
      </c>
      <c r="E12" s="8">
        <v>32</v>
      </c>
      <c r="F12" s="10" t="s">
        <v>247</v>
      </c>
      <c r="G12" s="9" t="s">
        <v>13</v>
      </c>
      <c r="H12" s="10" t="s">
        <v>326</v>
      </c>
      <c r="I12" s="9" t="s">
        <v>16</v>
      </c>
    </row>
    <row r="13" spans="1:10" ht="42" customHeight="1" x14ac:dyDescent="0.25">
      <c r="A13" s="11">
        <v>11</v>
      </c>
      <c r="B13" s="12" t="s">
        <v>173</v>
      </c>
      <c r="C13" s="12" t="s">
        <v>33</v>
      </c>
      <c r="D13" s="12" t="s">
        <v>174</v>
      </c>
      <c r="E13" s="11">
        <v>48</v>
      </c>
      <c r="F13" s="13" t="s">
        <v>327</v>
      </c>
      <c r="G13" s="12" t="s">
        <v>13</v>
      </c>
      <c r="H13" s="13" t="s">
        <v>328</v>
      </c>
      <c r="I13" s="12" t="s">
        <v>175</v>
      </c>
    </row>
    <row r="14" spans="1:10" ht="42" customHeight="1" x14ac:dyDescent="0.25">
      <c r="A14" s="8">
        <v>12</v>
      </c>
      <c r="B14" s="9" t="s">
        <v>173</v>
      </c>
      <c r="C14" s="9" t="s">
        <v>33</v>
      </c>
      <c r="D14" s="9" t="s">
        <v>176</v>
      </c>
      <c r="E14" s="8">
        <v>48</v>
      </c>
      <c r="F14" s="10" t="s">
        <v>329</v>
      </c>
      <c r="G14" s="9" t="s">
        <v>13</v>
      </c>
      <c r="H14" s="10" t="s">
        <v>330</v>
      </c>
      <c r="I14" s="9" t="s">
        <v>175</v>
      </c>
    </row>
    <row r="15" spans="1:10" ht="42" customHeight="1" x14ac:dyDescent="0.25">
      <c r="A15" s="11">
        <v>13</v>
      </c>
      <c r="B15" s="12" t="s">
        <v>173</v>
      </c>
      <c r="C15" s="12" t="s">
        <v>33</v>
      </c>
      <c r="D15" s="12" t="s">
        <v>177</v>
      </c>
      <c r="E15" s="11">
        <v>48</v>
      </c>
      <c r="F15" s="13" t="s">
        <v>327</v>
      </c>
      <c r="G15" s="12" t="s">
        <v>13</v>
      </c>
      <c r="H15" s="13" t="s">
        <v>331</v>
      </c>
      <c r="I15" s="12" t="s">
        <v>175</v>
      </c>
    </row>
    <row r="16" spans="1:10" ht="42" customHeight="1" x14ac:dyDescent="0.25">
      <c r="A16" s="8">
        <v>14</v>
      </c>
      <c r="B16" s="9" t="s">
        <v>178</v>
      </c>
      <c r="C16" s="9" t="s">
        <v>33</v>
      </c>
      <c r="D16" s="9" t="s">
        <v>179</v>
      </c>
      <c r="E16" s="8">
        <v>143</v>
      </c>
      <c r="F16" s="10" t="s">
        <v>250</v>
      </c>
      <c r="G16" s="9" t="s">
        <v>13</v>
      </c>
      <c r="H16" s="10" t="s">
        <v>332</v>
      </c>
      <c r="I16" s="9" t="s">
        <v>56</v>
      </c>
    </row>
    <row r="17" spans="1:10" s="175" customFormat="1" ht="42" customHeight="1" x14ac:dyDescent="0.25">
      <c r="A17" s="20">
        <v>15</v>
      </c>
      <c r="B17" s="21" t="s">
        <v>180</v>
      </c>
      <c r="C17" s="21" t="s">
        <v>75</v>
      </c>
      <c r="D17" s="21" t="s">
        <v>181</v>
      </c>
      <c r="E17" s="21" t="s">
        <v>287</v>
      </c>
      <c r="F17" s="22" t="s">
        <v>507</v>
      </c>
      <c r="G17" s="21" t="s">
        <v>13</v>
      </c>
      <c r="H17" s="22" t="s">
        <v>512</v>
      </c>
      <c r="I17" s="21" t="s">
        <v>14</v>
      </c>
      <c r="J17" s="175" t="s">
        <v>287</v>
      </c>
    </row>
    <row r="18" spans="1:10" ht="42" customHeight="1" x14ac:dyDescent="0.25">
      <c r="A18" s="11"/>
      <c r="B18" s="12"/>
      <c r="C18" s="12"/>
      <c r="D18" s="12"/>
      <c r="E18" s="12"/>
      <c r="F18" s="13"/>
      <c r="G18" s="12"/>
      <c r="H18" s="13" t="s">
        <v>333</v>
      </c>
      <c r="I18" s="12"/>
    </row>
    <row r="19" spans="1:10" s="175" customFormat="1" ht="42" customHeight="1" x14ac:dyDescent="0.25">
      <c r="A19" s="16">
        <v>16</v>
      </c>
      <c r="B19" s="17" t="s">
        <v>180</v>
      </c>
      <c r="C19" s="17" t="s">
        <v>75</v>
      </c>
      <c r="D19" s="17" t="s">
        <v>182</v>
      </c>
      <c r="E19" s="21" t="s">
        <v>287</v>
      </c>
      <c r="F19" s="18" t="s">
        <v>508</v>
      </c>
      <c r="G19" s="17" t="s">
        <v>13</v>
      </c>
      <c r="H19" s="18" t="s">
        <v>513</v>
      </c>
      <c r="I19" s="17" t="s">
        <v>24</v>
      </c>
      <c r="J19" s="175" t="s">
        <v>287</v>
      </c>
    </row>
    <row r="20" spans="1:10" ht="42" customHeight="1" x14ac:dyDescent="0.25">
      <c r="A20" s="8"/>
      <c r="B20" s="9"/>
      <c r="C20" s="9"/>
      <c r="D20" s="9"/>
      <c r="E20" s="12"/>
      <c r="F20" s="10"/>
      <c r="G20" s="9"/>
      <c r="H20" s="10" t="s">
        <v>334</v>
      </c>
      <c r="I20" s="9"/>
    </row>
    <row r="21" spans="1:10" s="175" customFormat="1" ht="42" customHeight="1" x14ac:dyDescent="0.25">
      <c r="A21" s="20">
        <v>17</v>
      </c>
      <c r="B21" s="20" t="s">
        <v>180</v>
      </c>
      <c r="C21" s="21" t="s">
        <v>75</v>
      </c>
      <c r="D21" s="21" t="s">
        <v>183</v>
      </c>
      <c r="E21" s="21" t="s">
        <v>287</v>
      </c>
      <c r="F21" s="22" t="s">
        <v>509</v>
      </c>
      <c r="G21" s="21" t="s">
        <v>13</v>
      </c>
      <c r="H21" s="22" t="s">
        <v>518</v>
      </c>
      <c r="I21" s="21" t="s">
        <v>142</v>
      </c>
      <c r="J21" s="175" t="s">
        <v>287</v>
      </c>
    </row>
    <row r="22" spans="1:10" ht="42" customHeight="1" x14ac:dyDescent="0.25">
      <c r="A22" s="11"/>
      <c r="B22" s="12"/>
      <c r="C22" s="12"/>
      <c r="D22" s="12"/>
      <c r="E22" s="12"/>
      <c r="F22" s="13"/>
      <c r="G22" s="12"/>
      <c r="H22" s="13"/>
      <c r="I22" s="12"/>
    </row>
    <row r="23" spans="1:10" s="175" customFormat="1" ht="42" customHeight="1" x14ac:dyDescent="0.25">
      <c r="A23" s="16">
        <v>18</v>
      </c>
      <c r="B23" s="17" t="s">
        <v>180</v>
      </c>
      <c r="C23" s="17" t="s">
        <v>75</v>
      </c>
      <c r="D23" s="17" t="s">
        <v>184</v>
      </c>
      <c r="E23" s="21" t="s">
        <v>287</v>
      </c>
      <c r="F23" s="18" t="s">
        <v>507</v>
      </c>
      <c r="G23" s="17" t="s">
        <v>13</v>
      </c>
      <c r="H23" s="18" t="s">
        <v>517</v>
      </c>
      <c r="I23" s="17" t="s">
        <v>66</v>
      </c>
      <c r="J23" s="175" t="s">
        <v>287</v>
      </c>
    </row>
    <row r="24" spans="1:10" ht="42" customHeight="1" x14ac:dyDescent="0.25">
      <c r="A24" s="8"/>
      <c r="B24" s="9"/>
      <c r="C24" s="9"/>
      <c r="D24" s="9"/>
      <c r="E24" s="12"/>
      <c r="F24" s="10"/>
      <c r="G24" s="9"/>
      <c r="H24" s="10" t="s">
        <v>335</v>
      </c>
      <c r="I24" s="9"/>
    </row>
    <row r="25" spans="1:10" s="175" customFormat="1" ht="42" customHeight="1" x14ac:dyDescent="0.25">
      <c r="A25" s="20">
        <v>19</v>
      </c>
      <c r="B25" s="21" t="s">
        <v>180</v>
      </c>
      <c r="C25" s="21" t="s">
        <v>75</v>
      </c>
      <c r="D25" s="21" t="s">
        <v>185</v>
      </c>
      <c r="E25" s="21" t="s">
        <v>287</v>
      </c>
      <c r="F25" s="22" t="s">
        <v>508</v>
      </c>
      <c r="G25" s="21" t="s">
        <v>13</v>
      </c>
      <c r="H25" s="22" t="s">
        <v>514</v>
      </c>
      <c r="I25" s="21" t="s">
        <v>54</v>
      </c>
      <c r="J25" s="175" t="s">
        <v>287</v>
      </c>
    </row>
    <row r="26" spans="1:10" ht="42" customHeight="1" x14ac:dyDescent="0.25">
      <c r="A26" s="11"/>
      <c r="B26" s="12"/>
      <c r="C26" s="12"/>
      <c r="D26" s="12"/>
      <c r="E26" s="12"/>
      <c r="F26" s="13"/>
      <c r="G26" s="12"/>
      <c r="H26" s="13" t="s">
        <v>336</v>
      </c>
      <c r="I26" s="12"/>
    </row>
    <row r="27" spans="1:10" s="175" customFormat="1" ht="42" customHeight="1" x14ac:dyDescent="0.25">
      <c r="A27" s="17">
        <v>20</v>
      </c>
      <c r="B27" s="17" t="s">
        <v>180</v>
      </c>
      <c r="C27" s="17" t="s">
        <v>75</v>
      </c>
      <c r="D27" s="17" t="s">
        <v>186</v>
      </c>
      <c r="E27" s="21" t="s">
        <v>287</v>
      </c>
      <c r="F27" s="18" t="s">
        <v>510</v>
      </c>
      <c r="G27" s="17" t="s">
        <v>13</v>
      </c>
      <c r="H27" s="18" t="s">
        <v>516</v>
      </c>
      <c r="I27" s="17" t="s">
        <v>138</v>
      </c>
      <c r="J27" s="175" t="s">
        <v>287</v>
      </c>
    </row>
    <row r="28" spans="1:10" ht="42" customHeight="1" x14ac:dyDescent="0.25">
      <c r="A28" s="9"/>
      <c r="B28" s="9"/>
      <c r="C28" s="9"/>
      <c r="D28" s="9"/>
      <c r="E28" s="12"/>
      <c r="F28" s="10"/>
      <c r="G28" s="9"/>
      <c r="H28" s="10" t="s">
        <v>337</v>
      </c>
      <c r="I28" s="9"/>
    </row>
    <row r="29" spans="1:10" s="175" customFormat="1" ht="42" customHeight="1" x14ac:dyDescent="0.25">
      <c r="A29" s="21">
        <v>21</v>
      </c>
      <c r="B29" s="21" t="s">
        <v>180</v>
      </c>
      <c r="C29" s="21" t="s">
        <v>75</v>
      </c>
      <c r="D29" s="21" t="s">
        <v>187</v>
      </c>
      <c r="E29" s="21" t="s">
        <v>287</v>
      </c>
      <c r="F29" s="22" t="s">
        <v>509</v>
      </c>
      <c r="G29" s="21" t="s">
        <v>13</v>
      </c>
      <c r="H29" s="22" t="s">
        <v>515</v>
      </c>
      <c r="I29" s="21" t="s">
        <v>58</v>
      </c>
      <c r="J29" s="175" t="s">
        <v>287</v>
      </c>
    </row>
    <row r="30" spans="1:10" ht="42" customHeight="1" x14ac:dyDescent="0.25">
      <c r="A30" s="12"/>
      <c r="B30" s="12"/>
      <c r="C30" s="12"/>
      <c r="D30" s="12"/>
      <c r="E30" s="12"/>
      <c r="F30" s="13"/>
      <c r="G30" s="12"/>
      <c r="H30" s="13" t="s">
        <v>338</v>
      </c>
      <c r="I30" s="12"/>
    </row>
    <row r="31" spans="1:10" ht="42" customHeight="1" x14ac:dyDescent="0.25">
      <c r="A31" s="776">
        <v>22</v>
      </c>
      <c r="B31" s="774" t="s">
        <v>188</v>
      </c>
      <c r="C31" s="774" t="s">
        <v>75</v>
      </c>
      <c r="D31" s="774" t="s">
        <v>189</v>
      </c>
      <c r="E31" s="776">
        <v>32</v>
      </c>
      <c r="F31" s="775" t="s">
        <v>339</v>
      </c>
      <c r="G31" s="774" t="s">
        <v>13</v>
      </c>
      <c r="H31" s="10" t="s">
        <v>340</v>
      </c>
      <c r="I31" s="774" t="s">
        <v>90</v>
      </c>
    </row>
    <row r="32" spans="1:10" ht="42" customHeight="1" x14ac:dyDescent="0.25">
      <c r="A32" s="776"/>
      <c r="B32" s="774"/>
      <c r="C32" s="774"/>
      <c r="D32" s="774"/>
      <c r="E32" s="776"/>
      <c r="F32" s="775"/>
      <c r="G32" s="774"/>
      <c r="H32" s="10" t="s">
        <v>341</v>
      </c>
      <c r="I32" s="774"/>
    </row>
    <row r="33" spans="1:9" ht="42" customHeight="1" x14ac:dyDescent="0.25">
      <c r="A33" s="11">
        <v>23</v>
      </c>
      <c r="B33" s="12" t="s">
        <v>190</v>
      </c>
      <c r="C33" s="12" t="s">
        <v>33</v>
      </c>
      <c r="D33" s="12" t="s">
        <v>191</v>
      </c>
      <c r="E33" s="11">
        <v>48</v>
      </c>
      <c r="F33" s="13" t="s">
        <v>342</v>
      </c>
      <c r="G33" s="12" t="s">
        <v>13</v>
      </c>
      <c r="H33" s="13" t="s">
        <v>343</v>
      </c>
      <c r="I33" s="12" t="s">
        <v>24</v>
      </c>
    </row>
    <row r="34" spans="1:9" ht="42" customHeight="1" x14ac:dyDescent="0.25">
      <c r="A34" s="8">
        <v>24</v>
      </c>
      <c r="B34" s="9" t="s">
        <v>190</v>
      </c>
      <c r="C34" s="9" t="s">
        <v>33</v>
      </c>
      <c r="D34" s="9" t="s">
        <v>192</v>
      </c>
      <c r="E34" s="8">
        <v>48</v>
      </c>
      <c r="F34" s="10" t="s">
        <v>342</v>
      </c>
      <c r="G34" s="9" t="s">
        <v>13</v>
      </c>
      <c r="H34" s="10" t="s">
        <v>344</v>
      </c>
      <c r="I34" s="9" t="s">
        <v>20</v>
      </c>
    </row>
    <row r="35" spans="1:9" ht="42" customHeight="1" x14ac:dyDescent="0.25">
      <c r="A35" s="11">
        <v>25</v>
      </c>
      <c r="B35" s="12" t="s">
        <v>190</v>
      </c>
      <c r="C35" s="12" t="s">
        <v>33</v>
      </c>
      <c r="D35" s="12" t="s">
        <v>193</v>
      </c>
      <c r="E35" s="11">
        <v>48</v>
      </c>
      <c r="F35" s="13" t="s">
        <v>342</v>
      </c>
      <c r="G35" s="12" t="s">
        <v>13</v>
      </c>
      <c r="H35" s="13" t="s">
        <v>345</v>
      </c>
      <c r="I35" s="12" t="s">
        <v>24</v>
      </c>
    </row>
    <row r="36" spans="1:9" x14ac:dyDescent="0.25">
      <c r="A36" s="160"/>
      <c r="B36" s="176"/>
      <c r="C36" s="176"/>
      <c r="D36" s="176"/>
      <c r="E36" s="177"/>
      <c r="F36" s="176"/>
      <c r="G36" s="176"/>
      <c r="H36" s="176"/>
      <c r="I36" s="176"/>
    </row>
  </sheetData>
  <mergeCells count="9">
    <mergeCell ref="A1:J1"/>
    <mergeCell ref="A31:A32"/>
    <mergeCell ref="B31:B32"/>
    <mergeCell ref="C31:C32"/>
    <mergeCell ref="D31:D32"/>
    <mergeCell ref="E31:E32"/>
    <mergeCell ref="F31:F32"/>
    <mergeCell ref="G31:G32"/>
    <mergeCell ref="I31:I32"/>
  </mergeCells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1019175</xdr:colOff>
                <xdr:row>1</xdr:row>
                <xdr:rowOff>228600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1323975</xdr:colOff>
                <xdr:row>1</xdr:row>
                <xdr:rowOff>228600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809625</xdr:colOff>
                <xdr:row>1</xdr:row>
                <xdr:rowOff>228600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6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1247775</xdr:colOff>
                <xdr:row>1</xdr:row>
                <xdr:rowOff>228600</xdr:rowOff>
              </to>
            </anchor>
          </controlPr>
        </control>
      </mc:Choice>
      <mc:Fallback>
        <control shapeId="3076" r:id="rId10" name="Control 4"/>
      </mc:Fallback>
    </mc:AlternateContent>
    <mc:AlternateContent xmlns:mc="http://schemas.openxmlformats.org/markup-compatibility/2006">
      <mc:Choice Requires="x14">
        <control shapeId="3077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123825</xdr:colOff>
                <xdr:row>1</xdr:row>
                <xdr:rowOff>228600</xdr:rowOff>
              </to>
            </anchor>
          </controlPr>
        </control>
      </mc:Choice>
      <mc:Fallback>
        <control shapeId="3077" r:id="rId12" name="Control 5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1400175</xdr:colOff>
                <xdr:row>1</xdr:row>
                <xdr:rowOff>228600</xdr:rowOff>
              </to>
            </anchor>
          </controlPr>
        </control>
      </mc:Choice>
      <mc:Fallback>
        <control shapeId="3078" r:id="rId14" name="Control 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765D-5389-468E-9C8B-A07E9052C028}">
  <sheetPr codeName="Sheet4">
    <tabColor rgb="FFFFFF00"/>
  </sheetPr>
  <dimension ref="A1:I32"/>
  <sheetViews>
    <sheetView workbookViewId="0">
      <selection activeCell="L8" sqref="L8"/>
    </sheetView>
  </sheetViews>
  <sheetFormatPr defaultRowHeight="14.25" x14ac:dyDescent="0.2"/>
  <cols>
    <col min="1" max="1" width="6" customWidth="1"/>
    <col min="2" max="2" width="9.625" customWidth="1"/>
    <col min="3" max="3" width="6.25" customWidth="1"/>
    <col min="5" max="5" width="6.625" customWidth="1"/>
    <col min="8" max="8" width="29" customWidth="1"/>
    <col min="9" max="9" width="36.625" customWidth="1"/>
  </cols>
  <sheetData>
    <row r="1" spans="1:9" ht="55.5" customHeight="1" x14ac:dyDescent="0.2">
      <c r="A1" s="778" t="s">
        <v>0</v>
      </c>
      <c r="B1" s="778"/>
      <c r="C1" s="778"/>
      <c r="D1" s="778"/>
      <c r="E1" s="778"/>
      <c r="F1" s="778"/>
      <c r="G1" s="778"/>
      <c r="H1" s="778"/>
      <c r="I1" t="s">
        <v>601</v>
      </c>
    </row>
    <row r="2" spans="1:9" x14ac:dyDescent="0.2">
      <c r="A2" s="2"/>
    </row>
    <row r="3" spans="1:9" s="3" customFormat="1" ht="40.5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 s="3" customFormat="1" ht="31.5" customHeight="1" x14ac:dyDescent="0.25">
      <c r="A4" s="779">
        <v>1</v>
      </c>
      <c r="B4" s="779" t="s">
        <v>194</v>
      </c>
      <c r="C4" s="779" t="s">
        <v>195</v>
      </c>
      <c r="D4" s="779" t="s">
        <v>196</v>
      </c>
      <c r="E4" s="779">
        <v>100</v>
      </c>
      <c r="F4" s="780" t="s">
        <v>214</v>
      </c>
      <c r="G4" s="779" t="s">
        <v>13</v>
      </c>
      <c r="H4" s="13" t="s">
        <v>215</v>
      </c>
      <c r="I4" s="779"/>
    </row>
    <row r="5" spans="1:9" s="3" customFormat="1" ht="31.5" customHeight="1" x14ac:dyDescent="0.25">
      <c r="A5" s="779"/>
      <c r="B5" s="779"/>
      <c r="C5" s="779"/>
      <c r="D5" s="779"/>
      <c r="E5" s="779"/>
      <c r="F5" s="780"/>
      <c r="G5" s="779"/>
      <c r="H5" s="13" t="s">
        <v>216</v>
      </c>
      <c r="I5" s="779"/>
    </row>
    <row r="6" spans="1:9" s="3" customFormat="1" ht="31.5" customHeight="1" x14ac:dyDescent="0.25">
      <c r="A6" s="779"/>
      <c r="B6" s="779"/>
      <c r="C6" s="779"/>
      <c r="D6" s="779"/>
      <c r="E6" s="779"/>
      <c r="F6" s="780"/>
      <c r="G6" s="779"/>
      <c r="H6" s="13" t="s">
        <v>217</v>
      </c>
      <c r="I6" s="779"/>
    </row>
    <row r="7" spans="1:9" s="3" customFormat="1" ht="31.5" customHeight="1" x14ac:dyDescent="0.25">
      <c r="A7" s="779"/>
      <c r="B7" s="779"/>
      <c r="C7" s="779"/>
      <c r="D7" s="779"/>
      <c r="E7" s="779"/>
      <c r="F7" s="780"/>
      <c r="G7" s="779"/>
      <c r="H7" s="13" t="s">
        <v>218</v>
      </c>
      <c r="I7" s="779"/>
    </row>
    <row r="8" spans="1:9" s="3" customFormat="1" ht="31.5" customHeight="1" x14ac:dyDescent="0.25">
      <c r="A8" s="779"/>
      <c r="B8" s="779"/>
      <c r="C8" s="779"/>
      <c r="D8" s="779"/>
      <c r="E8" s="779"/>
      <c r="F8" s="780"/>
      <c r="G8" s="779"/>
      <c r="H8" s="13" t="s">
        <v>219</v>
      </c>
      <c r="I8" s="779"/>
    </row>
    <row r="9" spans="1:9" s="3" customFormat="1" ht="40.5" customHeight="1" x14ac:dyDescent="0.25">
      <c r="A9" s="774">
        <v>2</v>
      </c>
      <c r="B9" s="774" t="s">
        <v>197</v>
      </c>
      <c r="C9" s="774" t="s">
        <v>195</v>
      </c>
      <c r="D9" s="774" t="s">
        <v>198</v>
      </c>
      <c r="E9" s="774">
        <v>200</v>
      </c>
      <c r="F9" s="775" t="s">
        <v>220</v>
      </c>
      <c r="G9" s="774" t="s">
        <v>13</v>
      </c>
      <c r="H9" s="10" t="s">
        <v>221</v>
      </c>
      <c r="I9" s="774" t="s">
        <v>199</v>
      </c>
    </row>
    <row r="10" spans="1:9" s="3" customFormat="1" ht="40.5" customHeight="1" x14ac:dyDescent="0.25">
      <c r="A10" s="774"/>
      <c r="B10" s="774"/>
      <c r="C10" s="774"/>
      <c r="D10" s="774"/>
      <c r="E10" s="774"/>
      <c r="F10" s="775"/>
      <c r="G10" s="774"/>
      <c r="H10" s="10" t="s">
        <v>222</v>
      </c>
      <c r="I10" s="774"/>
    </row>
    <row r="11" spans="1:9" s="3" customFormat="1" ht="40.5" customHeight="1" x14ac:dyDescent="0.25">
      <c r="A11" s="774"/>
      <c r="B11" s="774"/>
      <c r="C11" s="774"/>
      <c r="D11" s="774"/>
      <c r="E11" s="774"/>
      <c r="F11" s="775"/>
      <c r="G11" s="774"/>
      <c r="H11" s="10" t="s">
        <v>223</v>
      </c>
      <c r="I11" s="774"/>
    </row>
    <row r="12" spans="1:9" s="3" customFormat="1" ht="40.5" customHeight="1" x14ac:dyDescent="0.25">
      <c r="A12" s="774"/>
      <c r="B12" s="774"/>
      <c r="C12" s="774"/>
      <c r="D12" s="774"/>
      <c r="E12" s="774"/>
      <c r="F12" s="775"/>
      <c r="G12" s="774"/>
      <c r="H12" s="10" t="s">
        <v>224</v>
      </c>
      <c r="I12" s="774"/>
    </row>
    <row r="13" spans="1:9" s="3" customFormat="1" ht="81" customHeight="1" x14ac:dyDescent="0.25">
      <c r="A13" s="774"/>
      <c r="B13" s="774"/>
      <c r="C13" s="774"/>
      <c r="D13" s="774"/>
      <c r="E13" s="774"/>
      <c r="F13" s="775"/>
      <c r="G13" s="774"/>
      <c r="H13" s="10" t="s">
        <v>225</v>
      </c>
      <c r="I13" s="774"/>
    </row>
    <row r="14" spans="1:9" s="3" customFormat="1" ht="40.5" customHeight="1" x14ac:dyDescent="0.25">
      <c r="A14" s="779">
        <v>3</v>
      </c>
      <c r="B14" s="779" t="s">
        <v>200</v>
      </c>
      <c r="C14" s="779" t="s">
        <v>201</v>
      </c>
      <c r="D14" s="779" t="s">
        <v>202</v>
      </c>
      <c r="E14" s="779">
        <v>100</v>
      </c>
      <c r="F14" s="780" t="s">
        <v>226</v>
      </c>
      <c r="G14" s="779" t="s">
        <v>13</v>
      </c>
      <c r="H14" s="13" t="s">
        <v>227</v>
      </c>
      <c r="I14" s="779" t="s">
        <v>203</v>
      </c>
    </row>
    <row r="15" spans="1:9" s="3" customFormat="1" ht="40.5" customHeight="1" x14ac:dyDescent="0.25">
      <c r="A15" s="779"/>
      <c r="B15" s="779"/>
      <c r="C15" s="779"/>
      <c r="D15" s="779"/>
      <c r="E15" s="779"/>
      <c r="F15" s="780"/>
      <c r="G15" s="779"/>
      <c r="H15" s="13" t="s">
        <v>228</v>
      </c>
      <c r="I15" s="779"/>
    </row>
    <row r="16" spans="1:9" s="3" customFormat="1" ht="40.5" customHeight="1" x14ac:dyDescent="0.25">
      <c r="A16" s="779"/>
      <c r="B16" s="779"/>
      <c r="C16" s="779"/>
      <c r="D16" s="779"/>
      <c r="E16" s="779"/>
      <c r="F16" s="780"/>
      <c r="G16" s="779"/>
      <c r="H16" s="13" t="s">
        <v>229</v>
      </c>
      <c r="I16" s="779"/>
    </row>
    <row r="17" spans="1:9" s="3" customFormat="1" ht="40.5" customHeight="1" x14ac:dyDescent="0.25">
      <c r="A17" s="774">
        <v>4</v>
      </c>
      <c r="B17" s="774" t="s">
        <v>204</v>
      </c>
      <c r="C17" s="774" t="s">
        <v>205</v>
      </c>
      <c r="D17" s="774" t="s">
        <v>206</v>
      </c>
      <c r="E17" s="774">
        <v>200</v>
      </c>
      <c r="F17" s="775" t="s">
        <v>230</v>
      </c>
      <c r="G17" s="774" t="s">
        <v>154</v>
      </c>
      <c r="H17" s="10" t="s">
        <v>231</v>
      </c>
      <c r="I17" s="774" t="s">
        <v>207</v>
      </c>
    </row>
    <row r="18" spans="1:9" s="3" customFormat="1" ht="40.5" customHeight="1" x14ac:dyDescent="0.25">
      <c r="A18" s="774"/>
      <c r="B18" s="774"/>
      <c r="C18" s="774"/>
      <c r="D18" s="774"/>
      <c r="E18" s="774"/>
      <c r="F18" s="775"/>
      <c r="G18" s="774"/>
      <c r="H18" s="10" t="s">
        <v>232</v>
      </c>
      <c r="I18" s="774"/>
    </row>
    <row r="19" spans="1:9" s="3" customFormat="1" ht="40.5" customHeight="1" x14ac:dyDescent="0.25">
      <c r="A19" s="774"/>
      <c r="B19" s="774"/>
      <c r="C19" s="774"/>
      <c r="D19" s="774"/>
      <c r="E19" s="774"/>
      <c r="F19" s="775"/>
      <c r="G19" s="774"/>
      <c r="H19" s="10" t="s">
        <v>233</v>
      </c>
      <c r="I19" s="774"/>
    </row>
    <row r="20" spans="1:9" s="3" customFormat="1" ht="40.5" customHeight="1" x14ac:dyDescent="0.25">
      <c r="A20" s="774"/>
      <c r="B20" s="774"/>
      <c r="C20" s="774"/>
      <c r="D20" s="774"/>
      <c r="E20" s="774"/>
      <c r="F20" s="775"/>
      <c r="G20" s="774"/>
      <c r="H20" s="10" t="s">
        <v>234</v>
      </c>
      <c r="I20" s="774"/>
    </row>
    <row r="21" spans="1:9" s="3" customFormat="1" ht="40.5" customHeight="1" x14ac:dyDescent="0.25">
      <c r="A21" s="774"/>
      <c r="B21" s="774"/>
      <c r="C21" s="774"/>
      <c r="D21" s="774"/>
      <c r="E21" s="774"/>
      <c r="F21" s="775"/>
      <c r="G21" s="774"/>
      <c r="H21" s="10" t="s">
        <v>235</v>
      </c>
      <c r="I21" s="774"/>
    </row>
    <row r="22" spans="1:9" s="3" customFormat="1" ht="40.5" customHeight="1" x14ac:dyDescent="0.25">
      <c r="A22" s="779">
        <v>5</v>
      </c>
      <c r="B22" s="779" t="s">
        <v>208</v>
      </c>
      <c r="C22" s="779" t="s">
        <v>205</v>
      </c>
      <c r="D22" s="779" t="s">
        <v>209</v>
      </c>
      <c r="E22" s="779">
        <v>200</v>
      </c>
      <c r="F22" s="780" t="s">
        <v>236</v>
      </c>
      <c r="G22" s="779" t="s">
        <v>154</v>
      </c>
      <c r="H22" s="13" t="s">
        <v>237</v>
      </c>
      <c r="I22" s="779" t="s">
        <v>210</v>
      </c>
    </row>
    <row r="23" spans="1:9" s="3" customFormat="1" ht="40.5" customHeight="1" x14ac:dyDescent="0.25">
      <c r="A23" s="779"/>
      <c r="B23" s="779"/>
      <c r="C23" s="779"/>
      <c r="D23" s="779"/>
      <c r="E23" s="779"/>
      <c r="F23" s="780"/>
      <c r="G23" s="779"/>
      <c r="H23" s="13" t="s">
        <v>238</v>
      </c>
      <c r="I23" s="779"/>
    </row>
    <row r="24" spans="1:9" s="3" customFormat="1" ht="40.5" customHeight="1" x14ac:dyDescent="0.25">
      <c r="A24" s="779"/>
      <c r="B24" s="779"/>
      <c r="C24" s="779"/>
      <c r="D24" s="779"/>
      <c r="E24" s="779"/>
      <c r="F24" s="780"/>
      <c r="G24" s="779"/>
      <c r="H24" s="13" t="s">
        <v>239</v>
      </c>
      <c r="I24" s="779"/>
    </row>
    <row r="25" spans="1:9" s="3" customFormat="1" ht="40.5" customHeight="1" x14ac:dyDescent="0.25">
      <c r="A25" s="779"/>
      <c r="B25" s="779"/>
      <c r="C25" s="779"/>
      <c r="D25" s="779"/>
      <c r="E25" s="779"/>
      <c r="F25" s="780"/>
      <c r="G25" s="779"/>
      <c r="H25" s="13" t="s">
        <v>240</v>
      </c>
      <c r="I25" s="779"/>
    </row>
    <row r="26" spans="1:9" s="3" customFormat="1" ht="40.5" customHeight="1" x14ac:dyDescent="0.25">
      <c r="A26" s="779"/>
      <c r="B26" s="779"/>
      <c r="C26" s="779"/>
      <c r="D26" s="779"/>
      <c r="E26" s="779"/>
      <c r="F26" s="780"/>
      <c r="G26" s="779"/>
      <c r="H26" s="13" t="s">
        <v>241</v>
      </c>
      <c r="I26" s="779"/>
    </row>
    <row r="27" spans="1:9" s="3" customFormat="1" ht="40.5" customHeight="1" x14ac:dyDescent="0.25">
      <c r="A27" s="774">
        <v>6</v>
      </c>
      <c r="B27" s="774" t="s">
        <v>211</v>
      </c>
      <c r="C27" s="774" t="s">
        <v>205</v>
      </c>
      <c r="D27" s="774" t="s">
        <v>212</v>
      </c>
      <c r="E27" s="774">
        <v>500</v>
      </c>
      <c r="F27" s="775" t="s">
        <v>236</v>
      </c>
      <c r="G27" s="774" t="s">
        <v>154</v>
      </c>
      <c r="H27" s="10" t="s">
        <v>242</v>
      </c>
      <c r="I27" s="774" t="s">
        <v>213</v>
      </c>
    </row>
    <row r="28" spans="1:9" s="3" customFormat="1" ht="40.5" customHeight="1" x14ac:dyDescent="0.25">
      <c r="A28" s="774"/>
      <c r="B28" s="774"/>
      <c r="C28" s="774"/>
      <c r="D28" s="774"/>
      <c r="E28" s="774"/>
      <c r="F28" s="775"/>
      <c r="G28" s="774"/>
      <c r="H28" s="10" t="s">
        <v>243</v>
      </c>
      <c r="I28" s="774"/>
    </row>
    <row r="29" spans="1:9" s="3" customFormat="1" ht="40.5" customHeight="1" x14ac:dyDescent="0.25">
      <c r="A29" s="774"/>
      <c r="B29" s="774"/>
      <c r="C29" s="774"/>
      <c r="D29" s="774"/>
      <c r="E29" s="774"/>
      <c r="F29" s="775"/>
      <c r="G29" s="774"/>
      <c r="H29" s="10" t="s">
        <v>244</v>
      </c>
      <c r="I29" s="774"/>
    </row>
    <row r="30" spans="1:9" s="3" customFormat="1" ht="40.5" customHeight="1" x14ac:dyDescent="0.25">
      <c r="A30" s="774"/>
      <c r="B30" s="774"/>
      <c r="C30" s="774"/>
      <c r="D30" s="774"/>
      <c r="E30" s="774"/>
      <c r="F30" s="775"/>
      <c r="G30" s="774"/>
      <c r="H30" s="10" t="s">
        <v>245</v>
      </c>
      <c r="I30" s="774"/>
    </row>
    <row r="31" spans="1:9" s="3" customFormat="1" ht="51.75" customHeight="1" x14ac:dyDescent="0.25">
      <c r="A31" s="774"/>
      <c r="B31" s="774"/>
      <c r="C31" s="774"/>
      <c r="D31" s="774"/>
      <c r="E31" s="774"/>
      <c r="F31" s="775"/>
      <c r="G31" s="774"/>
      <c r="H31" s="10" t="s">
        <v>246</v>
      </c>
      <c r="I31" s="774"/>
    </row>
    <row r="32" spans="1:9" x14ac:dyDescent="0.2">
      <c r="A32" s="1"/>
    </row>
  </sheetData>
  <mergeCells count="49">
    <mergeCell ref="G4:G8"/>
    <mergeCell ref="I4:I8"/>
    <mergeCell ref="A9:A13"/>
    <mergeCell ref="B9:B13"/>
    <mergeCell ref="C9:C13"/>
    <mergeCell ref="D9:D13"/>
    <mergeCell ref="E9:E13"/>
    <mergeCell ref="F9:F13"/>
    <mergeCell ref="G9:G13"/>
    <mergeCell ref="I9:I13"/>
    <mergeCell ref="A4:A8"/>
    <mergeCell ref="B4:B8"/>
    <mergeCell ref="C4:C8"/>
    <mergeCell ref="D4:D8"/>
    <mergeCell ref="C14:C16"/>
    <mergeCell ref="D14:D16"/>
    <mergeCell ref="F4:F8"/>
    <mergeCell ref="F14:F16"/>
    <mergeCell ref="E14:E16"/>
    <mergeCell ref="F27:F31"/>
    <mergeCell ref="G27:G31"/>
    <mergeCell ref="I27:I31"/>
    <mergeCell ref="A22:A26"/>
    <mergeCell ref="B22:B26"/>
    <mergeCell ref="C22:C26"/>
    <mergeCell ref="D22:D26"/>
    <mergeCell ref="F22:F26"/>
    <mergeCell ref="A27:A31"/>
    <mergeCell ref="B27:B31"/>
    <mergeCell ref="C27:C31"/>
    <mergeCell ref="D27:D31"/>
    <mergeCell ref="E27:E31"/>
    <mergeCell ref="E22:E26"/>
    <mergeCell ref="A1:H1"/>
    <mergeCell ref="G22:G26"/>
    <mergeCell ref="I22:I26"/>
    <mergeCell ref="E4:E8"/>
    <mergeCell ref="G14:G16"/>
    <mergeCell ref="I14:I16"/>
    <mergeCell ref="A17:A21"/>
    <mergeCell ref="B17:B21"/>
    <mergeCell ref="C17:C21"/>
    <mergeCell ref="D17:D21"/>
    <mergeCell ref="E17:E21"/>
    <mergeCell ref="F17:F21"/>
    <mergeCell ref="G17:G21"/>
    <mergeCell ref="I17:I21"/>
    <mergeCell ref="A14:A16"/>
    <mergeCell ref="B14:B16"/>
  </mergeCells>
  <pageMargins left="0.51181102362204722" right="0.31496062992125984" top="0.55118110236220474" bottom="0.55118110236220474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180975</xdr:colOff>
                <xdr:row>2</xdr:row>
                <xdr:rowOff>47625</xdr:rowOff>
              </to>
            </anchor>
          </controlPr>
        </control>
      </mc:Choice>
      <mc:Fallback>
        <control shapeId="4097" r:id="rId4" name="Control 1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247650</xdr:colOff>
                <xdr:row>2</xdr:row>
                <xdr:rowOff>47625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9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85725</xdr:colOff>
                <xdr:row>2</xdr:row>
                <xdr:rowOff>47625</xdr:rowOff>
              </to>
            </anchor>
          </controlPr>
        </control>
      </mc:Choice>
      <mc:Fallback>
        <control shapeId="4099" r:id="rId8" name="Control 3"/>
      </mc:Fallback>
    </mc:AlternateContent>
    <mc:AlternateContent xmlns:mc="http://schemas.openxmlformats.org/markup-compatibility/2006">
      <mc:Choice Requires="x14">
        <control shapeId="4100" r:id="rId10" name="Control 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381000</xdr:colOff>
                <xdr:row>2</xdr:row>
                <xdr:rowOff>47625</xdr:rowOff>
              </to>
            </anchor>
          </controlPr>
        </control>
      </mc:Choice>
      <mc:Fallback>
        <control shapeId="4100" r:id="rId10" name="Control 4"/>
      </mc:Fallback>
    </mc:AlternateContent>
    <mc:AlternateContent xmlns:mc="http://schemas.openxmlformats.org/markup-compatibility/2006">
      <mc:Choice Requires="x14">
        <control shapeId="4101" r:id="rId12" name="Control 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504825</xdr:colOff>
                <xdr:row>2</xdr:row>
                <xdr:rowOff>47625</xdr:rowOff>
              </to>
            </anchor>
          </controlPr>
        </control>
      </mc:Choice>
      <mc:Fallback>
        <control shapeId="4101" r:id="rId12" name="Control 5"/>
      </mc:Fallback>
    </mc:AlternateContent>
    <mc:AlternateContent xmlns:mc="http://schemas.openxmlformats.org/markup-compatibility/2006">
      <mc:Choice Requires="x14">
        <control shapeId="4102" r:id="rId14" name="Control 6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38100</xdr:colOff>
                <xdr:row>2</xdr:row>
                <xdr:rowOff>47625</xdr:rowOff>
              </to>
            </anchor>
          </controlPr>
        </control>
      </mc:Choice>
      <mc:Fallback>
        <control shapeId="4102" r:id="rId14" name="Control 6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FB49-F26E-4CB2-87DF-F8632D35CF9F}">
  <sheetPr codeName="Sheet5">
    <tabColor rgb="FF0000CC"/>
  </sheetPr>
  <dimension ref="A1:L34"/>
  <sheetViews>
    <sheetView workbookViewId="0">
      <selection sqref="A1:XFD1048576"/>
    </sheetView>
  </sheetViews>
  <sheetFormatPr defaultColWidth="9" defaultRowHeight="15.75" x14ac:dyDescent="0.25"/>
  <cols>
    <col min="1" max="1" width="5.75" style="3" customWidth="1"/>
    <col min="2" max="2" width="14.25" style="3" customWidth="1"/>
    <col min="3" max="3" width="9" style="3"/>
    <col min="4" max="4" width="15.625" style="3" customWidth="1"/>
    <col min="5" max="5" width="15.375" style="3" customWidth="1"/>
    <col min="6" max="6" width="14.875" style="3" customWidth="1"/>
    <col min="7" max="12" width="9" style="4"/>
    <col min="13" max="16384" width="9" style="3"/>
  </cols>
  <sheetData>
    <row r="1" spans="1:12" ht="44.25" customHeight="1" x14ac:dyDescent="0.25">
      <c r="A1" s="773" t="s">
        <v>602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</row>
    <row r="2" spans="1:12" ht="31.5" x14ac:dyDescent="0.25">
      <c r="A2" s="7" t="s">
        <v>1</v>
      </c>
      <c r="B2" s="7" t="s">
        <v>603</v>
      </c>
      <c r="C2" s="7" t="s">
        <v>360</v>
      </c>
      <c r="D2" s="7" t="s">
        <v>361</v>
      </c>
      <c r="E2" s="7" t="s">
        <v>604</v>
      </c>
      <c r="F2" s="7" t="s">
        <v>605</v>
      </c>
      <c r="G2" s="6" t="s">
        <v>606</v>
      </c>
      <c r="H2" s="6" t="s">
        <v>607</v>
      </c>
      <c r="I2" s="6" t="s">
        <v>608</v>
      </c>
      <c r="J2" s="6" t="s">
        <v>609</v>
      </c>
      <c r="K2" s="6" t="s">
        <v>610</v>
      </c>
      <c r="L2" s="6" t="s">
        <v>611</v>
      </c>
    </row>
    <row r="3" spans="1:12" ht="31.5" x14ac:dyDescent="0.25">
      <c r="A3" s="11">
        <v>1</v>
      </c>
      <c r="B3" s="12" t="s">
        <v>612</v>
      </c>
      <c r="C3" s="12" t="s">
        <v>633</v>
      </c>
      <c r="D3" s="12" t="s">
        <v>634</v>
      </c>
      <c r="E3" s="12" t="s">
        <v>628</v>
      </c>
      <c r="F3" s="12" t="s">
        <v>628</v>
      </c>
      <c r="G3" s="286">
        <v>71</v>
      </c>
      <c r="H3" s="286">
        <v>69</v>
      </c>
      <c r="I3" s="286">
        <v>0</v>
      </c>
      <c r="J3" s="286">
        <v>1</v>
      </c>
      <c r="K3" s="286">
        <v>1</v>
      </c>
      <c r="L3" s="286">
        <v>0</v>
      </c>
    </row>
    <row r="4" spans="1:12" ht="31.5" x14ac:dyDescent="0.25">
      <c r="A4" s="8">
        <v>2</v>
      </c>
      <c r="B4" s="9" t="s">
        <v>612</v>
      </c>
      <c r="C4" s="9" t="s">
        <v>633</v>
      </c>
      <c r="D4" s="9" t="s">
        <v>635</v>
      </c>
      <c r="E4" s="9" t="s">
        <v>628</v>
      </c>
      <c r="F4" s="9" t="s">
        <v>628</v>
      </c>
      <c r="G4" s="287">
        <v>68</v>
      </c>
      <c r="H4" s="287">
        <v>64</v>
      </c>
      <c r="I4" s="287">
        <v>0</v>
      </c>
      <c r="J4" s="287">
        <v>0</v>
      </c>
      <c r="K4" s="287">
        <v>4</v>
      </c>
      <c r="L4" s="287">
        <v>0</v>
      </c>
    </row>
    <row r="5" spans="1:12" ht="31.5" x14ac:dyDescent="0.25">
      <c r="A5" s="11">
        <v>3</v>
      </c>
      <c r="B5" s="12" t="s">
        <v>612</v>
      </c>
      <c r="C5" s="12" t="s">
        <v>633</v>
      </c>
      <c r="D5" s="12" t="s">
        <v>636</v>
      </c>
      <c r="E5" s="12" t="s">
        <v>628</v>
      </c>
      <c r="F5" s="12" t="s">
        <v>628</v>
      </c>
      <c r="G5" s="286">
        <v>80</v>
      </c>
      <c r="H5" s="286">
        <v>72</v>
      </c>
      <c r="I5" s="286">
        <v>0</v>
      </c>
      <c r="J5" s="286">
        <v>2</v>
      </c>
      <c r="K5" s="286">
        <v>6</v>
      </c>
      <c r="L5" s="286">
        <v>0</v>
      </c>
    </row>
    <row r="6" spans="1:12" ht="31.5" x14ac:dyDescent="0.25">
      <c r="A6" s="8">
        <v>4</v>
      </c>
      <c r="B6" s="9" t="s">
        <v>612</v>
      </c>
      <c r="C6" s="9" t="s">
        <v>633</v>
      </c>
      <c r="D6" s="9" t="s">
        <v>637</v>
      </c>
      <c r="E6" s="9" t="s">
        <v>628</v>
      </c>
      <c r="F6" s="9" t="s">
        <v>628</v>
      </c>
      <c r="G6" s="287">
        <v>47</v>
      </c>
      <c r="H6" s="287">
        <v>43</v>
      </c>
      <c r="I6" s="287">
        <v>0</v>
      </c>
      <c r="J6" s="287">
        <v>2</v>
      </c>
      <c r="K6" s="287">
        <v>2</v>
      </c>
      <c r="L6" s="287">
        <v>0</v>
      </c>
    </row>
    <row r="7" spans="1:12" ht="31.5" x14ac:dyDescent="0.25">
      <c r="A7" s="11">
        <v>5</v>
      </c>
      <c r="B7" s="12" t="s">
        <v>612</v>
      </c>
      <c r="C7" s="12" t="s">
        <v>633</v>
      </c>
      <c r="D7" s="12" t="s">
        <v>638</v>
      </c>
      <c r="E7" s="12" t="s">
        <v>628</v>
      </c>
      <c r="F7" s="12" t="s">
        <v>628</v>
      </c>
      <c r="G7" s="286">
        <v>36</v>
      </c>
      <c r="H7" s="286">
        <v>32</v>
      </c>
      <c r="I7" s="286">
        <v>0</v>
      </c>
      <c r="J7" s="286">
        <v>1</v>
      </c>
      <c r="K7" s="286">
        <v>3</v>
      </c>
      <c r="L7" s="286">
        <v>0</v>
      </c>
    </row>
    <row r="9" spans="1:12" x14ac:dyDescent="0.25">
      <c r="E9" s="283" t="s">
        <v>640</v>
      </c>
      <c r="G9" s="285">
        <f>SUM(G3:G8)</f>
        <v>302</v>
      </c>
      <c r="H9" s="285">
        <f t="shared" ref="H9:L9" si="0">SUM(H3:H8)</f>
        <v>280</v>
      </c>
      <c r="I9" s="285">
        <f t="shared" si="0"/>
        <v>0</v>
      </c>
      <c r="J9" s="285">
        <f t="shared" si="0"/>
        <v>6</v>
      </c>
      <c r="K9" s="285">
        <f t="shared" si="0"/>
        <v>16</v>
      </c>
      <c r="L9" s="285">
        <f t="shared" si="0"/>
        <v>0</v>
      </c>
    </row>
    <row r="11" spans="1:12" ht="31.5" x14ac:dyDescent="0.25">
      <c r="A11" s="7" t="s">
        <v>1</v>
      </c>
      <c r="B11" s="7" t="s">
        <v>603</v>
      </c>
      <c r="C11" s="7" t="s">
        <v>360</v>
      </c>
      <c r="D11" s="7" t="s">
        <v>361</v>
      </c>
      <c r="E11" s="7" t="s">
        <v>604</v>
      </c>
      <c r="F11" s="7" t="s">
        <v>605</v>
      </c>
      <c r="G11" s="6" t="s">
        <v>606</v>
      </c>
      <c r="H11" s="6" t="s">
        <v>607</v>
      </c>
      <c r="I11" s="6" t="s">
        <v>608</v>
      </c>
      <c r="J11" s="6" t="s">
        <v>609</v>
      </c>
      <c r="K11" s="6" t="s">
        <v>610</v>
      </c>
      <c r="L11" s="6" t="s">
        <v>611</v>
      </c>
    </row>
    <row r="12" spans="1:12" ht="31.5" x14ac:dyDescent="0.25">
      <c r="A12" s="11">
        <v>1</v>
      </c>
      <c r="B12" s="12" t="s">
        <v>612</v>
      </c>
      <c r="C12" s="12" t="s">
        <v>626</v>
      </c>
      <c r="D12" s="12" t="s">
        <v>627</v>
      </c>
      <c r="E12" s="12" t="s">
        <v>628</v>
      </c>
      <c r="F12" s="12" t="s">
        <v>628</v>
      </c>
      <c r="G12" s="286">
        <v>65</v>
      </c>
      <c r="H12" s="286">
        <v>57</v>
      </c>
      <c r="I12" s="286">
        <v>0</v>
      </c>
      <c r="J12" s="286">
        <v>2</v>
      </c>
      <c r="K12" s="286">
        <v>6</v>
      </c>
      <c r="L12" s="286">
        <v>0</v>
      </c>
    </row>
    <row r="13" spans="1:12" ht="31.5" x14ac:dyDescent="0.25">
      <c r="A13" s="8">
        <v>2</v>
      </c>
      <c r="B13" s="9" t="s">
        <v>612</v>
      </c>
      <c r="C13" s="9" t="s">
        <v>626</v>
      </c>
      <c r="D13" s="9" t="s">
        <v>629</v>
      </c>
      <c r="E13" s="9" t="s">
        <v>628</v>
      </c>
      <c r="F13" s="9" t="s">
        <v>628</v>
      </c>
      <c r="G13" s="287">
        <v>67</v>
      </c>
      <c r="H13" s="287">
        <v>59</v>
      </c>
      <c r="I13" s="287">
        <v>0</v>
      </c>
      <c r="J13" s="287">
        <v>0</v>
      </c>
      <c r="K13" s="287">
        <v>8</v>
      </c>
      <c r="L13" s="287">
        <v>0</v>
      </c>
    </row>
    <row r="14" spans="1:12" ht="31.5" x14ac:dyDescent="0.25">
      <c r="A14" s="11">
        <v>3</v>
      </c>
      <c r="B14" s="12" t="s">
        <v>612</v>
      </c>
      <c r="C14" s="12" t="s">
        <v>626</v>
      </c>
      <c r="D14" s="12" t="s">
        <v>630</v>
      </c>
      <c r="E14" s="12" t="s">
        <v>628</v>
      </c>
      <c r="F14" s="12" t="s">
        <v>628</v>
      </c>
      <c r="G14" s="286">
        <v>80</v>
      </c>
      <c r="H14" s="286">
        <v>70</v>
      </c>
      <c r="I14" s="286">
        <v>0</v>
      </c>
      <c r="J14" s="286">
        <v>1</v>
      </c>
      <c r="K14" s="286">
        <v>9</v>
      </c>
      <c r="L14" s="286">
        <v>0</v>
      </c>
    </row>
    <row r="15" spans="1:12" ht="31.5" x14ac:dyDescent="0.25">
      <c r="A15" s="8">
        <v>4</v>
      </c>
      <c r="B15" s="9" t="s">
        <v>612</v>
      </c>
      <c r="C15" s="9" t="s">
        <v>626</v>
      </c>
      <c r="D15" s="9" t="s">
        <v>631</v>
      </c>
      <c r="E15" s="9" t="s">
        <v>628</v>
      </c>
      <c r="F15" s="9" t="s">
        <v>628</v>
      </c>
      <c r="G15" s="287">
        <v>55</v>
      </c>
      <c r="H15" s="287">
        <v>46</v>
      </c>
      <c r="I15" s="287">
        <v>0</v>
      </c>
      <c r="J15" s="287">
        <v>1</v>
      </c>
      <c r="K15" s="287">
        <v>8</v>
      </c>
      <c r="L15" s="287">
        <v>0</v>
      </c>
    </row>
    <row r="16" spans="1:12" ht="31.5" x14ac:dyDescent="0.25">
      <c r="A16" s="11">
        <v>5</v>
      </c>
      <c r="B16" s="12" t="s">
        <v>612</v>
      </c>
      <c r="C16" s="12" t="s">
        <v>626</v>
      </c>
      <c r="D16" s="12" t="s">
        <v>632</v>
      </c>
      <c r="E16" s="12" t="s">
        <v>628</v>
      </c>
      <c r="F16" s="12" t="s">
        <v>628</v>
      </c>
      <c r="G16" s="286">
        <v>54</v>
      </c>
      <c r="H16" s="286">
        <v>50</v>
      </c>
      <c r="I16" s="286">
        <v>0</v>
      </c>
      <c r="J16" s="286">
        <v>1</v>
      </c>
      <c r="K16" s="286">
        <v>3</v>
      </c>
      <c r="L16" s="286">
        <v>0</v>
      </c>
    </row>
    <row r="17" spans="1:12" s="283" customFormat="1" ht="31.5" customHeight="1" x14ac:dyDescent="0.25">
      <c r="A17" s="284"/>
      <c r="B17" s="209"/>
      <c r="C17" s="209"/>
      <c r="D17" s="209"/>
      <c r="E17" s="283" t="s">
        <v>640</v>
      </c>
      <c r="F17" s="209"/>
      <c r="G17" s="289">
        <f>SUM(G12:G16)</f>
        <v>321</v>
      </c>
      <c r="H17" s="289">
        <f t="shared" ref="H17" si="1">SUM(H12:H16)</f>
        <v>282</v>
      </c>
      <c r="I17" s="289">
        <f t="shared" ref="I17" si="2">SUM(I12:I16)</f>
        <v>0</v>
      </c>
      <c r="J17" s="289">
        <f t="shared" ref="J17" si="3">SUM(J12:J16)</f>
        <v>5</v>
      </c>
      <c r="K17" s="289">
        <f t="shared" ref="K17" si="4">SUM(K12:K16)</f>
        <v>34</v>
      </c>
      <c r="L17" s="289">
        <f t="shared" ref="L17" si="5">SUM(L12:L16)</f>
        <v>0</v>
      </c>
    </row>
    <row r="18" spans="1:12" x14ac:dyDescent="0.25">
      <c r="A18" s="282"/>
    </row>
    <row r="19" spans="1:12" ht="31.5" x14ac:dyDescent="0.25">
      <c r="A19" s="7" t="s">
        <v>1</v>
      </c>
      <c r="B19" s="7" t="s">
        <v>603</v>
      </c>
      <c r="C19" s="7" t="s">
        <v>360</v>
      </c>
      <c r="D19" s="7" t="s">
        <v>361</v>
      </c>
      <c r="E19" s="7" t="s">
        <v>604</v>
      </c>
      <c r="F19" s="7" t="s">
        <v>605</v>
      </c>
      <c r="G19" s="6" t="s">
        <v>606</v>
      </c>
      <c r="H19" s="6" t="s">
        <v>607</v>
      </c>
      <c r="I19" s="6" t="s">
        <v>608</v>
      </c>
      <c r="J19" s="6" t="s">
        <v>609</v>
      </c>
      <c r="K19" s="6" t="s">
        <v>610</v>
      </c>
      <c r="L19" s="6" t="s">
        <v>611</v>
      </c>
    </row>
    <row r="20" spans="1:12" ht="31.5" x14ac:dyDescent="0.25">
      <c r="A20" s="11">
        <v>1</v>
      </c>
      <c r="B20" s="12" t="s">
        <v>612</v>
      </c>
      <c r="C20" s="12" t="s">
        <v>620</v>
      </c>
      <c r="D20" s="12" t="s">
        <v>621</v>
      </c>
      <c r="E20" s="12" t="s">
        <v>615</v>
      </c>
      <c r="F20" s="12" t="s">
        <v>615</v>
      </c>
      <c r="G20" s="286">
        <v>59</v>
      </c>
      <c r="H20" s="286">
        <v>56</v>
      </c>
      <c r="I20" s="286">
        <v>0</v>
      </c>
      <c r="J20" s="286">
        <v>2</v>
      </c>
      <c r="K20" s="286">
        <v>1</v>
      </c>
      <c r="L20" s="286">
        <v>0</v>
      </c>
    </row>
    <row r="21" spans="1:12" ht="31.5" x14ac:dyDescent="0.25">
      <c r="A21" s="8">
        <v>2</v>
      </c>
      <c r="B21" s="9" t="s">
        <v>612</v>
      </c>
      <c r="C21" s="9" t="s">
        <v>620</v>
      </c>
      <c r="D21" s="9" t="s">
        <v>622</v>
      </c>
      <c r="E21" s="9" t="s">
        <v>615</v>
      </c>
      <c r="F21" s="9" t="s">
        <v>615</v>
      </c>
      <c r="G21" s="287">
        <v>60</v>
      </c>
      <c r="H21" s="287">
        <v>59</v>
      </c>
      <c r="I21" s="287">
        <v>0</v>
      </c>
      <c r="J21" s="287">
        <v>1</v>
      </c>
      <c r="K21" s="287">
        <v>0</v>
      </c>
      <c r="L21" s="287">
        <v>0</v>
      </c>
    </row>
    <row r="22" spans="1:12" ht="31.5" x14ac:dyDescent="0.25">
      <c r="A22" s="11">
        <v>3</v>
      </c>
      <c r="B22" s="12" t="s">
        <v>612</v>
      </c>
      <c r="C22" s="12" t="s">
        <v>620</v>
      </c>
      <c r="D22" s="12" t="s">
        <v>623</v>
      </c>
      <c r="E22" s="12" t="s">
        <v>615</v>
      </c>
      <c r="F22" s="12" t="s">
        <v>615</v>
      </c>
      <c r="G22" s="286">
        <v>51</v>
      </c>
      <c r="H22" s="286">
        <v>46</v>
      </c>
      <c r="I22" s="286">
        <v>0</v>
      </c>
      <c r="J22" s="286">
        <v>1</v>
      </c>
      <c r="K22" s="286">
        <v>4</v>
      </c>
      <c r="L22" s="286">
        <v>0</v>
      </c>
    </row>
    <row r="23" spans="1:12" ht="31.5" x14ac:dyDescent="0.25">
      <c r="A23" s="8">
        <v>4</v>
      </c>
      <c r="B23" s="9" t="s">
        <v>612</v>
      </c>
      <c r="C23" s="9" t="s">
        <v>620</v>
      </c>
      <c r="D23" s="9" t="s">
        <v>624</v>
      </c>
      <c r="E23" s="9" t="s">
        <v>615</v>
      </c>
      <c r="F23" s="9" t="s">
        <v>615</v>
      </c>
      <c r="G23" s="287">
        <v>34</v>
      </c>
      <c r="H23" s="287">
        <v>31</v>
      </c>
      <c r="I23" s="287">
        <v>0</v>
      </c>
      <c r="J23" s="287">
        <v>0</v>
      </c>
      <c r="K23" s="287">
        <v>3</v>
      </c>
      <c r="L23" s="287">
        <v>0</v>
      </c>
    </row>
    <row r="24" spans="1:12" ht="31.5" x14ac:dyDescent="0.25">
      <c r="A24" s="11">
        <v>5</v>
      </c>
      <c r="B24" s="12" t="s">
        <v>612</v>
      </c>
      <c r="C24" s="12" t="s">
        <v>620</v>
      </c>
      <c r="D24" s="12" t="s">
        <v>625</v>
      </c>
      <c r="E24" s="12" t="s">
        <v>615</v>
      </c>
      <c r="F24" s="12" t="s">
        <v>615</v>
      </c>
      <c r="G24" s="286">
        <v>39</v>
      </c>
      <c r="H24" s="286">
        <v>36</v>
      </c>
      <c r="I24" s="286">
        <v>0</v>
      </c>
      <c r="J24" s="286">
        <v>0</v>
      </c>
      <c r="K24" s="286">
        <v>3</v>
      </c>
      <c r="L24" s="286">
        <v>0</v>
      </c>
    </row>
    <row r="25" spans="1:12" ht="28.5" customHeight="1" x14ac:dyDescent="0.25">
      <c r="A25" s="11"/>
      <c r="B25" s="12"/>
      <c r="C25" s="12"/>
      <c r="D25" s="12"/>
      <c r="E25" s="290" t="s">
        <v>640</v>
      </c>
      <c r="F25" s="12"/>
      <c r="G25" s="288">
        <f>SUM(G20:G24)</f>
        <v>243</v>
      </c>
      <c r="H25" s="288">
        <f t="shared" ref="H25:L25" si="6">SUM(H20:H24)</f>
        <v>228</v>
      </c>
      <c r="I25" s="288">
        <f t="shared" si="6"/>
        <v>0</v>
      </c>
      <c r="J25" s="288">
        <f t="shared" si="6"/>
        <v>4</v>
      </c>
      <c r="K25" s="288">
        <f t="shared" si="6"/>
        <v>11</v>
      </c>
      <c r="L25" s="288">
        <f t="shared" si="6"/>
        <v>0</v>
      </c>
    </row>
    <row r="27" spans="1:12" ht="42" customHeight="1" x14ac:dyDescent="0.25">
      <c r="A27" s="773" t="s">
        <v>602</v>
      </c>
      <c r="B27" s="773"/>
      <c r="C27" s="773"/>
      <c r="D27" s="773"/>
      <c r="E27" s="773"/>
      <c r="F27" s="773"/>
      <c r="G27" s="773"/>
      <c r="H27" s="773"/>
      <c r="I27" s="773"/>
      <c r="J27" s="781" t="s">
        <v>639</v>
      </c>
      <c r="K27" s="781"/>
      <c r="L27" s="781"/>
    </row>
    <row r="28" spans="1:12" ht="31.5" x14ac:dyDescent="0.25">
      <c r="A28" s="7" t="s">
        <v>1</v>
      </c>
      <c r="B28" s="7" t="s">
        <v>603</v>
      </c>
      <c r="C28" s="7" t="s">
        <v>360</v>
      </c>
      <c r="D28" s="7" t="s">
        <v>361</v>
      </c>
      <c r="E28" s="7" t="s">
        <v>604</v>
      </c>
      <c r="F28" s="7" t="s">
        <v>605</v>
      </c>
      <c r="G28" s="6" t="s">
        <v>606</v>
      </c>
      <c r="H28" s="6" t="s">
        <v>607</v>
      </c>
      <c r="I28" s="6" t="s">
        <v>608</v>
      </c>
      <c r="J28" s="6" t="s">
        <v>609</v>
      </c>
      <c r="K28" s="6" t="s">
        <v>610</v>
      </c>
      <c r="L28" s="6" t="s">
        <v>611</v>
      </c>
    </row>
    <row r="29" spans="1:12" ht="31.5" x14ac:dyDescent="0.25">
      <c r="A29" s="11">
        <v>1</v>
      </c>
      <c r="B29" s="12" t="s">
        <v>612</v>
      </c>
      <c r="C29" s="12" t="s">
        <v>613</v>
      </c>
      <c r="D29" s="12" t="s">
        <v>614</v>
      </c>
      <c r="E29" s="12" t="s">
        <v>615</v>
      </c>
      <c r="F29" s="12" t="s">
        <v>615</v>
      </c>
      <c r="G29" s="286">
        <v>56</v>
      </c>
      <c r="H29" s="286">
        <v>56</v>
      </c>
      <c r="I29" s="286">
        <v>0</v>
      </c>
      <c r="J29" s="286">
        <v>0</v>
      </c>
      <c r="K29" s="286">
        <v>0</v>
      </c>
      <c r="L29" s="286">
        <v>0</v>
      </c>
    </row>
    <row r="30" spans="1:12" ht="31.5" x14ac:dyDescent="0.25">
      <c r="A30" s="8">
        <v>2</v>
      </c>
      <c r="B30" s="9" t="s">
        <v>612</v>
      </c>
      <c r="C30" s="9" t="s">
        <v>613</v>
      </c>
      <c r="D30" s="9" t="s">
        <v>616</v>
      </c>
      <c r="E30" s="9" t="s">
        <v>615</v>
      </c>
      <c r="F30" s="9" t="s">
        <v>615</v>
      </c>
      <c r="G30" s="287">
        <v>55</v>
      </c>
      <c r="H30" s="287">
        <v>55</v>
      </c>
      <c r="I30" s="287">
        <v>0</v>
      </c>
      <c r="J30" s="287">
        <v>0</v>
      </c>
      <c r="K30" s="287">
        <v>0</v>
      </c>
      <c r="L30" s="287">
        <v>0</v>
      </c>
    </row>
    <row r="31" spans="1:12" ht="31.5" x14ac:dyDescent="0.25">
      <c r="A31" s="11">
        <v>3</v>
      </c>
      <c r="B31" s="12" t="s">
        <v>612</v>
      </c>
      <c r="C31" s="12" t="s">
        <v>613</v>
      </c>
      <c r="D31" s="12" t="s">
        <v>617</v>
      </c>
      <c r="E31" s="12" t="s">
        <v>615</v>
      </c>
      <c r="F31" s="12" t="s">
        <v>615</v>
      </c>
      <c r="G31" s="286">
        <v>32</v>
      </c>
      <c r="H31" s="286">
        <v>31</v>
      </c>
      <c r="I31" s="286">
        <v>0</v>
      </c>
      <c r="J31" s="286">
        <v>0</v>
      </c>
      <c r="K31" s="286">
        <v>1</v>
      </c>
      <c r="L31" s="286">
        <v>0</v>
      </c>
    </row>
    <row r="32" spans="1:12" ht="31.5" x14ac:dyDescent="0.25">
      <c r="A32" s="8">
        <v>4</v>
      </c>
      <c r="B32" s="9" t="s">
        <v>612</v>
      </c>
      <c r="C32" s="9" t="s">
        <v>613</v>
      </c>
      <c r="D32" s="9" t="s">
        <v>618</v>
      </c>
      <c r="E32" s="9" t="s">
        <v>615</v>
      </c>
      <c r="F32" s="9" t="s">
        <v>615</v>
      </c>
      <c r="G32" s="287">
        <v>46</v>
      </c>
      <c r="H32" s="287">
        <v>43</v>
      </c>
      <c r="I32" s="287">
        <v>0</v>
      </c>
      <c r="J32" s="287">
        <v>0</v>
      </c>
      <c r="K32" s="287">
        <v>3</v>
      </c>
      <c r="L32" s="287">
        <v>0</v>
      </c>
    </row>
    <row r="33" spans="1:12" ht="31.5" x14ac:dyDescent="0.25">
      <c r="A33" s="11">
        <v>5</v>
      </c>
      <c r="B33" s="12" t="s">
        <v>612</v>
      </c>
      <c r="C33" s="12" t="s">
        <v>613</v>
      </c>
      <c r="D33" s="12" t="s">
        <v>619</v>
      </c>
      <c r="E33" s="12" t="s">
        <v>615</v>
      </c>
      <c r="F33" s="12" t="s">
        <v>615</v>
      </c>
      <c r="G33" s="286">
        <v>32</v>
      </c>
      <c r="H33" s="286">
        <v>30</v>
      </c>
      <c r="I33" s="286">
        <v>0</v>
      </c>
      <c r="J33" s="286">
        <v>0</v>
      </c>
      <c r="K33" s="286">
        <v>2</v>
      </c>
      <c r="L33" s="286">
        <v>0</v>
      </c>
    </row>
    <row r="34" spans="1:12" ht="31.5" customHeight="1" x14ac:dyDescent="0.25">
      <c r="A34" s="11"/>
      <c r="B34" s="12"/>
      <c r="C34" s="12"/>
      <c r="D34" s="12"/>
      <c r="E34" s="290" t="s">
        <v>640</v>
      </c>
      <c r="F34" s="12"/>
      <c r="G34" s="288">
        <f>SUM(G29:G33)</f>
        <v>221</v>
      </c>
      <c r="H34" s="288">
        <f t="shared" ref="H34:L34" si="7">SUM(H29:H33)</f>
        <v>215</v>
      </c>
      <c r="I34" s="288">
        <f t="shared" si="7"/>
        <v>0</v>
      </c>
      <c r="J34" s="288">
        <f t="shared" si="7"/>
        <v>0</v>
      </c>
      <c r="K34" s="288">
        <f t="shared" si="7"/>
        <v>6</v>
      </c>
      <c r="L34" s="288">
        <f t="shared" si="7"/>
        <v>0</v>
      </c>
    </row>
  </sheetData>
  <mergeCells count="3">
    <mergeCell ref="A27:I27"/>
    <mergeCell ref="A1:L1"/>
    <mergeCell ref="J27:L27"/>
  </mergeCells>
  <hyperlinks>
    <hyperlink ref="G29" r:id="rId1" display="javascript:void(0)" xr:uid="{BDAF8032-02CF-4B50-B9B5-80305E8F5F16}"/>
    <hyperlink ref="H29" r:id="rId2" display="javascript:void(0)" xr:uid="{614C673F-D83B-4C1E-8F06-28A847A056B9}"/>
    <hyperlink ref="I29" r:id="rId3" display="javascript:void(0)" xr:uid="{93420FE9-A98F-48CD-BA7D-5E217760EA1D}"/>
    <hyperlink ref="J29" r:id="rId4" display="javascript:void(0)" xr:uid="{4A5B716E-2208-49BF-A92C-C61FBBAD07A7}"/>
    <hyperlink ref="K29" r:id="rId5" display="javascript:void(0)" xr:uid="{258DF7BF-4E7E-453F-9272-764385181786}"/>
    <hyperlink ref="L29" r:id="rId6" display="javascript:void(0)" xr:uid="{D0407DC6-2C10-4800-A100-FC4A46C82BF0}"/>
    <hyperlink ref="G30" r:id="rId7" display="javascript:void(0)" xr:uid="{4068CAD6-8793-4632-9DB5-469F52820A65}"/>
    <hyperlink ref="H30" r:id="rId8" display="javascript:void(0)" xr:uid="{CC31DF1E-B641-47AC-8057-8B8F60D7E096}"/>
    <hyperlink ref="I30" r:id="rId9" display="javascript:void(0)" xr:uid="{DF9CCDD7-90D2-464A-B025-0897A8543ABD}"/>
    <hyperlink ref="J30" r:id="rId10" display="javascript:void(0)" xr:uid="{E948E8FF-436C-4E9D-A1FE-E1C352958FA3}"/>
    <hyperlink ref="K30" r:id="rId11" display="javascript:void(0)" xr:uid="{19A54C42-46B0-4C53-A4BA-C4A31A85707E}"/>
    <hyperlink ref="L30" r:id="rId12" display="javascript:void(0)" xr:uid="{4FEDF62D-3AA4-4091-B2A4-CCF589FCECFE}"/>
    <hyperlink ref="G31" r:id="rId13" display="javascript:void(0)" xr:uid="{46DB7A8A-5C41-42C9-BFC4-943976A1F93A}"/>
    <hyperlink ref="H31" r:id="rId14" display="javascript:void(0)" xr:uid="{28FC2D25-168A-4E01-BDD1-486CAE7EEF0C}"/>
    <hyperlink ref="I31" r:id="rId15" display="javascript:void(0)" xr:uid="{EC5AEB0E-1767-424E-8D03-99682953B116}"/>
    <hyperlink ref="J31" r:id="rId16" display="javascript:void(0)" xr:uid="{1B9C7D0A-C3C9-4548-8784-3BA197E930D6}"/>
    <hyperlink ref="K31" r:id="rId17" display="javascript:void(0)" xr:uid="{A71A4F4B-C428-4FCD-B47B-9DED66218026}"/>
    <hyperlink ref="L31" r:id="rId18" display="javascript:void(0)" xr:uid="{1A6142CB-10F6-433C-A47D-7012D4C35134}"/>
    <hyperlink ref="G32" r:id="rId19" display="javascript:void(0)" xr:uid="{66CED63C-3BB2-4410-95AE-16FE15F2C0AB}"/>
    <hyperlink ref="H32" r:id="rId20" display="javascript:void(0)" xr:uid="{041E2904-7F04-43E9-B88B-7E1D3E545ED5}"/>
    <hyperlink ref="I32" r:id="rId21" display="javascript:void(0)" xr:uid="{C62BA141-26E4-41C6-9DDE-D4F23AEFF8C1}"/>
    <hyperlink ref="J32" r:id="rId22" display="javascript:void(0)" xr:uid="{DBF0FD55-39ED-4A3E-BD11-A3D80723DABF}"/>
    <hyperlink ref="K32" r:id="rId23" display="javascript:void(0)" xr:uid="{FD4FEFE7-4B6E-4D27-8199-709DA0D1B16E}"/>
    <hyperlink ref="L32" r:id="rId24" display="javascript:void(0)" xr:uid="{6C92F834-A2B2-44A4-B1E3-A01A4514FF4C}"/>
    <hyperlink ref="G33" r:id="rId25" display="javascript:void(0)" xr:uid="{C4EACB90-361E-4B1D-8C71-02385F78F2A1}"/>
    <hyperlink ref="H33" r:id="rId26" display="javascript:void(0)" xr:uid="{E59FA1E5-79FD-4E32-A561-7799E513DB18}"/>
    <hyperlink ref="I33" r:id="rId27" display="javascript:void(0)" xr:uid="{950E878D-95D5-4B48-9E56-26F4D95D0D1B}"/>
    <hyperlink ref="J33" r:id="rId28" display="javascript:void(0)" xr:uid="{47F64846-CDA5-4F09-8F1B-C77B2230B93E}"/>
    <hyperlink ref="K33" r:id="rId29" display="javascript:void(0)" xr:uid="{E3068E94-4720-4717-A7A2-CFA594B330C3}"/>
    <hyperlink ref="L33" r:id="rId30" display="javascript:void(0)" xr:uid="{AFC2F3AD-6630-45C3-B282-B96969C5D8D4}"/>
    <hyperlink ref="G20" r:id="rId31" display="javascript:void(0)" xr:uid="{44D6CE25-DC8B-4F2E-B5AB-1E551568EEFF}"/>
    <hyperlink ref="H20" r:id="rId32" display="javascript:void(0)" xr:uid="{D77E709A-CD4F-4D30-98A2-755E382232A3}"/>
    <hyperlink ref="I20" r:id="rId33" display="javascript:void(0)" xr:uid="{40EB3BB6-80E5-4AF1-97AE-936304D9498A}"/>
    <hyperlink ref="J20" r:id="rId34" display="javascript:void(0)" xr:uid="{60574890-18CC-4D52-9CE7-644F8F4208B5}"/>
    <hyperlink ref="K20" r:id="rId35" display="javascript:void(0)" xr:uid="{AE3C065B-A93E-492D-AB7D-5A169C8D862E}"/>
    <hyperlink ref="L20" r:id="rId36" display="javascript:void(0)" xr:uid="{94B4E680-394A-42C0-B019-D61B28D946AF}"/>
    <hyperlink ref="G21" r:id="rId37" display="javascript:void(0)" xr:uid="{C55EDE51-D8EB-48C3-9761-5AB6C1451AD2}"/>
    <hyperlink ref="H21" r:id="rId38" display="javascript:void(0)" xr:uid="{D193EA12-E704-4813-8B35-A441ED17866A}"/>
    <hyperlink ref="I21" r:id="rId39" display="javascript:void(0)" xr:uid="{0E4951B5-3779-4206-84A8-C1774DDF73AF}"/>
    <hyperlink ref="J21" r:id="rId40" display="javascript:void(0)" xr:uid="{EC314B04-BE79-4E52-94B4-705D84B1079D}"/>
    <hyperlink ref="K21" r:id="rId41" display="javascript:void(0)" xr:uid="{D72B3FB1-AF44-4EF1-A476-0EA405059E24}"/>
    <hyperlink ref="L21" r:id="rId42" display="javascript:void(0)" xr:uid="{A8AA0040-175D-42B6-A49F-EF4ADCF2BACF}"/>
    <hyperlink ref="G22" r:id="rId43" display="javascript:void(0)" xr:uid="{F2A65BA2-0BC1-4C2E-A7A6-B7478F789F40}"/>
    <hyperlink ref="H22" r:id="rId44" display="javascript:void(0)" xr:uid="{183B5B16-45E8-4ECF-A8F1-7C05E17968C9}"/>
    <hyperlink ref="I22" r:id="rId45" display="javascript:void(0)" xr:uid="{8DE622C9-171B-4F8D-AA55-2B251012A4A7}"/>
    <hyperlink ref="J22" r:id="rId46" display="javascript:void(0)" xr:uid="{0BA050CB-EED3-4A10-A846-784ABFCA4D80}"/>
    <hyperlink ref="K22" r:id="rId47" display="javascript:void(0)" xr:uid="{04441B62-6C67-44EC-A81D-E77C12C43583}"/>
    <hyperlink ref="L22" r:id="rId48" display="javascript:void(0)" xr:uid="{6F49EB4E-406E-407E-AD21-B6C976CAB914}"/>
    <hyperlink ref="G23" r:id="rId49" display="javascript:void(0)" xr:uid="{645DABAD-F782-4E77-AB99-529B067FA39E}"/>
    <hyperlink ref="H23" r:id="rId50" display="javascript:void(0)" xr:uid="{86C596C4-49E6-4382-A78B-F7C8A8204048}"/>
    <hyperlink ref="I23" r:id="rId51" display="javascript:void(0)" xr:uid="{9C13ECF8-E955-48B5-B9B1-BD18C1B7F856}"/>
    <hyperlink ref="J23" r:id="rId52" display="javascript:void(0)" xr:uid="{1C048139-7773-498D-8F11-1CC47AD5C978}"/>
    <hyperlink ref="K23" r:id="rId53" display="javascript:void(0)" xr:uid="{E6A1AD38-D7BD-45EB-84F7-AE33B6A7363A}"/>
    <hyperlink ref="L23" r:id="rId54" display="javascript:void(0)" xr:uid="{D47B3E0F-056A-45BF-8B99-F62671C16187}"/>
    <hyperlink ref="G24" r:id="rId55" display="javascript:void(0)" xr:uid="{9D9D0BD0-C0BA-4863-BC9C-10021777ABA1}"/>
    <hyperlink ref="H24" r:id="rId56" display="javascript:void(0)" xr:uid="{69C119AF-FE6C-486D-9BAB-680644C7F63B}"/>
    <hyperlink ref="I24" r:id="rId57" display="javascript:void(0)" xr:uid="{4EE1DA21-044C-431D-BD55-A47254C6E398}"/>
    <hyperlink ref="J24" r:id="rId58" display="javascript:void(0)" xr:uid="{48D1E548-B9AD-4ACD-85D1-5832E4DE4DD5}"/>
    <hyperlink ref="K24" r:id="rId59" display="javascript:void(0)" xr:uid="{8BE0131B-FFEC-4765-BF2F-A895BB6A5512}"/>
    <hyperlink ref="L24" r:id="rId60" display="javascript:void(0)" xr:uid="{8548D8B8-ECE8-431D-9A64-5047CF96D97E}"/>
    <hyperlink ref="G3" r:id="rId61" display="javascript:void(0)" xr:uid="{20E2F21C-D6B2-4701-B5FE-31C94A12B80F}"/>
    <hyperlink ref="H3" r:id="rId62" display="javascript:void(0)" xr:uid="{22220938-F689-4EDD-8AE0-5E70422335E2}"/>
    <hyperlink ref="I3" r:id="rId63" display="javascript:void(0)" xr:uid="{3252B14C-2C38-4DE2-A73D-1E7DA32EF663}"/>
    <hyperlink ref="J3" r:id="rId64" display="javascript:void(0)" xr:uid="{E97A86DE-BCC7-409C-BC08-359D3F0053BB}"/>
    <hyperlink ref="K3" r:id="rId65" display="javascript:void(0)" xr:uid="{8BDE346A-DEC8-465F-9F60-870772EC9453}"/>
    <hyperlink ref="L3" r:id="rId66" display="javascript:void(0)" xr:uid="{71337CCB-0F5C-4D40-94F5-7BA89D617CA2}"/>
    <hyperlink ref="G4" r:id="rId67" display="javascript:void(0)" xr:uid="{26E2E3EE-1173-4434-9640-D538F8F2C309}"/>
    <hyperlink ref="H4" r:id="rId68" display="javascript:void(0)" xr:uid="{4A551FDE-A4E9-438E-B908-8E2756906CC1}"/>
    <hyperlink ref="I4" r:id="rId69" display="javascript:void(0)" xr:uid="{D89CAAC3-F188-449D-A733-741D7FC9798E}"/>
    <hyperlink ref="J4" r:id="rId70" display="javascript:void(0)" xr:uid="{C98F139E-5B10-4CD1-9AB5-9916D0A3BEE9}"/>
    <hyperlink ref="K4" r:id="rId71" display="javascript:void(0)" xr:uid="{6287D795-7765-4CE1-BDB2-1FCB0A8A24EF}"/>
    <hyperlink ref="L4" r:id="rId72" display="javascript:void(0)" xr:uid="{009078E7-D21F-4E40-BA4E-263A3D50C2EC}"/>
    <hyperlink ref="G5" r:id="rId73" display="javascript:void(0)" xr:uid="{A23D2397-4D04-455E-B304-18A4233AAB15}"/>
    <hyperlink ref="H5" r:id="rId74" display="javascript:void(0)" xr:uid="{27D7E9A6-341D-4284-B82B-0CF2AF6AD72C}"/>
    <hyperlink ref="I5" r:id="rId75" display="javascript:void(0)" xr:uid="{6323FD75-7452-4BD4-BAC1-061058DA4E5B}"/>
    <hyperlink ref="J5" r:id="rId76" display="javascript:void(0)" xr:uid="{27A4AB9A-7E86-4949-990B-80D9D1A451BD}"/>
    <hyperlink ref="K5" r:id="rId77" display="javascript:void(0)" xr:uid="{E5DF83B3-421D-4E1B-9882-92B7D350557E}"/>
    <hyperlink ref="L5" r:id="rId78" display="javascript:void(0)" xr:uid="{D5F6FAE0-27AD-424C-AC39-F663DA6C7E98}"/>
    <hyperlink ref="G6" r:id="rId79" display="javascript:void(0)" xr:uid="{A0448C27-E3B0-4F13-A988-02AD1B328E48}"/>
    <hyperlink ref="H6" r:id="rId80" display="javascript:void(0)" xr:uid="{4923DDA5-977B-4ADE-8F44-D3ADBBCE50E7}"/>
    <hyperlink ref="I6" r:id="rId81" display="javascript:void(0)" xr:uid="{F12B2CD0-BBF3-42E9-A562-D9447AB00F7A}"/>
    <hyperlink ref="J6" r:id="rId82" display="javascript:void(0)" xr:uid="{D9AB436A-89FA-43C5-8735-E28DCED74BFA}"/>
    <hyperlink ref="K6" r:id="rId83" display="javascript:void(0)" xr:uid="{CC4230BE-6DEE-46E7-96B7-141FD6B23114}"/>
    <hyperlink ref="L6" r:id="rId84" display="javascript:void(0)" xr:uid="{AB1D9B70-FAD0-45D3-BF5C-4532D21A77BC}"/>
    <hyperlink ref="G7" r:id="rId85" display="javascript:void(0)" xr:uid="{6BD2A53E-F852-4BD0-864D-7C279309B954}"/>
    <hyperlink ref="H7" r:id="rId86" display="javascript:void(0)" xr:uid="{CA62FBB8-AF25-49E9-8162-8DB97166FD35}"/>
    <hyperlink ref="I7" r:id="rId87" display="javascript:void(0)" xr:uid="{33D618F8-43B1-4914-9808-4E8EE1F92873}"/>
    <hyperlink ref="J7" r:id="rId88" display="javascript:void(0)" xr:uid="{15E355A1-F984-4B28-8AB2-D5482707910F}"/>
    <hyperlink ref="K7" r:id="rId89" display="javascript:void(0)" xr:uid="{48644710-30D3-46D5-BB2A-8EBF9631C830}"/>
    <hyperlink ref="L7" r:id="rId90" display="javascript:void(0)" xr:uid="{662A788D-A08E-48F4-B8EE-751FC3EEFED5}"/>
    <hyperlink ref="G12" r:id="rId91" display="javascript:void(0)" xr:uid="{738C4769-5623-48F9-A68B-BB97EDA5FE91}"/>
    <hyperlink ref="H12" r:id="rId92" display="javascript:void(0)" xr:uid="{9A9C3C92-F4C3-4A31-81C0-CE5E9A06E92D}"/>
    <hyperlink ref="I12" r:id="rId93" display="javascript:void(0)" xr:uid="{A1D1D78B-16F9-4A27-856F-08E16DC1AC00}"/>
    <hyperlink ref="J12" r:id="rId94" display="javascript:void(0)" xr:uid="{62D9A368-BB2D-42CD-91F0-030AA27325CC}"/>
    <hyperlink ref="K12" r:id="rId95" display="javascript:void(0)" xr:uid="{876CE8A8-9677-4C3B-A358-057FB68A7EF9}"/>
    <hyperlink ref="L12" r:id="rId96" display="javascript:void(0)" xr:uid="{3EFC2320-2DFA-4327-8509-524B40DA0111}"/>
    <hyperlink ref="G13" r:id="rId97" display="javascript:void(0)" xr:uid="{79C5185B-A5F6-4AFA-A039-0958C1AF4D18}"/>
    <hyperlink ref="H13" r:id="rId98" display="javascript:void(0)" xr:uid="{1B1D282D-D9B2-4960-9692-A00454BC7028}"/>
    <hyperlink ref="I13" r:id="rId99" display="javascript:void(0)" xr:uid="{C04B6AFB-2F6E-4C9E-A020-614112878E50}"/>
    <hyperlink ref="J13" r:id="rId100" display="javascript:void(0)" xr:uid="{B652D3F1-12CC-4082-AF6C-AED2FF6BB2EE}"/>
    <hyperlink ref="K13" r:id="rId101" display="javascript:void(0)" xr:uid="{333B984E-68CA-4052-B6F1-490AC1D8C21F}"/>
    <hyperlink ref="L13" r:id="rId102" display="javascript:void(0)" xr:uid="{5D822FBC-F19C-45CF-8E2E-B13DE9911A37}"/>
    <hyperlink ref="G14" r:id="rId103" display="javascript:void(0)" xr:uid="{37FB4CB8-BFAC-4D68-9F52-E4C905D9C4A3}"/>
    <hyperlink ref="H14" r:id="rId104" display="javascript:void(0)" xr:uid="{45E08291-A1AF-4257-A799-110BEEE3C4EF}"/>
    <hyperlink ref="I14" r:id="rId105" display="javascript:void(0)" xr:uid="{BDEDE823-9102-4335-B678-DD88FDAD94A6}"/>
    <hyperlink ref="J14" r:id="rId106" display="javascript:void(0)" xr:uid="{740B2896-8415-423A-8272-4823FC857410}"/>
    <hyperlink ref="K14" r:id="rId107" display="javascript:void(0)" xr:uid="{42B57509-2517-4785-A0BA-B3CFEF312378}"/>
    <hyperlink ref="L14" r:id="rId108" display="javascript:void(0)" xr:uid="{EF45712B-B440-4FD3-BD2C-C47784525F33}"/>
    <hyperlink ref="G15" r:id="rId109" display="javascript:void(0)" xr:uid="{7847F342-CB76-459F-A7A9-3AC9C3513AC7}"/>
    <hyperlink ref="H15" r:id="rId110" display="javascript:void(0)" xr:uid="{D0E4EBE7-A8F4-4E68-9DA0-1D7931C194F9}"/>
    <hyperlink ref="I15" r:id="rId111" display="javascript:void(0)" xr:uid="{C1D860EC-1B99-4260-B0B5-A07ECF9C2AFC}"/>
    <hyperlink ref="J15" r:id="rId112" display="javascript:void(0)" xr:uid="{97F1B27B-7479-4C8E-AED1-C0C70B070918}"/>
    <hyperlink ref="K15" r:id="rId113" display="javascript:void(0)" xr:uid="{E18A365A-1240-4D49-9FA5-65249F8D5DE0}"/>
    <hyperlink ref="L15" r:id="rId114" display="javascript:void(0)" xr:uid="{9547CC07-8EA2-4203-B9AD-212578E5C9E6}"/>
    <hyperlink ref="G16" r:id="rId115" display="javascript:void(0)" xr:uid="{73A07C93-6389-43B0-9BEC-D44AF7F8EF6B}"/>
    <hyperlink ref="H16" r:id="rId116" display="javascript:void(0)" xr:uid="{B7DAB0D0-A64A-4279-A316-F4292FB8D2CF}"/>
    <hyperlink ref="I16" r:id="rId117" display="javascript:void(0)" xr:uid="{803F5342-B51D-4A45-A773-0B19A1680A5B}"/>
    <hyperlink ref="J16" r:id="rId118" display="javascript:void(0)" xr:uid="{7F756358-F095-42B6-84F7-E84DD02B3D29}"/>
    <hyperlink ref="K16" r:id="rId119" display="javascript:void(0)" xr:uid="{5EB498F2-F0BE-4BE3-B663-3CD5776F164A}"/>
    <hyperlink ref="L16" r:id="rId120" display="javascript:void(0)" xr:uid="{2FBB6C65-7444-4796-B546-BFFA3F84F3EA}"/>
  </hyperlinks>
  <pageMargins left="0.51181102362204722" right="0.11811023622047245" top="0.55118110236220474" bottom="0.55118110236220474" header="0.31496062992125984" footer="0.31496062992125984"/>
  <pageSetup paperSize="9" orientation="landscape" r:id="rId121"/>
  <drawing r:id="rId122"/>
  <legacyDrawing r:id="rId123"/>
  <controls>
    <mc:AlternateContent xmlns:mc="http://schemas.openxmlformats.org/markup-compatibility/2006">
      <mc:Choice Requires="x14">
        <control shapeId="5121" r:id="rId124" name="Control 1">
          <controlPr defaultSize="0" r:id="rId1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1" r:id="rId124" name="Control 1"/>
      </mc:Fallback>
    </mc:AlternateContent>
    <mc:AlternateContent xmlns:mc="http://schemas.openxmlformats.org/markup-compatibility/2006">
      <mc:Choice Requires="x14">
        <control shapeId="5122" r:id="rId126" name="Control 2">
          <controlPr defaultSize="0" r:id="rId1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22" r:id="rId126" name="Control 2"/>
      </mc:Fallback>
    </mc:AlternateContent>
    <mc:AlternateContent xmlns:mc="http://schemas.openxmlformats.org/markup-compatibility/2006">
      <mc:Choice Requires="x14">
        <control shapeId="5123" r:id="rId128" name="Control 3">
          <controlPr defaultSize="0" r:id="rId1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23" r:id="rId128" name="Control 3"/>
      </mc:Fallback>
    </mc:AlternateContent>
    <mc:AlternateContent xmlns:mc="http://schemas.openxmlformats.org/markup-compatibility/2006">
      <mc:Choice Requires="x14">
        <control shapeId="5124" r:id="rId130" name="Control 4">
          <controlPr defaultSize="0" r:id="rId1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4" r:id="rId130" name="Control 4"/>
      </mc:Fallback>
    </mc:AlternateContent>
    <mc:AlternateContent xmlns:mc="http://schemas.openxmlformats.org/markup-compatibility/2006">
      <mc:Choice Requires="x14">
        <control shapeId="5125" r:id="rId132" name="Control 5">
          <controlPr defaultSize="0" r:id="rId1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25" r:id="rId132" name="Control 5"/>
      </mc:Fallback>
    </mc:AlternateContent>
    <mc:AlternateContent xmlns:mc="http://schemas.openxmlformats.org/markup-compatibility/2006">
      <mc:Choice Requires="x14">
        <control shapeId="5126" r:id="rId134" name="Control 6">
          <controlPr defaultSize="0" r:id="rId1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6" r:id="rId134" name="Control 6"/>
      </mc:Fallback>
    </mc:AlternateContent>
    <mc:AlternateContent xmlns:mc="http://schemas.openxmlformats.org/markup-compatibility/2006">
      <mc:Choice Requires="x14">
        <control shapeId="5127" r:id="rId136" name="Control 7">
          <controlPr defaultSize="0" r:id="rId1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27" r:id="rId136" name="Control 7"/>
      </mc:Fallback>
    </mc:AlternateContent>
    <mc:AlternateContent xmlns:mc="http://schemas.openxmlformats.org/markup-compatibility/2006">
      <mc:Choice Requires="x14">
        <control shapeId="5128" r:id="rId138" name="Control 8">
          <controlPr defaultSize="0" r:id="rId1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28" r:id="rId138" name="Control 8"/>
      </mc:Fallback>
    </mc:AlternateContent>
    <mc:AlternateContent xmlns:mc="http://schemas.openxmlformats.org/markup-compatibility/2006">
      <mc:Choice Requires="x14">
        <control shapeId="5129" r:id="rId140" name="Control 9">
          <controlPr defaultSize="0" r:id="rId1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29" r:id="rId140" name="Control 9"/>
      </mc:Fallback>
    </mc:AlternateContent>
    <mc:AlternateContent xmlns:mc="http://schemas.openxmlformats.org/markup-compatibility/2006">
      <mc:Choice Requires="x14">
        <control shapeId="5130" r:id="rId142" name="Control 10">
          <controlPr defaultSize="0" r:id="rId1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30" r:id="rId142" name="Control 10"/>
      </mc:Fallback>
    </mc:AlternateContent>
    <mc:AlternateContent xmlns:mc="http://schemas.openxmlformats.org/markup-compatibility/2006">
      <mc:Choice Requires="x14">
        <control shapeId="5131" r:id="rId144" name="Control 11">
          <controlPr defaultSize="0" r:id="rId1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31" r:id="rId144" name="Control 11"/>
      </mc:Fallback>
    </mc:AlternateContent>
    <mc:AlternateContent xmlns:mc="http://schemas.openxmlformats.org/markup-compatibility/2006">
      <mc:Choice Requires="x14">
        <control shapeId="5132" r:id="rId146" name="Control 12">
          <controlPr defaultSize="0" r:id="rId1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5132" r:id="rId146" name="Control 12"/>
      </mc:Fallback>
    </mc:AlternateContent>
    <mc:AlternateContent xmlns:mc="http://schemas.openxmlformats.org/markup-compatibility/2006">
      <mc:Choice Requires="x14">
        <control shapeId="5133" r:id="rId148" name="Control 13">
          <controlPr defaultSize="0" r:id="rId1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1066800</xdr:colOff>
                <xdr:row>0</xdr:row>
                <xdr:rowOff>228600</xdr:rowOff>
              </to>
            </anchor>
          </controlPr>
        </control>
      </mc:Choice>
      <mc:Fallback>
        <control shapeId="5133" r:id="rId148" name="Control 13"/>
      </mc:Fallback>
    </mc:AlternateContent>
    <mc:AlternateContent xmlns:mc="http://schemas.openxmlformats.org/markup-compatibility/2006">
      <mc:Choice Requires="x14">
        <control shapeId="5134" r:id="rId150" name="Control 14">
          <controlPr defaultSize="0" r:id="rId15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controlPr>
        </control>
      </mc:Choice>
      <mc:Fallback>
        <control shapeId="5134" r:id="rId150" name="Control 14"/>
      </mc:Fallback>
    </mc:AlternateContent>
    <mc:AlternateContent xmlns:mc="http://schemas.openxmlformats.org/markup-compatibility/2006">
      <mc:Choice Requires="x14">
        <control shapeId="5135" r:id="rId152" name="Control 15">
          <controlPr defaultSize="0" r:id="rId15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0</xdr:row>
                <xdr:rowOff>333375</xdr:rowOff>
              </to>
            </anchor>
          </controlPr>
        </control>
      </mc:Choice>
      <mc:Fallback>
        <control shapeId="5135" r:id="rId152" name="Control 15"/>
      </mc:Fallback>
    </mc:AlternateContent>
    <mc:AlternateContent xmlns:mc="http://schemas.openxmlformats.org/markup-compatibility/2006">
      <mc:Choice Requires="x14">
        <control shapeId="5136" r:id="rId154" name="Control 16">
          <controlPr defaultSize="0" r:id="rId15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238125</xdr:colOff>
                <xdr:row>1</xdr:row>
                <xdr:rowOff>228600</xdr:rowOff>
              </to>
            </anchor>
          </controlPr>
        </control>
      </mc:Choice>
      <mc:Fallback>
        <control shapeId="5136" r:id="rId154" name="Control 16"/>
      </mc:Fallback>
    </mc:AlternateContent>
    <mc:AlternateContent xmlns:mc="http://schemas.openxmlformats.org/markup-compatibility/2006">
      <mc:Choice Requires="x14">
        <control shapeId="5137" r:id="rId156" name="Control 17">
          <controlPr defaultSize="0" r:id="rId15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361950</xdr:colOff>
                <xdr:row>1</xdr:row>
                <xdr:rowOff>228600</xdr:rowOff>
              </to>
            </anchor>
          </controlPr>
        </control>
      </mc:Choice>
      <mc:Fallback>
        <control shapeId="5137" r:id="rId156" name="Control 17"/>
      </mc:Fallback>
    </mc:AlternateContent>
    <mc:AlternateContent xmlns:mc="http://schemas.openxmlformats.org/markup-compatibility/2006">
      <mc:Choice Requires="x14">
        <control shapeId="5138" r:id="rId158" name="Control 18">
          <controlPr defaultSize="0" r:id="rId15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1066800</xdr:colOff>
                <xdr:row>1</xdr:row>
                <xdr:rowOff>228600</xdr:rowOff>
              </to>
            </anchor>
          </controlPr>
        </control>
      </mc:Choice>
      <mc:Fallback>
        <control shapeId="5138" r:id="rId158" name="Control 18"/>
      </mc:Fallback>
    </mc:AlternateContent>
    <mc:AlternateContent xmlns:mc="http://schemas.openxmlformats.org/markup-compatibility/2006">
      <mc:Choice Requires="x14">
        <control shapeId="5139" r:id="rId160" name="Control 19">
          <controlPr defaultSize="0" r:id="rId16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238125</xdr:colOff>
                <xdr:row>1</xdr:row>
                <xdr:rowOff>228600</xdr:rowOff>
              </to>
            </anchor>
          </controlPr>
        </control>
      </mc:Choice>
      <mc:Fallback>
        <control shapeId="5139" r:id="rId160" name="Control 19"/>
      </mc:Fallback>
    </mc:AlternateContent>
    <mc:AlternateContent xmlns:mc="http://schemas.openxmlformats.org/markup-compatibility/2006">
      <mc:Choice Requires="x14">
        <control shapeId="5140" r:id="rId162" name="Control 20">
          <controlPr defaultSize="0" r:id="rId16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438150</xdr:colOff>
                <xdr:row>1</xdr:row>
                <xdr:rowOff>333375</xdr:rowOff>
              </to>
            </anchor>
          </controlPr>
        </control>
      </mc:Choice>
      <mc:Fallback>
        <control shapeId="5140" r:id="rId162" name="Control 20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8934-8317-4607-9FF9-502C1C2848D9}">
  <dimension ref="A1:L32"/>
  <sheetViews>
    <sheetView workbookViewId="0">
      <selection activeCell="O12" sqref="O12"/>
    </sheetView>
  </sheetViews>
  <sheetFormatPr defaultColWidth="9" defaultRowHeight="15.75" x14ac:dyDescent="0.25"/>
  <cols>
    <col min="1" max="1" width="5.75" style="3" customWidth="1"/>
    <col min="2" max="2" width="14.25" style="3" customWidth="1"/>
    <col min="3" max="3" width="9" style="3"/>
    <col min="4" max="4" width="16.25" style="3" customWidth="1"/>
    <col min="5" max="5" width="16.875" style="3" customWidth="1"/>
    <col min="6" max="6" width="14.875" style="3" customWidth="1"/>
    <col min="7" max="7" width="9" style="4"/>
    <col min="8" max="11" width="8.125" style="4" customWidth="1"/>
    <col min="12" max="12" width="9" style="4"/>
    <col min="13" max="16384" width="9" style="3"/>
  </cols>
  <sheetData>
    <row r="1" spans="1:12" ht="44.25" customHeight="1" x14ac:dyDescent="0.25">
      <c r="A1" s="773" t="s">
        <v>602</v>
      </c>
      <c r="B1" s="773"/>
      <c r="C1" s="773"/>
      <c r="D1" s="773"/>
      <c r="E1" s="773"/>
      <c r="F1" s="773"/>
      <c r="G1" s="773"/>
      <c r="H1" s="773"/>
      <c r="I1" s="773"/>
      <c r="J1" s="781" t="s">
        <v>639</v>
      </c>
      <c r="K1" s="781"/>
      <c r="L1" s="781"/>
    </row>
    <row r="2" spans="1:12" ht="31.5" x14ac:dyDescent="0.25">
      <c r="A2" s="7" t="s">
        <v>1</v>
      </c>
      <c r="B2" s="7" t="s">
        <v>603</v>
      </c>
      <c r="C2" s="7" t="s">
        <v>360</v>
      </c>
      <c r="D2" s="7" t="s">
        <v>361</v>
      </c>
      <c r="E2" s="7" t="s">
        <v>604</v>
      </c>
      <c r="F2" s="7" t="s">
        <v>605</v>
      </c>
      <c r="G2" s="6" t="s">
        <v>606</v>
      </c>
      <c r="H2" s="6" t="s">
        <v>607</v>
      </c>
      <c r="I2" s="6" t="s">
        <v>608</v>
      </c>
      <c r="J2" s="6" t="s">
        <v>609</v>
      </c>
      <c r="K2" s="6" t="s">
        <v>610</v>
      </c>
      <c r="L2" s="6" t="s">
        <v>611</v>
      </c>
    </row>
    <row r="3" spans="1:12" ht="31.5" customHeight="1" x14ac:dyDescent="0.25">
      <c r="A3" s="11">
        <v>1</v>
      </c>
      <c r="B3" s="12" t="s">
        <v>612</v>
      </c>
      <c r="C3" s="12" t="s">
        <v>633</v>
      </c>
      <c r="D3" s="12" t="s">
        <v>634</v>
      </c>
      <c r="E3" s="12" t="s">
        <v>628</v>
      </c>
      <c r="F3" s="12" t="s">
        <v>628</v>
      </c>
      <c r="G3" s="286">
        <v>71</v>
      </c>
      <c r="H3" s="286">
        <v>69</v>
      </c>
      <c r="I3" s="286">
        <v>0</v>
      </c>
      <c r="J3" s="286">
        <v>1</v>
      </c>
      <c r="K3" s="286">
        <v>1</v>
      </c>
      <c r="L3" s="286">
        <v>0</v>
      </c>
    </row>
    <row r="4" spans="1:12" ht="31.5" customHeight="1" x14ac:dyDescent="0.25">
      <c r="A4" s="8">
        <v>2</v>
      </c>
      <c r="B4" s="9" t="s">
        <v>612</v>
      </c>
      <c r="C4" s="9" t="s">
        <v>633</v>
      </c>
      <c r="D4" s="9" t="s">
        <v>635</v>
      </c>
      <c r="E4" s="9" t="s">
        <v>628</v>
      </c>
      <c r="F4" s="9" t="s">
        <v>628</v>
      </c>
      <c r="G4" s="287">
        <v>68</v>
      </c>
      <c r="H4" s="287">
        <v>64</v>
      </c>
      <c r="I4" s="287">
        <v>0</v>
      </c>
      <c r="J4" s="287">
        <v>0</v>
      </c>
      <c r="K4" s="287">
        <v>4</v>
      </c>
      <c r="L4" s="287">
        <v>0</v>
      </c>
    </row>
    <row r="5" spans="1:12" ht="31.5" customHeight="1" x14ac:dyDescent="0.25">
      <c r="A5" s="11">
        <v>3</v>
      </c>
      <c r="B5" s="12" t="s">
        <v>612</v>
      </c>
      <c r="C5" s="12" t="s">
        <v>633</v>
      </c>
      <c r="D5" s="12" t="s">
        <v>636</v>
      </c>
      <c r="E5" s="12" t="s">
        <v>628</v>
      </c>
      <c r="F5" s="12" t="s">
        <v>628</v>
      </c>
      <c r="G5" s="286">
        <v>80</v>
      </c>
      <c r="H5" s="286">
        <v>72</v>
      </c>
      <c r="I5" s="286">
        <v>0</v>
      </c>
      <c r="J5" s="286">
        <v>2</v>
      </c>
      <c r="K5" s="286">
        <v>6</v>
      </c>
      <c r="L5" s="286">
        <v>0</v>
      </c>
    </row>
    <row r="6" spans="1:12" ht="31.5" customHeight="1" x14ac:dyDescent="0.25">
      <c r="A6" s="8">
        <v>4</v>
      </c>
      <c r="B6" s="9" t="s">
        <v>612</v>
      </c>
      <c r="C6" s="9" t="s">
        <v>633</v>
      </c>
      <c r="D6" s="9" t="s">
        <v>637</v>
      </c>
      <c r="E6" s="9" t="s">
        <v>628</v>
      </c>
      <c r="F6" s="9" t="s">
        <v>628</v>
      </c>
      <c r="G6" s="287">
        <v>47</v>
      </c>
      <c r="H6" s="287">
        <v>43</v>
      </c>
      <c r="I6" s="287">
        <v>0</v>
      </c>
      <c r="J6" s="287">
        <v>2</v>
      </c>
      <c r="K6" s="287">
        <v>2</v>
      </c>
      <c r="L6" s="287">
        <v>0</v>
      </c>
    </row>
    <row r="7" spans="1:12" ht="31.5" customHeight="1" x14ac:dyDescent="0.25">
      <c r="A7" s="11">
        <v>5</v>
      </c>
      <c r="B7" s="12" t="s">
        <v>612</v>
      </c>
      <c r="C7" s="12" t="s">
        <v>633</v>
      </c>
      <c r="D7" s="12" t="s">
        <v>638</v>
      </c>
      <c r="E7" s="12" t="s">
        <v>628</v>
      </c>
      <c r="F7" s="12" t="s">
        <v>628</v>
      </c>
      <c r="G7" s="286">
        <v>36</v>
      </c>
      <c r="H7" s="286">
        <v>32</v>
      </c>
      <c r="I7" s="286">
        <v>0</v>
      </c>
      <c r="J7" s="286">
        <v>1</v>
      </c>
      <c r="K7" s="286">
        <v>3</v>
      </c>
      <c r="L7" s="286">
        <v>0</v>
      </c>
    </row>
    <row r="9" spans="1:12" x14ac:dyDescent="0.25">
      <c r="E9" s="283" t="s">
        <v>640</v>
      </c>
      <c r="G9" s="285">
        <f>SUM(G3:G8)</f>
        <v>302</v>
      </c>
      <c r="H9" s="285">
        <f t="shared" ref="H9:L9" si="0">SUM(H3:H8)</f>
        <v>280</v>
      </c>
      <c r="I9" s="285">
        <f t="shared" si="0"/>
        <v>0</v>
      </c>
      <c r="J9" s="285">
        <f t="shared" si="0"/>
        <v>6</v>
      </c>
      <c r="K9" s="285">
        <f t="shared" si="0"/>
        <v>16</v>
      </c>
      <c r="L9" s="285">
        <f t="shared" si="0"/>
        <v>0</v>
      </c>
    </row>
    <row r="11" spans="1:12" ht="31.5" x14ac:dyDescent="0.25">
      <c r="A11" s="7" t="s">
        <v>1</v>
      </c>
      <c r="B11" s="7" t="s">
        <v>603</v>
      </c>
      <c r="C11" s="7" t="s">
        <v>360</v>
      </c>
      <c r="D11" s="7" t="s">
        <v>361</v>
      </c>
      <c r="E11" s="7" t="s">
        <v>604</v>
      </c>
      <c r="F11" s="7" t="s">
        <v>605</v>
      </c>
      <c r="G11" s="6" t="s">
        <v>606</v>
      </c>
      <c r="H11" s="6" t="s">
        <v>607</v>
      </c>
      <c r="I11" s="6" t="s">
        <v>608</v>
      </c>
      <c r="J11" s="6" t="s">
        <v>609</v>
      </c>
      <c r="K11" s="6" t="s">
        <v>610</v>
      </c>
      <c r="L11" s="6" t="s">
        <v>611</v>
      </c>
    </row>
    <row r="12" spans="1:12" ht="38.25" customHeight="1" x14ac:dyDescent="0.25">
      <c r="A12" s="11">
        <v>1</v>
      </c>
      <c r="B12" s="12" t="s">
        <v>612</v>
      </c>
      <c r="C12" s="12" t="s">
        <v>626</v>
      </c>
      <c r="D12" s="12" t="s">
        <v>627</v>
      </c>
      <c r="E12" s="12" t="s">
        <v>628</v>
      </c>
      <c r="F12" s="12" t="s">
        <v>628</v>
      </c>
      <c r="G12" s="286">
        <v>65</v>
      </c>
      <c r="H12" s="286">
        <v>57</v>
      </c>
      <c r="I12" s="286">
        <v>0</v>
      </c>
      <c r="J12" s="286">
        <v>2</v>
      </c>
      <c r="K12" s="286">
        <v>6</v>
      </c>
      <c r="L12" s="286">
        <v>0</v>
      </c>
    </row>
    <row r="13" spans="1:12" ht="38.25" customHeight="1" x14ac:dyDescent="0.25">
      <c r="A13" s="8">
        <v>2</v>
      </c>
      <c r="B13" s="9" t="s">
        <v>612</v>
      </c>
      <c r="C13" s="9" t="s">
        <v>626</v>
      </c>
      <c r="D13" s="9" t="s">
        <v>629</v>
      </c>
      <c r="E13" s="9" t="s">
        <v>628</v>
      </c>
      <c r="F13" s="9" t="s">
        <v>628</v>
      </c>
      <c r="G13" s="287">
        <v>67</v>
      </c>
      <c r="H13" s="287">
        <v>59</v>
      </c>
      <c r="I13" s="287">
        <v>0</v>
      </c>
      <c r="J13" s="287">
        <v>0</v>
      </c>
      <c r="K13" s="287">
        <v>8</v>
      </c>
      <c r="L13" s="287">
        <v>0</v>
      </c>
    </row>
    <row r="14" spans="1:12" ht="38.25" customHeight="1" x14ac:dyDescent="0.25">
      <c r="A14" s="11">
        <v>3</v>
      </c>
      <c r="B14" s="12" t="s">
        <v>612</v>
      </c>
      <c r="C14" s="12" t="s">
        <v>626</v>
      </c>
      <c r="D14" s="12" t="s">
        <v>630</v>
      </c>
      <c r="E14" s="12" t="s">
        <v>628</v>
      </c>
      <c r="F14" s="12" t="s">
        <v>628</v>
      </c>
      <c r="G14" s="286">
        <v>80</v>
      </c>
      <c r="H14" s="286">
        <v>70</v>
      </c>
      <c r="I14" s="286">
        <v>0</v>
      </c>
      <c r="J14" s="286">
        <v>1</v>
      </c>
      <c r="K14" s="286">
        <v>9</v>
      </c>
      <c r="L14" s="286">
        <v>0</v>
      </c>
    </row>
    <row r="15" spans="1:12" ht="38.25" customHeight="1" x14ac:dyDescent="0.25">
      <c r="A15" s="8">
        <v>4</v>
      </c>
      <c r="B15" s="9" t="s">
        <v>612</v>
      </c>
      <c r="C15" s="9" t="s">
        <v>626</v>
      </c>
      <c r="D15" s="9" t="s">
        <v>631</v>
      </c>
      <c r="E15" s="9" t="s">
        <v>628</v>
      </c>
      <c r="F15" s="9" t="s">
        <v>628</v>
      </c>
      <c r="G15" s="287">
        <v>55</v>
      </c>
      <c r="H15" s="287">
        <v>46</v>
      </c>
      <c r="I15" s="287">
        <v>0</v>
      </c>
      <c r="J15" s="287">
        <v>1</v>
      </c>
      <c r="K15" s="287">
        <v>8</v>
      </c>
      <c r="L15" s="287">
        <v>0</v>
      </c>
    </row>
    <row r="16" spans="1:12" ht="38.25" customHeight="1" x14ac:dyDescent="0.25">
      <c r="A16" s="11">
        <v>5</v>
      </c>
      <c r="B16" s="12" t="s">
        <v>612</v>
      </c>
      <c r="C16" s="12" t="s">
        <v>626</v>
      </c>
      <c r="D16" s="12" t="s">
        <v>632</v>
      </c>
      <c r="E16" s="12" t="s">
        <v>628</v>
      </c>
      <c r="F16" s="12" t="s">
        <v>628</v>
      </c>
      <c r="G16" s="286">
        <v>54</v>
      </c>
      <c r="H16" s="286">
        <v>50</v>
      </c>
      <c r="I16" s="286">
        <v>0</v>
      </c>
      <c r="J16" s="286">
        <v>1</v>
      </c>
      <c r="K16" s="286">
        <v>3</v>
      </c>
      <c r="L16" s="286">
        <v>0</v>
      </c>
    </row>
    <row r="17" spans="1:12" s="283" customFormat="1" ht="31.5" customHeight="1" x14ac:dyDescent="0.25">
      <c r="A17" s="284"/>
      <c r="B17" s="209"/>
      <c r="C17" s="209"/>
      <c r="D17" s="209"/>
      <c r="E17" s="283" t="s">
        <v>640</v>
      </c>
      <c r="F17" s="209"/>
      <c r="G17" s="289">
        <f>SUM(G12:G16)</f>
        <v>321</v>
      </c>
      <c r="H17" s="289">
        <f t="shared" ref="H17:L17" si="1">SUM(H12:H16)</f>
        <v>282</v>
      </c>
      <c r="I17" s="289">
        <f t="shared" si="1"/>
        <v>0</v>
      </c>
      <c r="J17" s="289">
        <f t="shared" si="1"/>
        <v>5</v>
      </c>
      <c r="K17" s="289">
        <f t="shared" si="1"/>
        <v>34</v>
      </c>
      <c r="L17" s="289">
        <f t="shared" si="1"/>
        <v>0</v>
      </c>
    </row>
    <row r="18" spans="1:12" ht="31.5" x14ac:dyDescent="0.25">
      <c r="A18" s="7" t="s">
        <v>1</v>
      </c>
      <c r="B18" s="7" t="s">
        <v>603</v>
      </c>
      <c r="C18" s="7" t="s">
        <v>360</v>
      </c>
      <c r="D18" s="7" t="s">
        <v>361</v>
      </c>
      <c r="E18" s="7" t="s">
        <v>604</v>
      </c>
      <c r="F18" s="7" t="s">
        <v>605</v>
      </c>
      <c r="G18" s="6" t="s">
        <v>606</v>
      </c>
      <c r="H18" s="6" t="s">
        <v>607</v>
      </c>
      <c r="I18" s="6" t="s">
        <v>608</v>
      </c>
      <c r="J18" s="6" t="s">
        <v>609</v>
      </c>
      <c r="K18" s="6" t="s">
        <v>610</v>
      </c>
      <c r="L18" s="6" t="s">
        <v>611</v>
      </c>
    </row>
    <row r="19" spans="1:12" ht="31.5" customHeight="1" x14ac:dyDescent="0.25">
      <c r="A19" s="11">
        <v>1</v>
      </c>
      <c r="B19" s="12" t="s">
        <v>612</v>
      </c>
      <c r="C19" s="12" t="s">
        <v>620</v>
      </c>
      <c r="D19" s="12" t="s">
        <v>621</v>
      </c>
      <c r="E19" s="12" t="s">
        <v>615</v>
      </c>
      <c r="F19" s="12" t="s">
        <v>615</v>
      </c>
      <c r="G19" s="286">
        <v>59</v>
      </c>
      <c r="H19" s="286">
        <v>56</v>
      </c>
      <c r="I19" s="286">
        <v>0</v>
      </c>
      <c r="J19" s="286">
        <v>2</v>
      </c>
      <c r="K19" s="286">
        <v>1</v>
      </c>
      <c r="L19" s="286">
        <v>0</v>
      </c>
    </row>
    <row r="20" spans="1:12" ht="31.5" customHeight="1" x14ac:dyDescent="0.25">
      <c r="A20" s="8">
        <v>2</v>
      </c>
      <c r="B20" s="9" t="s">
        <v>612</v>
      </c>
      <c r="C20" s="9" t="s">
        <v>620</v>
      </c>
      <c r="D20" s="9" t="s">
        <v>622</v>
      </c>
      <c r="E20" s="9" t="s">
        <v>615</v>
      </c>
      <c r="F20" s="9" t="s">
        <v>615</v>
      </c>
      <c r="G20" s="287">
        <v>60</v>
      </c>
      <c r="H20" s="287">
        <v>59</v>
      </c>
      <c r="I20" s="287">
        <v>0</v>
      </c>
      <c r="J20" s="287">
        <v>1</v>
      </c>
      <c r="K20" s="287">
        <v>0</v>
      </c>
      <c r="L20" s="287">
        <v>0</v>
      </c>
    </row>
    <row r="21" spans="1:12" ht="31.5" customHeight="1" x14ac:dyDescent="0.25">
      <c r="A21" s="11">
        <v>3</v>
      </c>
      <c r="B21" s="12" t="s">
        <v>612</v>
      </c>
      <c r="C21" s="12" t="s">
        <v>620</v>
      </c>
      <c r="D21" s="12" t="s">
        <v>623</v>
      </c>
      <c r="E21" s="12" t="s">
        <v>615</v>
      </c>
      <c r="F21" s="12" t="s">
        <v>615</v>
      </c>
      <c r="G21" s="286">
        <v>51</v>
      </c>
      <c r="H21" s="286">
        <v>46</v>
      </c>
      <c r="I21" s="286">
        <v>0</v>
      </c>
      <c r="J21" s="286">
        <v>1</v>
      </c>
      <c r="K21" s="286">
        <v>4</v>
      </c>
      <c r="L21" s="286">
        <v>0</v>
      </c>
    </row>
    <row r="22" spans="1:12" ht="31.5" customHeight="1" x14ac:dyDescent="0.25">
      <c r="A22" s="8">
        <v>4</v>
      </c>
      <c r="B22" s="9" t="s">
        <v>612</v>
      </c>
      <c r="C22" s="9" t="s">
        <v>620</v>
      </c>
      <c r="D22" s="9" t="s">
        <v>624</v>
      </c>
      <c r="E22" s="9" t="s">
        <v>615</v>
      </c>
      <c r="F22" s="9" t="s">
        <v>615</v>
      </c>
      <c r="G22" s="287">
        <v>34</v>
      </c>
      <c r="H22" s="287">
        <v>31</v>
      </c>
      <c r="I22" s="287">
        <v>0</v>
      </c>
      <c r="J22" s="287">
        <v>0</v>
      </c>
      <c r="K22" s="287">
        <v>3</v>
      </c>
      <c r="L22" s="287">
        <v>0</v>
      </c>
    </row>
    <row r="23" spans="1:12" ht="31.5" customHeight="1" x14ac:dyDescent="0.25">
      <c r="A23" s="11">
        <v>5</v>
      </c>
      <c r="B23" s="12" t="s">
        <v>612</v>
      </c>
      <c r="C23" s="12" t="s">
        <v>620</v>
      </c>
      <c r="D23" s="12" t="s">
        <v>625</v>
      </c>
      <c r="E23" s="12" t="s">
        <v>615</v>
      </c>
      <c r="F23" s="12" t="s">
        <v>615</v>
      </c>
      <c r="G23" s="286">
        <v>39</v>
      </c>
      <c r="H23" s="286">
        <v>36</v>
      </c>
      <c r="I23" s="286">
        <v>0</v>
      </c>
      <c r="J23" s="286">
        <v>0</v>
      </c>
      <c r="K23" s="286">
        <v>3</v>
      </c>
      <c r="L23" s="286">
        <v>0</v>
      </c>
    </row>
    <row r="24" spans="1:12" ht="28.5" customHeight="1" x14ac:dyDescent="0.25">
      <c r="A24" s="11"/>
      <c r="B24" s="12"/>
      <c r="C24" s="12"/>
      <c r="D24" s="12"/>
      <c r="E24" s="290" t="s">
        <v>640</v>
      </c>
      <c r="F24" s="12"/>
      <c r="G24" s="288">
        <f>SUM(G19:G23)</f>
        <v>243</v>
      </c>
      <c r="H24" s="288">
        <f t="shared" ref="H24:L24" si="2">SUM(H19:H23)</f>
        <v>228</v>
      </c>
      <c r="I24" s="288">
        <f t="shared" si="2"/>
        <v>0</v>
      </c>
      <c r="J24" s="288">
        <f t="shared" si="2"/>
        <v>4</v>
      </c>
      <c r="K24" s="288">
        <f t="shared" si="2"/>
        <v>11</v>
      </c>
      <c r="L24" s="288">
        <f t="shared" si="2"/>
        <v>0</v>
      </c>
    </row>
    <row r="25" spans="1:12" ht="27.75" customHeight="1" x14ac:dyDescent="0.25">
      <c r="A25" s="773" t="s">
        <v>602</v>
      </c>
      <c r="B25" s="773"/>
      <c r="C25" s="773"/>
      <c r="D25" s="773"/>
      <c r="E25" s="773"/>
      <c r="F25" s="773"/>
      <c r="G25" s="773"/>
      <c r="H25" s="773"/>
      <c r="I25" s="773"/>
      <c r="J25" s="781" t="s">
        <v>639</v>
      </c>
      <c r="K25" s="781"/>
      <c r="L25" s="781"/>
    </row>
    <row r="26" spans="1:12" ht="31.5" x14ac:dyDescent="0.25">
      <c r="A26" s="7" t="s">
        <v>1</v>
      </c>
      <c r="B26" s="7" t="s">
        <v>603</v>
      </c>
      <c r="C26" s="7" t="s">
        <v>360</v>
      </c>
      <c r="D26" s="7" t="s">
        <v>361</v>
      </c>
      <c r="E26" s="7" t="s">
        <v>604</v>
      </c>
      <c r="F26" s="7" t="s">
        <v>605</v>
      </c>
      <c r="G26" s="6" t="s">
        <v>606</v>
      </c>
      <c r="H26" s="6" t="s">
        <v>607</v>
      </c>
      <c r="I26" s="6" t="s">
        <v>608</v>
      </c>
      <c r="J26" s="6" t="s">
        <v>609</v>
      </c>
      <c r="K26" s="6" t="s">
        <v>610</v>
      </c>
      <c r="L26" s="6" t="s">
        <v>611</v>
      </c>
    </row>
    <row r="27" spans="1:12" ht="38.25" customHeight="1" x14ac:dyDescent="0.25">
      <c r="A27" s="11">
        <v>1</v>
      </c>
      <c r="B27" s="12" t="s">
        <v>612</v>
      </c>
      <c r="C27" s="12" t="s">
        <v>613</v>
      </c>
      <c r="D27" s="12" t="s">
        <v>614</v>
      </c>
      <c r="E27" s="12" t="s">
        <v>615</v>
      </c>
      <c r="F27" s="12" t="s">
        <v>615</v>
      </c>
      <c r="G27" s="286">
        <v>56</v>
      </c>
      <c r="H27" s="286">
        <v>56</v>
      </c>
      <c r="I27" s="286">
        <v>0</v>
      </c>
      <c r="J27" s="286">
        <v>0</v>
      </c>
      <c r="K27" s="286">
        <v>0</v>
      </c>
      <c r="L27" s="286">
        <v>0</v>
      </c>
    </row>
    <row r="28" spans="1:12" ht="38.25" customHeight="1" x14ac:dyDescent="0.25">
      <c r="A28" s="8">
        <v>2</v>
      </c>
      <c r="B28" s="9" t="s">
        <v>612</v>
      </c>
      <c r="C28" s="9" t="s">
        <v>613</v>
      </c>
      <c r="D28" s="9" t="s">
        <v>616</v>
      </c>
      <c r="E28" s="9" t="s">
        <v>615</v>
      </c>
      <c r="F28" s="9" t="s">
        <v>615</v>
      </c>
      <c r="G28" s="287">
        <v>55</v>
      </c>
      <c r="H28" s="287">
        <v>55</v>
      </c>
      <c r="I28" s="287">
        <v>0</v>
      </c>
      <c r="J28" s="287">
        <v>0</v>
      </c>
      <c r="K28" s="287">
        <v>0</v>
      </c>
      <c r="L28" s="287">
        <v>0</v>
      </c>
    </row>
    <row r="29" spans="1:12" ht="38.25" customHeight="1" x14ac:dyDescent="0.25">
      <c r="A29" s="11">
        <v>3</v>
      </c>
      <c r="B29" s="12" t="s">
        <v>612</v>
      </c>
      <c r="C29" s="12" t="s">
        <v>613</v>
      </c>
      <c r="D29" s="12" t="s">
        <v>617</v>
      </c>
      <c r="E29" s="12" t="s">
        <v>615</v>
      </c>
      <c r="F29" s="12" t="s">
        <v>615</v>
      </c>
      <c r="G29" s="286">
        <v>32</v>
      </c>
      <c r="H29" s="286">
        <v>31</v>
      </c>
      <c r="I29" s="286">
        <v>0</v>
      </c>
      <c r="J29" s="286">
        <v>0</v>
      </c>
      <c r="K29" s="286">
        <v>1</v>
      </c>
      <c r="L29" s="286">
        <v>0</v>
      </c>
    </row>
    <row r="30" spans="1:12" ht="38.25" customHeight="1" x14ac:dyDescent="0.25">
      <c r="A30" s="8">
        <v>4</v>
      </c>
      <c r="B30" s="9" t="s">
        <v>612</v>
      </c>
      <c r="C30" s="9" t="s">
        <v>613</v>
      </c>
      <c r="D30" s="9" t="s">
        <v>618</v>
      </c>
      <c r="E30" s="9" t="s">
        <v>615</v>
      </c>
      <c r="F30" s="9" t="s">
        <v>615</v>
      </c>
      <c r="G30" s="287">
        <v>46</v>
      </c>
      <c r="H30" s="287">
        <v>43</v>
      </c>
      <c r="I30" s="287">
        <v>0</v>
      </c>
      <c r="J30" s="287">
        <v>0</v>
      </c>
      <c r="K30" s="287">
        <v>3</v>
      </c>
      <c r="L30" s="287">
        <v>0</v>
      </c>
    </row>
    <row r="31" spans="1:12" ht="38.25" customHeight="1" x14ac:dyDescent="0.25">
      <c r="A31" s="11">
        <v>5</v>
      </c>
      <c r="B31" s="12" t="s">
        <v>612</v>
      </c>
      <c r="C31" s="12" t="s">
        <v>613</v>
      </c>
      <c r="D31" s="12" t="s">
        <v>619</v>
      </c>
      <c r="E31" s="12" t="s">
        <v>615</v>
      </c>
      <c r="F31" s="12" t="s">
        <v>615</v>
      </c>
      <c r="G31" s="286">
        <v>32</v>
      </c>
      <c r="H31" s="286">
        <v>30</v>
      </c>
      <c r="I31" s="286">
        <v>0</v>
      </c>
      <c r="J31" s="286">
        <v>0</v>
      </c>
      <c r="K31" s="286">
        <v>2</v>
      </c>
      <c r="L31" s="286">
        <v>0</v>
      </c>
    </row>
    <row r="32" spans="1:12" ht="31.5" customHeight="1" x14ac:dyDescent="0.25">
      <c r="A32" s="11"/>
      <c r="B32" s="12"/>
      <c r="C32" s="12"/>
      <c r="D32" s="12"/>
      <c r="E32" s="290" t="s">
        <v>640</v>
      </c>
      <c r="F32" s="12"/>
      <c r="G32" s="288">
        <f>SUM(G27:G31)</f>
        <v>221</v>
      </c>
      <c r="H32" s="288">
        <f t="shared" ref="H32:L32" si="3">SUM(H27:H31)</f>
        <v>215</v>
      </c>
      <c r="I32" s="288">
        <f t="shared" si="3"/>
        <v>0</v>
      </c>
      <c r="J32" s="288">
        <f t="shared" si="3"/>
        <v>0</v>
      </c>
      <c r="K32" s="288">
        <f t="shared" si="3"/>
        <v>6</v>
      </c>
      <c r="L32" s="288">
        <f t="shared" si="3"/>
        <v>0</v>
      </c>
    </row>
  </sheetData>
  <mergeCells count="4">
    <mergeCell ref="A25:I25"/>
    <mergeCell ref="J25:L25"/>
    <mergeCell ref="A1:I1"/>
    <mergeCell ref="J1:L1"/>
  </mergeCells>
  <hyperlinks>
    <hyperlink ref="G27" r:id="rId1" display="javascript:void(0)" xr:uid="{1985846D-A934-4FFE-AB89-75A10FD95C5A}"/>
    <hyperlink ref="H27" r:id="rId2" display="javascript:void(0)" xr:uid="{832A3DB4-9E89-4F94-9BE4-5ADBC5E52BCA}"/>
    <hyperlink ref="I27" r:id="rId3" display="javascript:void(0)" xr:uid="{AA8904E6-9AD1-4A0F-892A-36EE0F7C0DF4}"/>
    <hyperlink ref="J27" r:id="rId4" display="javascript:void(0)" xr:uid="{37C5D34D-015B-44E7-AD19-B32DFD387587}"/>
    <hyperlink ref="K27" r:id="rId5" display="javascript:void(0)" xr:uid="{3DD1A922-CA78-42B1-A202-05A3285A3AFE}"/>
    <hyperlink ref="L27" r:id="rId6" display="javascript:void(0)" xr:uid="{257A03A3-8E58-4E9E-992C-C5862021CDDD}"/>
    <hyperlink ref="G28" r:id="rId7" display="javascript:void(0)" xr:uid="{BD1DEBA7-B0CC-487A-84F5-5CAA84C19BC2}"/>
    <hyperlink ref="H28" r:id="rId8" display="javascript:void(0)" xr:uid="{6ADF0A00-D826-42F5-BC02-831CE4E4ACF3}"/>
    <hyperlink ref="I28" r:id="rId9" display="javascript:void(0)" xr:uid="{5CCB1298-D97E-4390-B39E-E5642C98A985}"/>
    <hyperlink ref="J28" r:id="rId10" display="javascript:void(0)" xr:uid="{6DB6C520-8196-406B-BA79-1E0CAFB8888D}"/>
    <hyperlink ref="K28" r:id="rId11" display="javascript:void(0)" xr:uid="{81A17383-03FB-42DB-8DCE-A0DBF7694070}"/>
    <hyperlink ref="L28" r:id="rId12" display="javascript:void(0)" xr:uid="{46FCEFEA-5FBC-4956-A831-022C84E46287}"/>
    <hyperlink ref="G29" r:id="rId13" display="javascript:void(0)" xr:uid="{0D22022D-E75A-434B-A4C5-E22157FCE662}"/>
    <hyperlink ref="H29" r:id="rId14" display="javascript:void(0)" xr:uid="{9ABE2587-51B1-40FC-B341-5C0B0844A59A}"/>
    <hyperlink ref="I29" r:id="rId15" display="javascript:void(0)" xr:uid="{2E065308-C29D-4BD5-AA24-2B7644801D4C}"/>
    <hyperlink ref="J29" r:id="rId16" display="javascript:void(0)" xr:uid="{7B54386F-7983-4973-B3F0-D7E7E2A9741A}"/>
    <hyperlink ref="K29" r:id="rId17" display="javascript:void(0)" xr:uid="{C8EF735C-71AB-43DF-B656-89CC5DB8AB53}"/>
    <hyperlink ref="L29" r:id="rId18" display="javascript:void(0)" xr:uid="{EA11C02A-03CF-4410-A97A-31A7E2D79D78}"/>
    <hyperlink ref="G30" r:id="rId19" display="javascript:void(0)" xr:uid="{425E16E0-76F0-4CF3-A915-1E58F2DA97EC}"/>
    <hyperlink ref="H30" r:id="rId20" display="javascript:void(0)" xr:uid="{2DE22C5F-5C58-45BA-8145-4591D2D74AE0}"/>
    <hyperlink ref="I30" r:id="rId21" display="javascript:void(0)" xr:uid="{EC216BA1-A78F-4395-A032-050D1EF82CF9}"/>
    <hyperlink ref="J30" r:id="rId22" display="javascript:void(0)" xr:uid="{56711E0D-FB45-4A2E-8B8B-77D743BF36EA}"/>
    <hyperlink ref="K30" r:id="rId23" display="javascript:void(0)" xr:uid="{B4700DFA-6A67-45FF-9F44-8BC64DAA6B45}"/>
    <hyperlink ref="L30" r:id="rId24" display="javascript:void(0)" xr:uid="{1DB3FD40-AA1F-46CC-BF9C-E44B90CFF102}"/>
    <hyperlink ref="G31" r:id="rId25" display="javascript:void(0)" xr:uid="{417A3EF6-DB41-4BFE-950F-21A3696EB1D9}"/>
    <hyperlink ref="H31" r:id="rId26" display="javascript:void(0)" xr:uid="{53BB0082-F722-4CAF-B4CA-8FE564E584E4}"/>
    <hyperlink ref="I31" r:id="rId27" display="javascript:void(0)" xr:uid="{59F9A990-F788-488C-BCE8-42B21F2BDB50}"/>
    <hyperlink ref="J31" r:id="rId28" display="javascript:void(0)" xr:uid="{0F12CAA1-893F-46E6-9925-C5AFCC672046}"/>
    <hyperlink ref="K31" r:id="rId29" display="javascript:void(0)" xr:uid="{1C61E773-644A-4269-A9F8-C4977BBC8A35}"/>
    <hyperlink ref="L31" r:id="rId30" display="javascript:void(0)" xr:uid="{A41AE284-A5EF-4FCD-968C-C97A32E1548C}"/>
    <hyperlink ref="G19" r:id="rId31" display="javascript:void(0)" xr:uid="{4D12C1EB-284E-4D29-8E80-9C61D1D1DB01}"/>
    <hyperlink ref="H19" r:id="rId32" display="javascript:void(0)" xr:uid="{3D1663FF-32F6-4768-8C67-85D4DED1CEE6}"/>
    <hyperlink ref="I19" r:id="rId33" display="javascript:void(0)" xr:uid="{617CCA1E-2588-4B6A-926F-4A9C63888E48}"/>
    <hyperlink ref="J19" r:id="rId34" display="javascript:void(0)" xr:uid="{D186E9FE-25D4-4A4B-9B1C-F7C475B49CBB}"/>
    <hyperlink ref="K19" r:id="rId35" display="javascript:void(0)" xr:uid="{F789147A-CF2A-4D56-892B-E92A06071469}"/>
    <hyperlink ref="L19" r:id="rId36" display="javascript:void(0)" xr:uid="{04F8E41F-534F-4865-A589-E92C196139BA}"/>
    <hyperlink ref="G20" r:id="rId37" display="javascript:void(0)" xr:uid="{9BC7EBC0-3D12-40DB-9346-65AF7DD0C043}"/>
    <hyperlink ref="H20" r:id="rId38" display="javascript:void(0)" xr:uid="{C19848CF-CACB-418D-B30E-EC1BD717B982}"/>
    <hyperlink ref="I20" r:id="rId39" display="javascript:void(0)" xr:uid="{3A36A9D1-503B-4CD9-B9E1-B9E28D94B464}"/>
    <hyperlink ref="J20" r:id="rId40" display="javascript:void(0)" xr:uid="{7F6A5AEA-D59B-4E53-B691-42D3DB5EB78F}"/>
    <hyperlink ref="K20" r:id="rId41" display="javascript:void(0)" xr:uid="{618A2798-5DBB-42EF-9AA9-E5863FC860E4}"/>
    <hyperlink ref="L20" r:id="rId42" display="javascript:void(0)" xr:uid="{156AE7F0-852B-488A-B15F-F286C2BBEEB3}"/>
    <hyperlink ref="G21" r:id="rId43" display="javascript:void(0)" xr:uid="{9DB91A8E-8DFD-409C-9234-DEABB12D47E4}"/>
    <hyperlink ref="H21" r:id="rId44" display="javascript:void(0)" xr:uid="{D727C0E3-A830-437F-AA9E-70DD3472E928}"/>
    <hyperlink ref="I21" r:id="rId45" display="javascript:void(0)" xr:uid="{566E090B-ECEA-4143-A73E-0C7A1DE4A951}"/>
    <hyperlink ref="J21" r:id="rId46" display="javascript:void(0)" xr:uid="{48C65196-FED8-425C-B6F0-B0D6D19AF900}"/>
    <hyperlink ref="K21" r:id="rId47" display="javascript:void(0)" xr:uid="{22005F06-A1DB-4886-A51E-4019EE1265FD}"/>
    <hyperlink ref="L21" r:id="rId48" display="javascript:void(0)" xr:uid="{013788E3-5F98-41A6-96E8-8FBF0B994077}"/>
    <hyperlink ref="G22" r:id="rId49" display="javascript:void(0)" xr:uid="{F3699B96-40B7-4848-9078-4ADEFE979E18}"/>
    <hyperlink ref="H22" r:id="rId50" display="javascript:void(0)" xr:uid="{FF7CB7FA-C70D-41CC-B565-B85B47EA7331}"/>
    <hyperlink ref="I22" r:id="rId51" display="javascript:void(0)" xr:uid="{F00C74F4-CDEC-4F7A-A68B-4CAE13F1617C}"/>
    <hyperlink ref="J22" r:id="rId52" display="javascript:void(0)" xr:uid="{2D27726E-0788-4572-A87E-22DC1B89F085}"/>
    <hyperlink ref="K22" r:id="rId53" display="javascript:void(0)" xr:uid="{87883A47-E7F4-463A-A654-35A59776575D}"/>
    <hyperlink ref="L22" r:id="rId54" display="javascript:void(0)" xr:uid="{15E47789-49D0-4A3A-A94B-847E4375D401}"/>
    <hyperlink ref="G23" r:id="rId55" display="javascript:void(0)" xr:uid="{EEA7B099-E20A-41EC-B87D-495D4F9442C6}"/>
    <hyperlink ref="H23" r:id="rId56" display="javascript:void(0)" xr:uid="{83F3D755-F214-4239-B037-6FE3FDC4A05D}"/>
    <hyperlink ref="I23" r:id="rId57" display="javascript:void(0)" xr:uid="{86A44D6A-E31B-4896-838C-0D23C89EAEE5}"/>
    <hyperlink ref="J23" r:id="rId58" display="javascript:void(0)" xr:uid="{03067679-CA14-40EF-A65D-59A4F4B56546}"/>
    <hyperlink ref="K23" r:id="rId59" display="javascript:void(0)" xr:uid="{48B87A86-7DC1-45B8-B12F-ABAED460E7B9}"/>
    <hyperlink ref="L23" r:id="rId60" display="javascript:void(0)" xr:uid="{46206EF1-F6C9-4560-8F5C-5BDED2208F83}"/>
    <hyperlink ref="G3" r:id="rId61" display="javascript:void(0)" xr:uid="{F7B1E479-0AED-498A-A3FE-1DEDBF7C1D69}"/>
    <hyperlink ref="H3" r:id="rId62" display="javascript:void(0)" xr:uid="{EF65EB6C-7A40-4EC3-A40E-772FF52C1114}"/>
    <hyperlink ref="I3" r:id="rId63" display="javascript:void(0)" xr:uid="{7747DF09-294F-478E-B066-DEDD85841468}"/>
    <hyperlink ref="J3" r:id="rId64" display="javascript:void(0)" xr:uid="{BDE32C66-AFA0-48EE-ADF5-73FC3E025039}"/>
    <hyperlink ref="K3" r:id="rId65" display="javascript:void(0)" xr:uid="{9CA2B6E5-DAB6-47B9-BB02-7FD1640E7127}"/>
    <hyperlink ref="L3" r:id="rId66" display="javascript:void(0)" xr:uid="{ED8F38A2-C405-4D3C-B65E-4EE0CA454D23}"/>
    <hyperlink ref="G4" r:id="rId67" display="javascript:void(0)" xr:uid="{B7A7DBD1-5D99-47EA-973F-C7CCFA31986E}"/>
    <hyperlink ref="H4" r:id="rId68" display="javascript:void(0)" xr:uid="{A6FA40A8-830E-4472-B794-373DB4272F73}"/>
    <hyperlink ref="I4" r:id="rId69" display="javascript:void(0)" xr:uid="{DE970747-66AB-4753-A48F-7956F219C461}"/>
    <hyperlink ref="J4" r:id="rId70" display="javascript:void(0)" xr:uid="{68FA6800-82BB-4E5F-9DA7-F744A5A8801F}"/>
    <hyperlink ref="K4" r:id="rId71" display="javascript:void(0)" xr:uid="{76CF9DED-F1B9-4E3A-8356-4982DAABE79F}"/>
    <hyperlink ref="L4" r:id="rId72" display="javascript:void(0)" xr:uid="{FD87FD7F-6D5C-40DC-B1D4-F6A65CE0E0C4}"/>
    <hyperlink ref="G5" r:id="rId73" display="javascript:void(0)" xr:uid="{87EAF339-98EB-4610-8DA1-854E52AF9939}"/>
    <hyperlink ref="H5" r:id="rId74" display="javascript:void(0)" xr:uid="{F5F07388-6A8A-4287-8D77-BED86CCCBEC3}"/>
    <hyperlink ref="I5" r:id="rId75" display="javascript:void(0)" xr:uid="{63A34ACB-AE22-4161-B262-4AAB65335B38}"/>
    <hyperlink ref="J5" r:id="rId76" display="javascript:void(0)" xr:uid="{B47F4D1D-5AF1-41CE-B392-156AD735C8A4}"/>
    <hyperlink ref="K5" r:id="rId77" display="javascript:void(0)" xr:uid="{75065D2C-F6F4-4B80-8543-68EB2B59F852}"/>
    <hyperlink ref="L5" r:id="rId78" display="javascript:void(0)" xr:uid="{B6347F9B-09B7-439B-BCD8-BF0AF35BD7FC}"/>
    <hyperlink ref="G6" r:id="rId79" display="javascript:void(0)" xr:uid="{066416A6-EBDD-43F3-AF0B-FE7671A3A247}"/>
    <hyperlink ref="H6" r:id="rId80" display="javascript:void(0)" xr:uid="{FA1EBFCF-22DD-4065-A0BC-3868790887CD}"/>
    <hyperlink ref="I6" r:id="rId81" display="javascript:void(0)" xr:uid="{B3E18B97-AC18-4F79-8C8A-45FCB0C8DC8D}"/>
    <hyperlink ref="J6" r:id="rId82" display="javascript:void(0)" xr:uid="{5F5548F4-9C66-4877-B845-5148EF27D4E6}"/>
    <hyperlink ref="K6" r:id="rId83" display="javascript:void(0)" xr:uid="{D55A9137-4B74-4789-8BFB-46033E9B5706}"/>
    <hyperlink ref="L6" r:id="rId84" display="javascript:void(0)" xr:uid="{B724958C-FC71-4475-A124-4A2A56478442}"/>
    <hyperlink ref="G7" r:id="rId85" display="javascript:void(0)" xr:uid="{6E175A9C-A7FC-4E22-B0E8-7DF04BD567B3}"/>
    <hyperlink ref="H7" r:id="rId86" display="javascript:void(0)" xr:uid="{A12A4770-EBF6-4114-9B73-E01E81263E1A}"/>
    <hyperlink ref="I7" r:id="rId87" display="javascript:void(0)" xr:uid="{2352161D-0A2B-4361-B3A5-160D30DDDB24}"/>
    <hyperlink ref="J7" r:id="rId88" display="javascript:void(0)" xr:uid="{95006D12-A33B-43E3-8520-64BE17EDC2FD}"/>
    <hyperlink ref="K7" r:id="rId89" display="javascript:void(0)" xr:uid="{F15EC920-81F4-4EE0-A374-752B6C6737F0}"/>
    <hyperlink ref="L7" r:id="rId90" display="javascript:void(0)" xr:uid="{AD1DE419-4347-4589-91F8-5105E1D70CA9}"/>
    <hyperlink ref="G12" r:id="rId91" display="javascript:void(0)" xr:uid="{297B1516-91B0-427D-AC8B-0783A05B2215}"/>
    <hyperlink ref="H12" r:id="rId92" display="javascript:void(0)" xr:uid="{90A36E13-7680-4D8E-8F53-ADDC5C9832D9}"/>
    <hyperlink ref="I12" r:id="rId93" display="javascript:void(0)" xr:uid="{440A51CB-E9B2-4A86-81E6-953E89C465B8}"/>
    <hyperlink ref="J12" r:id="rId94" display="javascript:void(0)" xr:uid="{32DD420A-0B64-49D9-BECE-6B0288818C10}"/>
    <hyperlink ref="K12" r:id="rId95" display="javascript:void(0)" xr:uid="{619CD4F5-408A-4DCD-B4DA-AFEDE147E580}"/>
    <hyperlink ref="L12" r:id="rId96" display="javascript:void(0)" xr:uid="{F15E3885-5ECD-4709-9A57-49C30E2D2428}"/>
    <hyperlink ref="G13" r:id="rId97" display="javascript:void(0)" xr:uid="{71F07D4B-61E3-457F-995F-191F003BFE2A}"/>
    <hyperlink ref="H13" r:id="rId98" display="javascript:void(0)" xr:uid="{D130B92D-75C4-48F2-8252-C70584817AF9}"/>
    <hyperlink ref="I13" r:id="rId99" display="javascript:void(0)" xr:uid="{A4AA8AAA-1F27-4518-A9E4-E6729387622F}"/>
    <hyperlink ref="J13" r:id="rId100" display="javascript:void(0)" xr:uid="{01909405-88C7-4E45-AACC-5EF87D8F05E2}"/>
    <hyperlink ref="K13" r:id="rId101" display="javascript:void(0)" xr:uid="{DC1BD6D7-6166-4799-9493-961BDA060F30}"/>
    <hyperlink ref="L13" r:id="rId102" display="javascript:void(0)" xr:uid="{A9B04E92-7017-4200-BB09-58506434FEE0}"/>
    <hyperlink ref="G14" r:id="rId103" display="javascript:void(0)" xr:uid="{696531BF-C476-4D53-A555-B7E0D2C78A67}"/>
    <hyperlink ref="H14" r:id="rId104" display="javascript:void(0)" xr:uid="{96971C68-2B46-45E0-A80E-2929A5432BB1}"/>
    <hyperlink ref="I14" r:id="rId105" display="javascript:void(0)" xr:uid="{A1F89810-6DB0-4807-99F4-505229BDD86D}"/>
    <hyperlink ref="J14" r:id="rId106" display="javascript:void(0)" xr:uid="{42748C39-52A3-4B68-A11E-C088678A8EE1}"/>
    <hyperlink ref="K14" r:id="rId107" display="javascript:void(0)" xr:uid="{E8087BDD-A27B-4597-886E-83715DF01930}"/>
    <hyperlink ref="L14" r:id="rId108" display="javascript:void(0)" xr:uid="{E4C98F29-F2DA-4CC0-84AE-03DF66935D6C}"/>
    <hyperlink ref="G15" r:id="rId109" display="javascript:void(0)" xr:uid="{2E8AD615-F48F-4FA6-8341-4BFD8C826041}"/>
    <hyperlink ref="H15" r:id="rId110" display="javascript:void(0)" xr:uid="{9F6272AB-D8A9-4B09-8661-9CC9DDE185B1}"/>
    <hyperlink ref="I15" r:id="rId111" display="javascript:void(0)" xr:uid="{07C409DE-B381-418C-995E-115F97A18738}"/>
    <hyperlink ref="J15" r:id="rId112" display="javascript:void(0)" xr:uid="{074FD4EC-509B-4A1C-9F0A-D80AAF4AB3B5}"/>
    <hyperlink ref="K15" r:id="rId113" display="javascript:void(0)" xr:uid="{E6506D84-D60B-4501-9920-A207B18C01E4}"/>
    <hyperlink ref="L15" r:id="rId114" display="javascript:void(0)" xr:uid="{E8F20C24-5EAF-4FE4-8A88-01F2C3850E3F}"/>
    <hyperlink ref="G16" r:id="rId115" display="javascript:void(0)" xr:uid="{C405F373-05B1-485F-98C0-C968073E253F}"/>
    <hyperlink ref="H16" r:id="rId116" display="javascript:void(0)" xr:uid="{40B3A05E-1296-431A-9354-7B97DE3EC978}"/>
    <hyperlink ref="I16" r:id="rId117" display="javascript:void(0)" xr:uid="{88F465C5-C671-4E6F-B4B3-6D98DE9B8761}"/>
    <hyperlink ref="J16" r:id="rId118" display="javascript:void(0)" xr:uid="{DB4313E3-FA11-4FAE-89B0-007BF28D494E}"/>
    <hyperlink ref="K16" r:id="rId119" display="javascript:void(0)" xr:uid="{1DC7D12B-BEAD-4A4B-8792-EF2861BBD60C}"/>
    <hyperlink ref="L16" r:id="rId120" display="javascript:void(0)" xr:uid="{9C458094-9415-4E03-ADDA-7C796A71FE25}"/>
  </hyperlinks>
  <pageMargins left="0.51181102362204722" right="0.11811023622047245" top="0.55118110236220474" bottom="0.55118110236220474" header="0.31496062992125984" footer="0.31496062992125984"/>
  <pageSetup paperSize="9" orientation="landscape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TUẦN 1 (HK2) 2023-2024</vt:lpstr>
      <vt:lpstr>TUẦN 2 (HK2) 2023-2024 (11,3)</vt:lpstr>
      <vt:lpstr>TUẦN 3 (HK2) 2023-2024)dc</vt:lpstr>
      <vt:lpstr>TUẦN 4 (HK2) 2023-2024) </vt:lpstr>
      <vt:lpstr>TUẦN 5 (HK2) 2023-2024)  </vt:lpstr>
      <vt:lpstr>TUẦN 6 (HK2) 2023-2024)dc</vt:lpstr>
      <vt:lpstr>TUẦN 7 (HK2) 2023-2024)DCXM </vt:lpstr>
      <vt:lpstr>TUẦN 8 (HK2) 2023-2024)dc</vt:lpstr>
      <vt:lpstr>TUẦN 9 (HK2) 2023-2024)26,4</vt:lpstr>
      <vt:lpstr>TUẦN 10 (HK2) 2023-2024( 5,5)</vt:lpstr>
      <vt:lpstr>TUẦN 11 (HK2) 2023-2024(14,5)DC</vt:lpstr>
      <vt:lpstr>TUẦN 12 (HK2) 2023-2024 (17.5)</vt:lpstr>
      <vt:lpstr>KẾ HOẠCH THI KỲ 2 (2023-2024)</vt:lpstr>
      <vt:lpstr>cham thi K15</vt:lpstr>
      <vt:lpstr>THI HK2- 2023-2024</vt:lpstr>
      <vt:lpstr>COI CHAM THI CNDM(HK2)</vt:lpstr>
      <vt:lpstr>TKB-K16-KY 6</vt:lpstr>
      <vt:lpstr>TKB-K17-KY 4</vt:lpstr>
      <vt:lpstr>TKB- K18- KY 2</vt:lpstr>
      <vt:lpstr>TKB-K15-KY 8</vt:lpstr>
      <vt:lpstr>TỔNG SỐ SINH VIÊN </vt:lpstr>
      <vt:lpstr>TSSV DEN 28.2.2024</vt:lpstr>
      <vt:lpstr>'COI CHAM THI CNDM(HK2)'!Print_Titles</vt:lpstr>
      <vt:lpstr>'KẾ HOẠCH THI KỲ 2 (2023-2024)'!Print_Titles</vt:lpstr>
      <vt:lpstr>'TKB-K15-KY 8'!Print_Titles</vt:lpstr>
      <vt:lpstr>'TKB-K16-KY 6'!Print_Titles</vt:lpstr>
      <vt:lpstr>'TKB-K17-KY 4'!Print_Titles</vt:lpstr>
      <vt:lpstr>'TSSV DEN 28.2.2024'!Print_Titles</vt:lpstr>
      <vt:lpstr>'TUẦN 1 (HK2) 2023-2024'!Print_Titles</vt:lpstr>
      <vt:lpstr>'TUẦN 10 (HK2) 2023-2024( 5,5)'!Print_Titles</vt:lpstr>
      <vt:lpstr>'TUẦN 11 (HK2) 2023-2024(14,5)DC'!Print_Titles</vt:lpstr>
      <vt:lpstr>'TUẦN 12 (HK2) 2023-2024 (17.5)'!Print_Titles</vt:lpstr>
      <vt:lpstr>'TUẦN 2 (HK2) 2023-2024 (11,3)'!Print_Titles</vt:lpstr>
      <vt:lpstr>'TUẦN 3 (HK2) 2023-2024)dc'!Print_Titles</vt:lpstr>
      <vt:lpstr>'TUẦN 4 (HK2) 2023-2024) '!Print_Titles</vt:lpstr>
      <vt:lpstr>'TUẦN 5 (HK2) 2023-2024)  '!Print_Titles</vt:lpstr>
      <vt:lpstr>'TUẦN 6 (HK2) 2023-2024)dc'!Print_Titles</vt:lpstr>
      <vt:lpstr>'TUẦN 7 (HK2) 2023-2024)DCXM '!Print_Titles</vt:lpstr>
      <vt:lpstr>'TUẦN 8 (HK2) 2023-2024)dc'!Print_Titles</vt:lpstr>
      <vt:lpstr>'TUẦN 9 (HK2) 2023-2024)26,4'!Print_Titles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Thuý Hằng</dc:creator>
  <cp:lastModifiedBy>Trần Thuý Hằng</cp:lastModifiedBy>
  <cp:lastPrinted>2024-05-17T03:10:00Z</cp:lastPrinted>
  <dcterms:created xsi:type="dcterms:W3CDTF">2024-02-23T03:28:40Z</dcterms:created>
  <dcterms:modified xsi:type="dcterms:W3CDTF">2024-05-17T03:25:54Z</dcterms:modified>
</cp:coreProperties>
</file>