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8276C88E-B41D-4E01-98BC-92E3C1BF7E79}" xr6:coauthVersionLast="45" xr6:coauthVersionMax="45" xr10:uidLastSave="{00000000-0000-0000-0000-000000000000}"/>
  <bookViews>
    <workbookView xWindow="-120" yWindow="-120" windowWidth="29040" windowHeight="15840" firstSheet="11" activeTab="15"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 TUẦN 34 (18,4)" sheetId="34" r:id="rId11"/>
    <sheet name=" TUẦN 35 (24.4) " sheetId="36" r:id="rId12"/>
    <sheet name=" TUẦN 36 (25.4) " sheetId="37" r:id="rId13"/>
    <sheet name=" TUẦN 37" sheetId="38" r:id="rId14"/>
    <sheet name=" TUẦN 38( dc)  " sheetId="39" r:id="rId15"/>
    <sheet name=" TUẦN 39.dc" sheetId="40" r:id="rId16"/>
    <sheet name="Sheet2" sheetId="33" r:id="rId17"/>
    <sheet name="Sheet1" sheetId="27" r:id="rId18"/>
    <sheet name="TKB- K17- KY 2" sheetId="15" r:id="rId19"/>
    <sheet name="TKB- K18 " sheetId="16" r:id="rId20"/>
    <sheet name="K19- KY 2" sheetId="19" r:id="rId21"/>
    <sheet name="Sheet4" sheetId="21" r:id="rId22"/>
    <sheet name="TKB- K16" sheetId="14" r:id="rId23"/>
    <sheet name="KHOA 16 IN" sheetId="29" r:id="rId24"/>
    <sheet name="KHOA 17 IN" sheetId="30" r:id="rId25"/>
    <sheet name="khóa 18- in " sheetId="31" r:id="rId26"/>
  </sheets>
  <definedNames>
    <definedName name="_xlnm._FilterDatabase" localSheetId="9" hidden="1">' TUẦN 33 (11.4)'!$A$8:$BI$63</definedName>
    <definedName name="_xlnm._FilterDatabase" localSheetId="10" hidden="1">' TUẦN 34 (18,4)'!$A$8:$BI$60</definedName>
    <definedName name="_xlnm._FilterDatabase" localSheetId="11" hidden="1">' TUẦN 35 (24.4) '!$A$9:$BI$62</definedName>
    <definedName name="_xlnm._FilterDatabase" localSheetId="12" hidden="1">' TUẦN 36 (25.4) '!$A$8:$BI$62</definedName>
    <definedName name="_xlnm._FilterDatabase" localSheetId="13" hidden="1">' TUẦN 37'!$A$8:$BI$66</definedName>
    <definedName name="_xlnm._FilterDatabase" localSheetId="14" hidden="1">' TUẦN 38( dc)  '!$A$8:$BF$73</definedName>
    <definedName name="_xlnm._FilterDatabase" localSheetId="15" hidden="1">' TUẦN 39.dc'!$A$8:$BJ$85</definedName>
    <definedName name="_xlnm._FilterDatabase" localSheetId="0" hidden="1">FORM!$A$6:$AG$804</definedName>
    <definedName name="_xlnm._FilterDatabase" localSheetId="20" hidden="1">'K19- KY 2'!$A$2:$J$45</definedName>
    <definedName name="_xlnm._FilterDatabase" localSheetId="18" hidden="1">'TKB- K17- KY 2'!$A$4:$J$41</definedName>
    <definedName name="_xlnm._FilterDatabase" localSheetId="19" hidden="1">'TKB- K18 '!$A$2:$J$2</definedName>
    <definedName name="_xlnm._FilterDatabase" localSheetId="3" hidden="1">'TUAN 27(DC)'!$A$8:$BJ$60</definedName>
    <definedName name="_xlnm._FilterDatabase" localSheetId="4" hidden="1">'TUAN 28(6.3)'!$A$8:$BI$8</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0">' TUẦN 34 (18,4)'!$8:$8</definedName>
    <definedName name="_xlnm.Print_Titles" localSheetId="11">' TUẦN 35 (24.4) '!$8:$8</definedName>
    <definedName name="_xlnm.Print_Titles" localSheetId="12">' TUẦN 36 (25.4) '!$8:$8</definedName>
    <definedName name="_xlnm.Print_Titles" localSheetId="13">' TUẦN 37'!$8:$8</definedName>
    <definedName name="_xlnm.Print_Titles" localSheetId="14">' TUẦN 38( dc)  '!$8:$8</definedName>
    <definedName name="_xlnm.Print_Titles" localSheetId="15">' TUẦN 39.dc'!$8:$8</definedName>
    <definedName name="_xlnm.Print_Titles" localSheetId="23">'KHOA 16 IN'!$4:$4</definedName>
    <definedName name="_xlnm.Print_Titles" localSheetId="24">'KHOA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4" i="40" l="1"/>
  <c r="AV11" i="40"/>
  <c r="AV12" i="40"/>
  <c r="AV13" i="40"/>
  <c r="AV14" i="40"/>
  <c r="AV15" i="40"/>
  <c r="AV16" i="40"/>
  <c r="AV17" i="40"/>
  <c r="AV18" i="40"/>
  <c r="AV19" i="40"/>
  <c r="AV20" i="40"/>
  <c r="AV21" i="40"/>
  <c r="AV22" i="40"/>
  <c r="AV23" i="40"/>
  <c r="AV24" i="40"/>
  <c r="AV25" i="40"/>
  <c r="AV26" i="40"/>
  <c r="AV27" i="40"/>
  <c r="AV28" i="40"/>
  <c r="AV29" i="40"/>
  <c r="AV30" i="40"/>
  <c r="AV31" i="40"/>
  <c r="AV32" i="40"/>
  <c r="AV33" i="40"/>
  <c r="AV34" i="40"/>
  <c r="AV35" i="40"/>
  <c r="AV36" i="40"/>
  <c r="AV37" i="40"/>
  <c r="AV38" i="40"/>
  <c r="AV39" i="40"/>
  <c r="AV40" i="40"/>
  <c r="AV41" i="40"/>
  <c r="AV42" i="40"/>
  <c r="AV43" i="40"/>
  <c r="AV44" i="40"/>
  <c r="AV45" i="40"/>
  <c r="AV46" i="40"/>
  <c r="AV47" i="40"/>
  <c r="AV48" i="40"/>
  <c r="AV49" i="40"/>
  <c r="AV50" i="40"/>
  <c r="AV51" i="40"/>
  <c r="AV52" i="40"/>
  <c r="AV53" i="40"/>
  <c r="AV54" i="40"/>
  <c r="AV55" i="40"/>
  <c r="AV56" i="40"/>
  <c r="AV57" i="40"/>
  <c r="AV58" i="40"/>
  <c r="AV59" i="40"/>
  <c r="AV60" i="40"/>
  <c r="AV61" i="40"/>
  <c r="AV62" i="40"/>
  <c r="AV63" i="40"/>
  <c r="AV64" i="40"/>
  <c r="AV10" i="40"/>
  <c r="AW11" i="40"/>
  <c r="AW12" i="40"/>
  <c r="AW13" i="40"/>
  <c r="AW14" i="40"/>
  <c r="AW15" i="40"/>
  <c r="AW16" i="40"/>
  <c r="AW17" i="40"/>
  <c r="AW18" i="40"/>
  <c r="AW19" i="40"/>
  <c r="AW20" i="40"/>
  <c r="AW21" i="40"/>
  <c r="AW22" i="40"/>
  <c r="AW23" i="40"/>
  <c r="AW24" i="40"/>
  <c r="AW25" i="40"/>
  <c r="AW26" i="40"/>
  <c r="AW27" i="40"/>
  <c r="AW28" i="40"/>
  <c r="AW29" i="40"/>
  <c r="AW30" i="40"/>
  <c r="AW31" i="40"/>
  <c r="AW32" i="40"/>
  <c r="AW33" i="40"/>
  <c r="AW34" i="40"/>
  <c r="AW35" i="40"/>
  <c r="AW36" i="40"/>
  <c r="AW37" i="40"/>
  <c r="AW38" i="40"/>
  <c r="AW39" i="40"/>
  <c r="AW40" i="40"/>
  <c r="AW41" i="40"/>
  <c r="AW42" i="40"/>
  <c r="AW43" i="40"/>
  <c r="AW44" i="40"/>
  <c r="AW45" i="40"/>
  <c r="AW46" i="40"/>
  <c r="AW47" i="40"/>
  <c r="AW48" i="40"/>
  <c r="AW49" i="40"/>
  <c r="AW50" i="40"/>
  <c r="AW51" i="40"/>
  <c r="AW52" i="40"/>
  <c r="AW53" i="40"/>
  <c r="AW54" i="40"/>
  <c r="AW55" i="40"/>
  <c r="AW56" i="40"/>
  <c r="AW57" i="40"/>
  <c r="AW58" i="40"/>
  <c r="AW59" i="40"/>
  <c r="AW60" i="40"/>
  <c r="AW61" i="40"/>
  <c r="AW62" i="40"/>
  <c r="AW63" i="40"/>
  <c r="AW64" i="40"/>
  <c r="AW65" i="40"/>
  <c r="AW66" i="40"/>
  <c r="AW67" i="40"/>
  <c r="AW68" i="40"/>
  <c r="AW69" i="40"/>
  <c r="AW70" i="40"/>
  <c r="AW71" i="40"/>
  <c r="AW72" i="40"/>
  <c r="AW73" i="40"/>
  <c r="AW10" i="40"/>
  <c r="AV67" i="40"/>
  <c r="AV66" i="40"/>
  <c r="AT66" i="40"/>
  <c r="AT64" i="40"/>
  <c r="AU60" i="40"/>
  <c r="AT60" i="40"/>
  <c r="AS60" i="40"/>
  <c r="AR60" i="40"/>
  <c r="AQ60" i="40"/>
  <c r="AP60" i="40"/>
  <c r="AO60" i="40"/>
  <c r="AN60" i="40"/>
  <c r="AM60" i="40"/>
  <c r="AL60" i="40"/>
  <c r="AK60" i="40"/>
  <c r="AJ60" i="40"/>
  <c r="AU59" i="40"/>
  <c r="AT59" i="40"/>
  <c r="AS59" i="40"/>
  <c r="AR59" i="40"/>
  <c r="AQ59" i="40"/>
  <c r="AP59" i="40"/>
  <c r="AO59" i="40"/>
  <c r="AN59" i="40"/>
  <c r="AM59" i="40"/>
  <c r="AL59" i="40"/>
  <c r="AK59" i="40"/>
  <c r="AJ59" i="40"/>
  <c r="AU58" i="40"/>
  <c r="AT58" i="40"/>
  <c r="AS58" i="40"/>
  <c r="AR58" i="40"/>
  <c r="AQ58" i="40"/>
  <c r="AP58" i="40"/>
  <c r="AO58" i="40"/>
  <c r="AN58" i="40"/>
  <c r="AM58" i="40"/>
  <c r="AL58" i="40"/>
  <c r="AK58" i="40"/>
  <c r="AJ58" i="40"/>
  <c r="AU57" i="40"/>
  <c r="AT57" i="40"/>
  <c r="AS57" i="40"/>
  <c r="AR57" i="40"/>
  <c r="AQ57" i="40"/>
  <c r="AP57" i="40"/>
  <c r="AO57" i="40"/>
  <c r="AN57" i="40"/>
  <c r="AM57" i="40"/>
  <c r="AL57" i="40"/>
  <c r="AK57" i="40"/>
  <c r="AJ57" i="40"/>
  <c r="AU56" i="40"/>
  <c r="AT56" i="40"/>
  <c r="AS56" i="40"/>
  <c r="AR56" i="40"/>
  <c r="AQ56" i="40"/>
  <c r="AP56" i="40"/>
  <c r="AO56" i="40"/>
  <c r="AN56" i="40"/>
  <c r="AM56" i="40"/>
  <c r="AL56" i="40"/>
  <c r="AK56" i="40"/>
  <c r="AJ56" i="40"/>
  <c r="AU55" i="40"/>
  <c r="AT55" i="40"/>
  <c r="AS55" i="40"/>
  <c r="AR55" i="40"/>
  <c r="AQ55" i="40"/>
  <c r="AP55" i="40"/>
  <c r="AO55" i="40"/>
  <c r="AN55" i="40"/>
  <c r="AM55" i="40"/>
  <c r="AL55" i="40"/>
  <c r="AK55" i="40"/>
  <c r="AJ55" i="40"/>
  <c r="AU54" i="40"/>
  <c r="AT54" i="40"/>
  <c r="AS54" i="40"/>
  <c r="AR54" i="40"/>
  <c r="AQ54" i="40"/>
  <c r="AP54" i="40"/>
  <c r="AO54" i="40"/>
  <c r="AN54" i="40"/>
  <c r="AM54" i="40"/>
  <c r="AL54" i="40"/>
  <c r="AK54" i="40"/>
  <c r="AJ54" i="40"/>
  <c r="AU53" i="40"/>
  <c r="AT53" i="40"/>
  <c r="AS53" i="40"/>
  <c r="AR53" i="40"/>
  <c r="AQ53" i="40"/>
  <c r="AP53" i="40"/>
  <c r="AO53" i="40"/>
  <c r="AN53" i="40"/>
  <c r="AM53" i="40"/>
  <c r="AL53" i="40"/>
  <c r="AK53" i="40"/>
  <c r="AJ53" i="40"/>
  <c r="AU52" i="40"/>
  <c r="AT52" i="40"/>
  <c r="AS52" i="40"/>
  <c r="AR52" i="40"/>
  <c r="AQ52" i="40"/>
  <c r="AP52" i="40"/>
  <c r="AO52" i="40"/>
  <c r="AN52" i="40"/>
  <c r="AM52" i="40"/>
  <c r="AL52" i="40"/>
  <c r="AK52" i="40"/>
  <c r="AJ52" i="40"/>
  <c r="AU51" i="40"/>
  <c r="AT51" i="40"/>
  <c r="AS51" i="40"/>
  <c r="AR51" i="40"/>
  <c r="AQ51" i="40"/>
  <c r="AP51" i="40"/>
  <c r="AO51" i="40"/>
  <c r="AN51" i="40"/>
  <c r="AM51" i="40"/>
  <c r="AL51" i="40"/>
  <c r="AK51" i="40"/>
  <c r="AJ51" i="40"/>
  <c r="AU50" i="40"/>
  <c r="AT50" i="40"/>
  <c r="AS50" i="40"/>
  <c r="AR50" i="40"/>
  <c r="AQ50" i="40"/>
  <c r="AP50" i="40"/>
  <c r="AO50" i="40"/>
  <c r="AN50" i="40"/>
  <c r="AM50" i="40"/>
  <c r="AL50" i="40"/>
  <c r="AK50" i="40"/>
  <c r="AJ50" i="40"/>
  <c r="AU49" i="40"/>
  <c r="AT49" i="40"/>
  <c r="AS49" i="40"/>
  <c r="AR49" i="40"/>
  <c r="AQ49" i="40"/>
  <c r="AP49" i="40"/>
  <c r="AO49" i="40"/>
  <c r="AN49" i="40"/>
  <c r="AM49" i="40"/>
  <c r="AL49" i="40"/>
  <c r="AK49" i="40"/>
  <c r="AJ49" i="40"/>
  <c r="AU48" i="40"/>
  <c r="AT48" i="40"/>
  <c r="AS48" i="40"/>
  <c r="AR48" i="40"/>
  <c r="AQ48" i="40"/>
  <c r="AP48" i="40"/>
  <c r="AO48" i="40"/>
  <c r="AN48" i="40"/>
  <c r="AM48" i="40"/>
  <c r="AL48" i="40"/>
  <c r="AK48" i="40"/>
  <c r="AJ48" i="40"/>
  <c r="AU47" i="40"/>
  <c r="AT47" i="40"/>
  <c r="AS47" i="40"/>
  <c r="AR47" i="40"/>
  <c r="AQ47" i="40"/>
  <c r="AP47" i="40"/>
  <c r="AO47" i="40"/>
  <c r="AN47" i="40"/>
  <c r="AM47" i="40"/>
  <c r="AL47" i="40"/>
  <c r="AK47" i="40"/>
  <c r="AJ47" i="40"/>
  <c r="AU46" i="40"/>
  <c r="AT46" i="40"/>
  <c r="AS46" i="40"/>
  <c r="AR46" i="40"/>
  <c r="AQ46" i="40"/>
  <c r="AP46" i="40"/>
  <c r="AO46" i="40"/>
  <c r="AN46" i="40"/>
  <c r="AM46" i="40"/>
  <c r="AL46" i="40"/>
  <c r="AK46" i="40"/>
  <c r="AJ46" i="40"/>
  <c r="AU45" i="40"/>
  <c r="AT45" i="40"/>
  <c r="AS45" i="40"/>
  <c r="AR45" i="40"/>
  <c r="AQ45" i="40"/>
  <c r="AP45" i="40"/>
  <c r="AO45" i="40"/>
  <c r="AN45" i="40"/>
  <c r="AM45" i="40"/>
  <c r="AL45" i="40"/>
  <c r="AK45" i="40"/>
  <c r="AJ45" i="40"/>
  <c r="AU44" i="40"/>
  <c r="AT44" i="40"/>
  <c r="AS44" i="40"/>
  <c r="AR44" i="40"/>
  <c r="AQ44" i="40"/>
  <c r="AP44" i="40"/>
  <c r="AO44" i="40"/>
  <c r="AN44" i="40"/>
  <c r="AM44" i="40"/>
  <c r="AL44" i="40"/>
  <c r="AK44" i="40"/>
  <c r="AJ44" i="40"/>
  <c r="AU43" i="40"/>
  <c r="AT43" i="40"/>
  <c r="AS43" i="40"/>
  <c r="AR43" i="40"/>
  <c r="AQ43" i="40"/>
  <c r="AP43" i="40"/>
  <c r="AO43" i="40"/>
  <c r="AN43" i="40"/>
  <c r="AM43" i="40"/>
  <c r="AL43" i="40"/>
  <c r="AK43" i="40"/>
  <c r="AJ43" i="40"/>
  <c r="AU42" i="40"/>
  <c r="AT42" i="40"/>
  <c r="AS42" i="40"/>
  <c r="AR42" i="40"/>
  <c r="AQ42" i="40"/>
  <c r="AP42" i="40"/>
  <c r="AO42" i="40"/>
  <c r="AN42" i="40"/>
  <c r="AM42" i="40"/>
  <c r="AL42" i="40"/>
  <c r="AK42" i="40"/>
  <c r="AJ42" i="40"/>
  <c r="AU41" i="40"/>
  <c r="AT41" i="40"/>
  <c r="AS41" i="40"/>
  <c r="AR41" i="40"/>
  <c r="AQ41" i="40"/>
  <c r="AP41" i="40"/>
  <c r="AO41" i="40"/>
  <c r="AN41" i="40"/>
  <c r="AM41" i="40"/>
  <c r="AL41" i="40"/>
  <c r="AK41" i="40"/>
  <c r="AJ41" i="40"/>
  <c r="AU40" i="40"/>
  <c r="AT40" i="40"/>
  <c r="AS40" i="40"/>
  <c r="AR40" i="40"/>
  <c r="AQ40" i="40"/>
  <c r="AP40" i="40"/>
  <c r="AO40" i="40"/>
  <c r="AN40" i="40"/>
  <c r="AM40" i="40"/>
  <c r="AL40" i="40"/>
  <c r="AK40" i="40"/>
  <c r="AJ40" i="40"/>
  <c r="AU39" i="40"/>
  <c r="AT39" i="40"/>
  <c r="AS39" i="40"/>
  <c r="AR39" i="40"/>
  <c r="AQ39" i="40"/>
  <c r="AP39" i="40"/>
  <c r="AO39" i="40"/>
  <c r="AN39" i="40"/>
  <c r="AM39" i="40"/>
  <c r="AL39" i="40"/>
  <c r="AK39" i="40"/>
  <c r="AJ39" i="40"/>
  <c r="AU38" i="40"/>
  <c r="AT38" i="40"/>
  <c r="AS38" i="40"/>
  <c r="AR38" i="40"/>
  <c r="AQ38" i="40"/>
  <c r="AP38" i="40"/>
  <c r="AO38" i="40"/>
  <c r="AN38" i="40"/>
  <c r="AM38" i="40"/>
  <c r="AL38" i="40"/>
  <c r="AK38" i="40"/>
  <c r="AJ38" i="40"/>
  <c r="AU37" i="40"/>
  <c r="AT37" i="40"/>
  <c r="AS37" i="40"/>
  <c r="AR37" i="40"/>
  <c r="AQ37" i="40"/>
  <c r="AP37" i="40"/>
  <c r="AO37" i="40"/>
  <c r="AN37" i="40"/>
  <c r="AM37" i="40"/>
  <c r="AL37" i="40"/>
  <c r="AK37" i="40"/>
  <c r="AJ37" i="40"/>
  <c r="AU36" i="40"/>
  <c r="AT36" i="40"/>
  <c r="AS36" i="40"/>
  <c r="AR36" i="40"/>
  <c r="AQ36" i="40"/>
  <c r="AP36" i="40"/>
  <c r="AO36" i="40"/>
  <c r="AN36" i="40"/>
  <c r="AM36" i="40"/>
  <c r="AL36" i="40"/>
  <c r="AK36" i="40"/>
  <c r="AJ36" i="40"/>
  <c r="AU35" i="40"/>
  <c r="AT35" i="40"/>
  <c r="AS35" i="40"/>
  <c r="AR35" i="40"/>
  <c r="AQ35" i="40"/>
  <c r="AP35" i="40"/>
  <c r="AO35" i="40"/>
  <c r="AN35" i="40"/>
  <c r="AM35" i="40"/>
  <c r="AL35" i="40"/>
  <c r="AK35" i="40"/>
  <c r="AJ35" i="40"/>
  <c r="AU34" i="40"/>
  <c r="AT34" i="40"/>
  <c r="AS34" i="40"/>
  <c r="AR34" i="40"/>
  <c r="AQ34" i="40"/>
  <c r="AP34" i="40"/>
  <c r="AO34" i="40"/>
  <c r="AN34" i="40"/>
  <c r="AM34" i="40"/>
  <c r="AL34" i="40"/>
  <c r="AK34" i="40"/>
  <c r="AJ34" i="40"/>
  <c r="AU33" i="40"/>
  <c r="AT33" i="40"/>
  <c r="AS33" i="40"/>
  <c r="AR33" i="40"/>
  <c r="AQ33" i="40"/>
  <c r="AP33" i="40"/>
  <c r="AO33" i="40"/>
  <c r="AN33" i="40"/>
  <c r="AM33" i="40"/>
  <c r="AL33" i="40"/>
  <c r="AK33" i="40"/>
  <c r="AJ33" i="40"/>
  <c r="AU32" i="40"/>
  <c r="AT32" i="40"/>
  <c r="AS32" i="40"/>
  <c r="AR32" i="40"/>
  <c r="AQ32" i="40"/>
  <c r="AP32" i="40"/>
  <c r="AO32" i="40"/>
  <c r="AN32" i="40"/>
  <c r="AM32" i="40"/>
  <c r="AL32" i="40"/>
  <c r="AK32" i="40"/>
  <c r="AJ32" i="40"/>
  <c r="AU31" i="40"/>
  <c r="AT31" i="40"/>
  <c r="AS31" i="40"/>
  <c r="AR31" i="40"/>
  <c r="AQ31" i="40"/>
  <c r="AP31" i="40"/>
  <c r="AO31" i="40"/>
  <c r="AN31" i="40"/>
  <c r="AM31" i="40"/>
  <c r="AL31" i="40"/>
  <c r="AK31" i="40"/>
  <c r="AJ31" i="40"/>
  <c r="AU30" i="40"/>
  <c r="AT30" i="40"/>
  <c r="AS30" i="40"/>
  <c r="AR30" i="40"/>
  <c r="AQ30" i="40"/>
  <c r="AP30" i="40"/>
  <c r="AO30" i="40"/>
  <c r="AN30" i="40"/>
  <c r="AM30" i="40"/>
  <c r="AL30" i="40"/>
  <c r="AK30" i="40"/>
  <c r="AJ30" i="40"/>
  <c r="AU29" i="40"/>
  <c r="AT29" i="40"/>
  <c r="AS29" i="40"/>
  <c r="AR29" i="40"/>
  <c r="AQ29" i="40"/>
  <c r="AP29" i="40"/>
  <c r="AO29" i="40"/>
  <c r="AN29" i="40"/>
  <c r="AM29" i="40"/>
  <c r="AL29" i="40"/>
  <c r="AK29" i="40"/>
  <c r="AJ29" i="40"/>
  <c r="AU28" i="40"/>
  <c r="AT28" i="40"/>
  <c r="AS28" i="40"/>
  <c r="AR28" i="40"/>
  <c r="AQ28" i="40"/>
  <c r="AP28" i="40"/>
  <c r="AO28" i="40"/>
  <c r="AN28" i="40"/>
  <c r="AM28" i="40"/>
  <c r="AL28" i="40"/>
  <c r="AK28" i="40"/>
  <c r="AJ28" i="40"/>
  <c r="AU27" i="40"/>
  <c r="AT27" i="40"/>
  <c r="AS27" i="40"/>
  <c r="AR27" i="40"/>
  <c r="AQ27" i="40"/>
  <c r="AP27" i="40"/>
  <c r="AO27" i="40"/>
  <c r="AN27" i="40"/>
  <c r="AM27" i="40"/>
  <c r="AL27" i="40"/>
  <c r="AK27" i="40"/>
  <c r="AJ27" i="40"/>
  <c r="AU26" i="40"/>
  <c r="AT26" i="40"/>
  <c r="AS26" i="40"/>
  <c r="AR26" i="40"/>
  <c r="AQ26" i="40"/>
  <c r="AP26" i="40"/>
  <c r="AO26" i="40"/>
  <c r="AN26" i="40"/>
  <c r="AM26" i="40"/>
  <c r="AL26" i="40"/>
  <c r="AK26" i="40"/>
  <c r="AJ26" i="40"/>
  <c r="AU25" i="40"/>
  <c r="AT25" i="40"/>
  <c r="AS25" i="40"/>
  <c r="AR25" i="40"/>
  <c r="AQ25" i="40"/>
  <c r="AP25" i="40"/>
  <c r="AO25" i="40"/>
  <c r="AN25" i="40"/>
  <c r="AM25" i="40"/>
  <c r="AL25" i="40"/>
  <c r="AK25" i="40"/>
  <c r="AJ25" i="40"/>
  <c r="AU24" i="40"/>
  <c r="AT24" i="40"/>
  <c r="AS24" i="40"/>
  <c r="AR24" i="40"/>
  <c r="AQ24" i="40"/>
  <c r="AP24" i="40"/>
  <c r="AO24" i="40"/>
  <c r="AN24" i="40"/>
  <c r="AM24" i="40"/>
  <c r="AL24" i="40"/>
  <c r="AK24" i="40"/>
  <c r="AJ24" i="40"/>
  <c r="AU23" i="40"/>
  <c r="AT23" i="40"/>
  <c r="AS23" i="40"/>
  <c r="AR23" i="40"/>
  <c r="AQ23" i="40"/>
  <c r="AP23" i="40"/>
  <c r="AO23" i="40"/>
  <c r="AN23" i="40"/>
  <c r="AM23" i="40"/>
  <c r="AL23" i="40"/>
  <c r="AK23" i="40"/>
  <c r="AJ23" i="40"/>
  <c r="AU22" i="40"/>
  <c r="AT22" i="40"/>
  <c r="AS22" i="40"/>
  <c r="AR22" i="40"/>
  <c r="AQ22" i="40"/>
  <c r="AP22" i="40"/>
  <c r="AO22" i="40"/>
  <c r="AN22" i="40"/>
  <c r="AM22" i="40"/>
  <c r="AL22" i="40"/>
  <c r="AK22" i="40"/>
  <c r="AJ22" i="40"/>
  <c r="AU21" i="40"/>
  <c r="AT21" i="40"/>
  <c r="AS21" i="40"/>
  <c r="AR21" i="40"/>
  <c r="AQ21" i="40"/>
  <c r="AP21" i="40"/>
  <c r="AO21" i="40"/>
  <c r="AN21" i="40"/>
  <c r="AM21" i="40"/>
  <c r="AL21" i="40"/>
  <c r="AK21" i="40"/>
  <c r="AJ21" i="40"/>
  <c r="AU20" i="40"/>
  <c r="AT20" i="40"/>
  <c r="AS20" i="40"/>
  <c r="AR20" i="40"/>
  <c r="AQ20" i="40"/>
  <c r="AP20" i="40"/>
  <c r="AO20" i="40"/>
  <c r="AN20" i="40"/>
  <c r="AM20" i="40"/>
  <c r="AL20" i="40"/>
  <c r="AK20" i="40"/>
  <c r="AJ20" i="40"/>
  <c r="AU19" i="40"/>
  <c r="AT19" i="40"/>
  <c r="AS19" i="40"/>
  <c r="AR19" i="40"/>
  <c r="AQ19" i="40"/>
  <c r="AP19" i="40"/>
  <c r="AO19" i="40"/>
  <c r="AN19" i="40"/>
  <c r="AM19" i="40"/>
  <c r="AL19" i="40"/>
  <c r="AK19" i="40"/>
  <c r="AJ19" i="40"/>
  <c r="AU18" i="40"/>
  <c r="AT18" i="40"/>
  <c r="AS18" i="40"/>
  <c r="AR18" i="40"/>
  <c r="AQ18" i="40"/>
  <c r="AP18" i="40"/>
  <c r="AO18" i="40"/>
  <c r="AN18" i="40"/>
  <c r="AM18" i="40"/>
  <c r="AL18" i="40"/>
  <c r="AK18" i="40"/>
  <c r="AJ18" i="40"/>
  <c r="AU17" i="40"/>
  <c r="AT17" i="40"/>
  <c r="AS17" i="40"/>
  <c r="AR17" i="40"/>
  <c r="AQ17" i="40"/>
  <c r="AP17" i="40"/>
  <c r="AO17" i="40"/>
  <c r="AN17" i="40"/>
  <c r="AM17" i="40"/>
  <c r="AL17" i="40"/>
  <c r="AK17" i="40"/>
  <c r="AJ17" i="40"/>
  <c r="AU16" i="40"/>
  <c r="AT16" i="40"/>
  <c r="AS16" i="40"/>
  <c r="AR16" i="40"/>
  <c r="AQ16" i="40"/>
  <c r="AP16" i="40"/>
  <c r="AO16" i="40"/>
  <c r="AN16" i="40"/>
  <c r="AM16" i="40"/>
  <c r="AL16" i="40"/>
  <c r="AK16" i="40"/>
  <c r="AJ16" i="40"/>
  <c r="AU15" i="40"/>
  <c r="AT15" i="40"/>
  <c r="AS15" i="40"/>
  <c r="AR15" i="40"/>
  <c r="AQ15" i="40"/>
  <c r="AP15" i="40"/>
  <c r="AO15" i="40"/>
  <c r="AN15" i="40"/>
  <c r="AM15" i="40"/>
  <c r="AL15" i="40"/>
  <c r="AK15" i="40"/>
  <c r="AJ15" i="40"/>
  <c r="AU14" i="40"/>
  <c r="AT14" i="40"/>
  <c r="AS14" i="40"/>
  <c r="AR14" i="40"/>
  <c r="AQ14" i="40"/>
  <c r="AP14" i="40"/>
  <c r="AO14" i="40"/>
  <c r="AN14" i="40"/>
  <c r="AM14" i="40"/>
  <c r="AL14" i="40"/>
  <c r="AK14" i="40"/>
  <c r="AU13" i="40"/>
  <c r="AT13" i="40"/>
  <c r="AS13" i="40"/>
  <c r="AR13" i="40"/>
  <c r="AQ13" i="40"/>
  <c r="AP13" i="40"/>
  <c r="AO13" i="40"/>
  <c r="AN13" i="40"/>
  <c r="AM13" i="40"/>
  <c r="AL13" i="40"/>
  <c r="AK13" i="40"/>
  <c r="AU12" i="40"/>
  <c r="AT12" i="40"/>
  <c r="AS12" i="40"/>
  <c r="AR12" i="40"/>
  <c r="AP12" i="40"/>
  <c r="AO12" i="40"/>
  <c r="AN12" i="40"/>
  <c r="AM12" i="40"/>
  <c r="AL12" i="40"/>
  <c r="AK12" i="40"/>
  <c r="AJ12" i="40"/>
  <c r="AU11" i="40"/>
  <c r="AT11" i="40"/>
  <c r="AS11" i="40"/>
  <c r="AR11" i="40"/>
  <c r="AQ11" i="40"/>
  <c r="AP11" i="40"/>
  <c r="AO11" i="40"/>
  <c r="AN11" i="40"/>
  <c r="AM11" i="40"/>
  <c r="AL11" i="40"/>
  <c r="AK11" i="40"/>
  <c r="AJ11" i="40"/>
  <c r="AU10" i="40"/>
  <c r="AT10" i="40"/>
  <c r="AS10" i="40"/>
  <c r="AR10" i="40"/>
  <c r="AQ10" i="40"/>
  <c r="AP10" i="40"/>
  <c r="AO10" i="40"/>
  <c r="AN10" i="40"/>
  <c r="AM10" i="40"/>
  <c r="AL10" i="40"/>
  <c r="AK10" i="40"/>
  <c r="AJ10" i="40"/>
  <c r="BA53" i="40" l="1"/>
  <c r="BB53" i="40" s="1"/>
  <c r="BA17" i="40"/>
  <c r="BB17" i="40" s="1"/>
  <c r="BA35" i="40"/>
  <c r="BB35" i="40" s="1"/>
  <c r="BA56" i="40"/>
  <c r="BB56" i="40" s="1"/>
  <c r="BA50" i="40"/>
  <c r="BB50" i="40" s="1"/>
  <c r="BA44" i="40"/>
  <c r="BB44" i="40" s="1"/>
  <c r="BA38" i="40"/>
  <c r="BB38" i="40" s="1"/>
  <c r="BA32" i="40"/>
  <c r="BB32" i="40" s="1"/>
  <c r="BA26" i="40"/>
  <c r="BB26" i="40" s="1"/>
  <c r="BA14" i="40"/>
  <c r="BB14" i="40" s="1"/>
  <c r="BA11" i="40"/>
  <c r="BB11" i="40" s="1"/>
  <c r="BA20" i="40"/>
  <c r="BB20" i="40" s="1"/>
  <c r="BA55" i="40"/>
  <c r="BB55" i="40" s="1"/>
  <c r="BA49" i="40"/>
  <c r="BB49" i="40" s="1"/>
  <c r="BA43" i="40"/>
  <c r="BB43" i="40" s="1"/>
  <c r="BA37" i="40"/>
  <c r="BB37" i="40" s="1"/>
  <c r="BA31" i="40"/>
  <c r="BB31" i="40" s="1"/>
  <c r="BA25" i="40"/>
  <c r="BB25" i="40" s="1"/>
  <c r="BA19" i="40"/>
  <c r="BB19" i="40" s="1"/>
  <c r="BA13" i="40"/>
  <c r="BB13" i="40" s="1"/>
  <c r="BA34" i="40"/>
  <c r="BB34" i="40" s="1"/>
  <c r="BA28" i="40"/>
  <c r="BB28" i="40" s="1"/>
  <c r="BA22" i="40"/>
  <c r="BB22" i="40" s="1"/>
  <c r="BA16" i="40"/>
  <c r="BB16" i="40" s="1"/>
  <c r="BA60" i="40"/>
  <c r="BB60" i="40" s="1"/>
  <c r="BA48" i="40"/>
  <c r="BB48" i="40" s="1"/>
  <c r="BA30" i="40"/>
  <c r="BB30" i="40" s="1"/>
  <c r="BA24" i="40"/>
  <c r="BB24" i="40" s="1"/>
  <c r="BA12" i="40"/>
  <c r="BB12" i="40" s="1"/>
  <c r="BA59" i="40"/>
  <c r="BB59" i="40" s="1"/>
  <c r="BA47" i="40"/>
  <c r="BB47" i="40" s="1"/>
  <c r="BA41" i="40"/>
  <c r="BB41" i="40" s="1"/>
  <c r="BA29" i="40"/>
  <c r="BB29" i="40" s="1"/>
  <c r="BA23" i="40"/>
  <c r="BB23" i="40" s="1"/>
  <c r="BA42" i="40"/>
  <c r="BB42" i="40" s="1"/>
  <c r="BA58" i="40"/>
  <c r="BB58" i="40" s="1"/>
  <c r="BA52" i="40"/>
  <c r="BB52" i="40" s="1"/>
  <c r="BA46" i="40"/>
  <c r="BB46" i="40" s="1"/>
  <c r="BA40" i="40"/>
  <c r="BB40" i="40" s="1"/>
  <c r="BA10" i="40"/>
  <c r="BB10" i="40" s="1"/>
  <c r="BA54" i="40"/>
  <c r="BB54" i="40" s="1"/>
  <c r="BA36" i="40"/>
  <c r="BB36" i="40" s="1"/>
  <c r="BA18" i="40"/>
  <c r="BB18" i="40" s="1"/>
  <c r="BA57" i="40"/>
  <c r="BB57" i="40" s="1"/>
  <c r="BA51" i="40"/>
  <c r="BB51" i="40" s="1"/>
  <c r="BA45" i="40"/>
  <c r="BB45" i="40" s="1"/>
  <c r="BA39" i="40"/>
  <c r="BB39" i="40" s="1"/>
  <c r="BA33" i="40"/>
  <c r="BB33" i="40" s="1"/>
  <c r="BA27" i="40"/>
  <c r="BB27" i="40" s="1"/>
  <c r="BA21" i="40"/>
  <c r="BB21" i="40" s="1"/>
  <c r="BA15" i="40"/>
  <c r="BB15" i="40" s="1"/>
  <c r="AU11" i="39"/>
  <c r="AU12" i="39"/>
  <c r="AU13" i="39"/>
  <c r="AU14" i="39"/>
  <c r="AU15" i="39"/>
  <c r="AU16" i="39"/>
  <c r="AU17" i="39"/>
  <c r="AU18" i="39"/>
  <c r="AU19" i="39"/>
  <c r="AU20" i="39"/>
  <c r="AU21" i="39"/>
  <c r="AU22" i="39"/>
  <c r="AU23" i="39"/>
  <c r="AU24" i="39"/>
  <c r="AU25" i="39"/>
  <c r="AU26" i="39"/>
  <c r="AU27" i="39"/>
  <c r="AU28" i="39"/>
  <c r="AU29" i="39"/>
  <c r="AU30" i="39"/>
  <c r="AU31" i="39"/>
  <c r="AU32" i="39"/>
  <c r="AU33" i="39"/>
  <c r="AU34" i="39"/>
  <c r="AU35" i="39"/>
  <c r="AU36" i="39"/>
  <c r="AU37" i="39"/>
  <c r="AU38" i="39"/>
  <c r="AU39" i="39"/>
  <c r="AU40" i="39"/>
  <c r="AU41" i="39"/>
  <c r="AU42" i="39"/>
  <c r="AU43" i="39"/>
  <c r="AU44" i="39"/>
  <c r="AU45" i="39"/>
  <c r="AU46" i="39"/>
  <c r="AU47" i="39"/>
  <c r="AU48" i="39"/>
  <c r="AU49" i="39"/>
  <c r="AU50" i="39"/>
  <c r="AU51" i="39"/>
  <c r="AU52" i="39"/>
  <c r="AU53" i="39"/>
  <c r="AU54" i="39"/>
  <c r="AU55" i="39"/>
  <c r="AU56" i="39"/>
  <c r="AU57" i="39"/>
  <c r="AU58" i="39"/>
  <c r="AU59" i="39"/>
  <c r="AU60" i="39"/>
  <c r="AU10" i="39"/>
  <c r="AV11" i="39"/>
  <c r="AV12" i="39"/>
  <c r="AV13" i="39"/>
  <c r="AV14" i="39"/>
  <c r="AV15" i="39"/>
  <c r="AV16" i="39"/>
  <c r="AV17" i="39"/>
  <c r="AV18" i="39"/>
  <c r="AV19" i="39"/>
  <c r="AV20" i="39"/>
  <c r="AV21" i="39"/>
  <c r="AV22" i="39"/>
  <c r="AV23" i="39"/>
  <c r="AV24" i="39"/>
  <c r="AV25" i="39"/>
  <c r="AV26" i="39"/>
  <c r="AV27" i="39"/>
  <c r="AV28" i="39"/>
  <c r="AV29" i="39"/>
  <c r="AV30" i="39"/>
  <c r="AV31" i="39"/>
  <c r="AV32" i="39"/>
  <c r="AV33" i="39"/>
  <c r="AV34" i="39"/>
  <c r="AV35" i="39"/>
  <c r="AV36" i="39"/>
  <c r="AV37" i="39"/>
  <c r="AV38" i="39"/>
  <c r="AV39" i="39"/>
  <c r="AV40" i="39"/>
  <c r="AV41" i="39"/>
  <c r="AV42" i="39"/>
  <c r="AV43" i="39"/>
  <c r="AV44" i="39"/>
  <c r="AV45" i="39"/>
  <c r="AV46" i="39"/>
  <c r="AV47" i="39"/>
  <c r="AV48" i="39"/>
  <c r="AV49" i="39"/>
  <c r="AV50" i="39"/>
  <c r="AV51" i="39"/>
  <c r="AV52" i="39"/>
  <c r="AV53" i="39"/>
  <c r="AV54" i="39"/>
  <c r="AV55" i="39"/>
  <c r="AV56" i="39"/>
  <c r="AV57" i="39"/>
  <c r="AV58" i="39"/>
  <c r="AV59" i="39"/>
  <c r="AV60" i="39"/>
  <c r="AV62" i="39"/>
  <c r="AV63" i="39"/>
  <c r="AV64" i="39"/>
  <c r="AV66" i="39"/>
  <c r="AV67" i="39"/>
  <c r="AV10" i="39"/>
  <c r="AT66" i="39"/>
  <c r="AT64" i="39"/>
  <c r="AT60" i="39"/>
  <c r="AS60" i="39"/>
  <c r="AR60" i="39"/>
  <c r="AQ60" i="39"/>
  <c r="AP60" i="39"/>
  <c r="AO60" i="39"/>
  <c r="AN60" i="39"/>
  <c r="AM60" i="39"/>
  <c r="AL60" i="39"/>
  <c r="AK60" i="39"/>
  <c r="AJ60" i="39"/>
  <c r="AT59" i="39"/>
  <c r="AS59" i="39"/>
  <c r="AR59" i="39"/>
  <c r="AQ59" i="39"/>
  <c r="AP59" i="39"/>
  <c r="AO59" i="39"/>
  <c r="AN59" i="39"/>
  <c r="AM59" i="39"/>
  <c r="AL59" i="39"/>
  <c r="AK59" i="39"/>
  <c r="AJ59" i="39"/>
  <c r="AT58" i="39"/>
  <c r="AS58" i="39"/>
  <c r="AR58" i="39"/>
  <c r="AQ58" i="39"/>
  <c r="AP58" i="39"/>
  <c r="AO58" i="39"/>
  <c r="AN58" i="39"/>
  <c r="AM58" i="39"/>
  <c r="AL58" i="39"/>
  <c r="AK58" i="39"/>
  <c r="AJ58" i="39"/>
  <c r="AT57" i="39"/>
  <c r="AS57" i="39"/>
  <c r="AR57" i="39"/>
  <c r="AQ57" i="39"/>
  <c r="AP57" i="39"/>
  <c r="AO57" i="39"/>
  <c r="AN57" i="39"/>
  <c r="AM57" i="39"/>
  <c r="AL57" i="39"/>
  <c r="AK57" i="39"/>
  <c r="AJ57" i="39"/>
  <c r="AT56" i="39"/>
  <c r="AS56" i="39"/>
  <c r="AR56" i="39"/>
  <c r="AQ56" i="39"/>
  <c r="AP56" i="39"/>
  <c r="AO56" i="39"/>
  <c r="AN56" i="39"/>
  <c r="AM56" i="39"/>
  <c r="AL56" i="39"/>
  <c r="AK56" i="39"/>
  <c r="AJ56" i="39"/>
  <c r="AT55" i="39"/>
  <c r="AS55" i="39"/>
  <c r="AR55" i="39"/>
  <c r="AQ55" i="39"/>
  <c r="AP55" i="39"/>
  <c r="AO55" i="39"/>
  <c r="AN55" i="39"/>
  <c r="AM55" i="39"/>
  <c r="AL55" i="39"/>
  <c r="AK55" i="39"/>
  <c r="AJ55" i="39"/>
  <c r="AT54" i="39"/>
  <c r="AS54" i="39"/>
  <c r="AR54" i="39"/>
  <c r="AQ54" i="39"/>
  <c r="AP54" i="39"/>
  <c r="AO54" i="39"/>
  <c r="AN54" i="39"/>
  <c r="AM54" i="39"/>
  <c r="AL54" i="39"/>
  <c r="AK54" i="39"/>
  <c r="AJ54" i="39"/>
  <c r="AT53" i="39"/>
  <c r="AS53" i="39"/>
  <c r="AR53" i="39"/>
  <c r="AQ53" i="39"/>
  <c r="AP53" i="39"/>
  <c r="AO53" i="39"/>
  <c r="AN53" i="39"/>
  <c r="AM53" i="39"/>
  <c r="AL53" i="39"/>
  <c r="AK53" i="39"/>
  <c r="AJ53" i="39"/>
  <c r="AT52" i="39"/>
  <c r="AS52" i="39"/>
  <c r="AR52" i="39"/>
  <c r="AQ52" i="39"/>
  <c r="AP52" i="39"/>
  <c r="AO52" i="39"/>
  <c r="AN52" i="39"/>
  <c r="AM52" i="39"/>
  <c r="AL52" i="39"/>
  <c r="AK52" i="39"/>
  <c r="AJ52" i="39"/>
  <c r="AT51" i="39"/>
  <c r="AS51" i="39"/>
  <c r="AR51" i="39"/>
  <c r="AQ51" i="39"/>
  <c r="AP51" i="39"/>
  <c r="AO51" i="39"/>
  <c r="AN51" i="39"/>
  <c r="AM51" i="39"/>
  <c r="AL51" i="39"/>
  <c r="AK51" i="39"/>
  <c r="AJ51" i="39"/>
  <c r="AT50" i="39"/>
  <c r="AS50" i="39"/>
  <c r="AR50" i="39"/>
  <c r="AQ50" i="39"/>
  <c r="AP50" i="39"/>
  <c r="AO50" i="39"/>
  <c r="AN50" i="39"/>
  <c r="AM50" i="39"/>
  <c r="AL50" i="39"/>
  <c r="AK50" i="39"/>
  <c r="AJ50" i="39"/>
  <c r="AT49" i="39"/>
  <c r="AS49" i="39"/>
  <c r="AR49" i="39"/>
  <c r="AQ49" i="39"/>
  <c r="AP49" i="39"/>
  <c r="AO49" i="39"/>
  <c r="AN49" i="39"/>
  <c r="AM49" i="39"/>
  <c r="AL49" i="39"/>
  <c r="AK49" i="39"/>
  <c r="AJ49" i="39"/>
  <c r="AT48" i="39"/>
  <c r="AS48" i="39"/>
  <c r="AR48" i="39"/>
  <c r="AQ48" i="39"/>
  <c r="AP48" i="39"/>
  <c r="AO48" i="39"/>
  <c r="AN48" i="39"/>
  <c r="AM48" i="39"/>
  <c r="AL48" i="39"/>
  <c r="AK48" i="39"/>
  <c r="AJ48" i="39"/>
  <c r="AT47" i="39"/>
  <c r="AS47" i="39"/>
  <c r="AR47" i="39"/>
  <c r="AQ47" i="39"/>
  <c r="AP47" i="39"/>
  <c r="AO47" i="39"/>
  <c r="AN47" i="39"/>
  <c r="AM47" i="39"/>
  <c r="AL47" i="39"/>
  <c r="AK47" i="39"/>
  <c r="AJ47" i="39"/>
  <c r="AT46" i="39"/>
  <c r="AS46" i="39"/>
  <c r="AR46" i="39"/>
  <c r="AQ46" i="39"/>
  <c r="AP46" i="39"/>
  <c r="AO46" i="39"/>
  <c r="AN46" i="39"/>
  <c r="AM46" i="39"/>
  <c r="AL46" i="39"/>
  <c r="AK46" i="39"/>
  <c r="AJ46" i="39"/>
  <c r="AT45" i="39"/>
  <c r="AS45" i="39"/>
  <c r="AR45" i="39"/>
  <c r="AQ45" i="39"/>
  <c r="AP45" i="39"/>
  <c r="AO45" i="39"/>
  <c r="AN45" i="39"/>
  <c r="AM45" i="39"/>
  <c r="AL45" i="39"/>
  <c r="AK45" i="39"/>
  <c r="AJ45" i="39"/>
  <c r="AT44" i="39"/>
  <c r="AS44" i="39"/>
  <c r="AR44" i="39"/>
  <c r="AQ44" i="39"/>
  <c r="AP44" i="39"/>
  <c r="AO44" i="39"/>
  <c r="AN44" i="39"/>
  <c r="AM44" i="39"/>
  <c r="AL44" i="39"/>
  <c r="AK44" i="39"/>
  <c r="AJ44" i="39"/>
  <c r="AT43" i="39"/>
  <c r="AS43" i="39"/>
  <c r="AR43" i="39"/>
  <c r="AQ43" i="39"/>
  <c r="AP43" i="39"/>
  <c r="AO43" i="39"/>
  <c r="AN43" i="39"/>
  <c r="AM43" i="39"/>
  <c r="AL43" i="39"/>
  <c r="AK43" i="39"/>
  <c r="AJ43" i="39"/>
  <c r="AT42" i="39"/>
  <c r="AS42" i="39"/>
  <c r="AR42" i="39"/>
  <c r="AQ42" i="39"/>
  <c r="AP42" i="39"/>
  <c r="AO42" i="39"/>
  <c r="AN42" i="39"/>
  <c r="AM42" i="39"/>
  <c r="AL42" i="39"/>
  <c r="AK42" i="39"/>
  <c r="AJ42" i="39"/>
  <c r="AT41" i="39"/>
  <c r="AS41" i="39"/>
  <c r="AR41" i="39"/>
  <c r="AQ41" i="39"/>
  <c r="AP41" i="39"/>
  <c r="AO41" i="39"/>
  <c r="AN41" i="39"/>
  <c r="AM41" i="39"/>
  <c r="AL41" i="39"/>
  <c r="AK41" i="39"/>
  <c r="AJ41" i="39"/>
  <c r="AT40" i="39"/>
  <c r="AS40" i="39"/>
  <c r="AR40" i="39"/>
  <c r="AQ40" i="39"/>
  <c r="AP40" i="39"/>
  <c r="AO40" i="39"/>
  <c r="AN40" i="39"/>
  <c r="AM40" i="39"/>
  <c r="AL40" i="39"/>
  <c r="AK40" i="39"/>
  <c r="AJ40" i="39"/>
  <c r="AT39" i="39"/>
  <c r="AS39" i="39"/>
  <c r="AR39" i="39"/>
  <c r="AQ39" i="39"/>
  <c r="AP39" i="39"/>
  <c r="AO39" i="39"/>
  <c r="AN39" i="39"/>
  <c r="AM39" i="39"/>
  <c r="AL39" i="39"/>
  <c r="AK39" i="39"/>
  <c r="AJ39" i="39"/>
  <c r="AT38" i="39"/>
  <c r="AS38" i="39"/>
  <c r="AR38" i="39"/>
  <c r="AQ38" i="39"/>
  <c r="AP38" i="39"/>
  <c r="AO38" i="39"/>
  <c r="AN38" i="39"/>
  <c r="AM38" i="39"/>
  <c r="AL38" i="39"/>
  <c r="AK38" i="39"/>
  <c r="AJ38" i="39"/>
  <c r="AT37" i="39"/>
  <c r="AS37" i="39"/>
  <c r="AR37" i="39"/>
  <c r="AQ37" i="39"/>
  <c r="AP37" i="39"/>
  <c r="AO37" i="39"/>
  <c r="AN37" i="39"/>
  <c r="AM37" i="39"/>
  <c r="AL37" i="39"/>
  <c r="AK37" i="39"/>
  <c r="AJ37" i="39"/>
  <c r="AT36" i="39"/>
  <c r="AS36" i="39"/>
  <c r="AR36" i="39"/>
  <c r="AQ36" i="39"/>
  <c r="AP36" i="39"/>
  <c r="AO36" i="39"/>
  <c r="AN36" i="39"/>
  <c r="AM36" i="39"/>
  <c r="AL36" i="39"/>
  <c r="AK36" i="39"/>
  <c r="AJ36" i="39"/>
  <c r="AT35" i="39"/>
  <c r="AS35" i="39"/>
  <c r="AR35" i="39"/>
  <c r="AQ35" i="39"/>
  <c r="AP35" i="39"/>
  <c r="AO35" i="39"/>
  <c r="AN35" i="39"/>
  <c r="AM35" i="39"/>
  <c r="AL35" i="39"/>
  <c r="AK35" i="39"/>
  <c r="AJ35" i="39"/>
  <c r="AT34" i="39"/>
  <c r="AS34" i="39"/>
  <c r="AR34" i="39"/>
  <c r="AQ34" i="39"/>
  <c r="AP34" i="39"/>
  <c r="AO34" i="39"/>
  <c r="AN34" i="39"/>
  <c r="AM34" i="39"/>
  <c r="AL34" i="39"/>
  <c r="AK34" i="39"/>
  <c r="AJ34" i="39"/>
  <c r="AT33" i="39"/>
  <c r="AS33" i="39"/>
  <c r="AR33" i="39"/>
  <c r="AQ33" i="39"/>
  <c r="AP33" i="39"/>
  <c r="AO33" i="39"/>
  <c r="AN33" i="39"/>
  <c r="AM33" i="39"/>
  <c r="AL33" i="39"/>
  <c r="AK33" i="39"/>
  <c r="AJ33" i="39"/>
  <c r="AT32" i="39"/>
  <c r="AS32" i="39"/>
  <c r="AR32" i="39"/>
  <c r="AQ32" i="39"/>
  <c r="AP32" i="39"/>
  <c r="AO32" i="39"/>
  <c r="AN32" i="39"/>
  <c r="AM32" i="39"/>
  <c r="AL32" i="39"/>
  <c r="AK32" i="39"/>
  <c r="AJ32" i="39"/>
  <c r="AT31" i="39"/>
  <c r="AS31" i="39"/>
  <c r="AR31" i="39"/>
  <c r="AQ31" i="39"/>
  <c r="AP31" i="39"/>
  <c r="AO31" i="39"/>
  <c r="AN31" i="39"/>
  <c r="AM31" i="39"/>
  <c r="AL31" i="39"/>
  <c r="AK31" i="39"/>
  <c r="AJ31" i="39"/>
  <c r="AT30" i="39"/>
  <c r="AS30" i="39"/>
  <c r="AR30" i="39"/>
  <c r="AQ30" i="39"/>
  <c r="AP30" i="39"/>
  <c r="AO30" i="39"/>
  <c r="AN30" i="39"/>
  <c r="AM30" i="39"/>
  <c r="AL30" i="39"/>
  <c r="AK30" i="39"/>
  <c r="AJ30" i="39"/>
  <c r="AT29" i="39"/>
  <c r="AS29" i="39"/>
  <c r="AR29" i="39"/>
  <c r="AQ29" i="39"/>
  <c r="AP29" i="39"/>
  <c r="AO29" i="39"/>
  <c r="AN29" i="39"/>
  <c r="AM29" i="39"/>
  <c r="AL29" i="39"/>
  <c r="AK29" i="39"/>
  <c r="AJ29" i="39"/>
  <c r="AT28" i="39"/>
  <c r="AS28" i="39"/>
  <c r="AR28" i="39"/>
  <c r="AQ28" i="39"/>
  <c r="AP28" i="39"/>
  <c r="AO28" i="39"/>
  <c r="AN28" i="39"/>
  <c r="AM28" i="39"/>
  <c r="AL28" i="39"/>
  <c r="AK28" i="39"/>
  <c r="AJ28" i="39"/>
  <c r="AT27" i="39"/>
  <c r="AS27" i="39"/>
  <c r="AR27" i="39"/>
  <c r="AQ27" i="39"/>
  <c r="AP27" i="39"/>
  <c r="AO27" i="39"/>
  <c r="AN27" i="39"/>
  <c r="AM27" i="39"/>
  <c r="AL27" i="39"/>
  <c r="AK27" i="39"/>
  <c r="AJ27" i="39"/>
  <c r="AT26" i="39"/>
  <c r="AS26" i="39"/>
  <c r="AR26" i="39"/>
  <c r="AQ26" i="39"/>
  <c r="AP26" i="39"/>
  <c r="AO26" i="39"/>
  <c r="AN26" i="39"/>
  <c r="AM26" i="39"/>
  <c r="AL26" i="39"/>
  <c r="AK26" i="39"/>
  <c r="AJ26" i="39"/>
  <c r="AT25" i="39"/>
  <c r="AS25" i="39"/>
  <c r="AR25" i="39"/>
  <c r="AQ25" i="39"/>
  <c r="AP25" i="39"/>
  <c r="AO25" i="39"/>
  <c r="AN25" i="39"/>
  <c r="AM25" i="39"/>
  <c r="AL25" i="39"/>
  <c r="AK25" i="39"/>
  <c r="AJ25" i="39"/>
  <c r="AT24" i="39"/>
  <c r="AS24" i="39"/>
  <c r="AR24" i="39"/>
  <c r="AQ24" i="39"/>
  <c r="AP24" i="39"/>
  <c r="AO24" i="39"/>
  <c r="AN24" i="39"/>
  <c r="AM24" i="39"/>
  <c r="AL24" i="39"/>
  <c r="AK24" i="39"/>
  <c r="AJ24" i="39"/>
  <c r="AT23" i="39"/>
  <c r="AS23" i="39"/>
  <c r="AR23" i="39"/>
  <c r="AQ23" i="39"/>
  <c r="AP23" i="39"/>
  <c r="AO23" i="39"/>
  <c r="AN23" i="39"/>
  <c r="AM23" i="39"/>
  <c r="AL23" i="39"/>
  <c r="AK23" i="39"/>
  <c r="AJ23" i="39"/>
  <c r="AT22" i="39"/>
  <c r="AS22" i="39"/>
  <c r="AR22" i="39"/>
  <c r="AQ22" i="39"/>
  <c r="AP22" i="39"/>
  <c r="AO22" i="39"/>
  <c r="AN22" i="39"/>
  <c r="AM22" i="39"/>
  <c r="AL22" i="39"/>
  <c r="AK22" i="39"/>
  <c r="AJ22" i="39"/>
  <c r="AT21" i="39"/>
  <c r="AS21" i="39"/>
  <c r="AR21" i="39"/>
  <c r="AQ21" i="39"/>
  <c r="AP21" i="39"/>
  <c r="AO21" i="39"/>
  <c r="AN21" i="39"/>
  <c r="AM21" i="39"/>
  <c r="AL21" i="39"/>
  <c r="AK21" i="39"/>
  <c r="AJ21" i="39"/>
  <c r="AT20" i="39"/>
  <c r="AS20" i="39"/>
  <c r="AR20" i="39"/>
  <c r="AQ20" i="39"/>
  <c r="AP20" i="39"/>
  <c r="AO20" i="39"/>
  <c r="AN20" i="39"/>
  <c r="AM20" i="39"/>
  <c r="AL20" i="39"/>
  <c r="AK20" i="39"/>
  <c r="AJ20" i="39"/>
  <c r="AT19" i="39"/>
  <c r="AS19" i="39"/>
  <c r="AR19" i="39"/>
  <c r="AQ19" i="39"/>
  <c r="AP19" i="39"/>
  <c r="AO19" i="39"/>
  <c r="AN19" i="39"/>
  <c r="AM19" i="39"/>
  <c r="AL19" i="39"/>
  <c r="AK19" i="39"/>
  <c r="AJ19" i="39"/>
  <c r="AT18" i="39"/>
  <c r="AS18" i="39"/>
  <c r="AR18" i="39"/>
  <c r="AQ18" i="39"/>
  <c r="AP18" i="39"/>
  <c r="AO18" i="39"/>
  <c r="AN18" i="39"/>
  <c r="AM18" i="39"/>
  <c r="AL18" i="39"/>
  <c r="AK18" i="39"/>
  <c r="AJ18" i="39"/>
  <c r="AT17" i="39"/>
  <c r="AS17" i="39"/>
  <c r="AR17" i="39"/>
  <c r="AQ17" i="39"/>
  <c r="AP17" i="39"/>
  <c r="AO17" i="39"/>
  <c r="AN17" i="39"/>
  <c r="AM17" i="39"/>
  <c r="AL17" i="39"/>
  <c r="AK17" i="39"/>
  <c r="AJ17" i="39"/>
  <c r="AT16" i="39"/>
  <c r="AS16" i="39"/>
  <c r="AR16" i="39"/>
  <c r="AQ16" i="39"/>
  <c r="AP16" i="39"/>
  <c r="AO16" i="39"/>
  <c r="AN16" i="39"/>
  <c r="AM16" i="39"/>
  <c r="AL16" i="39"/>
  <c r="AK16" i="39"/>
  <c r="AJ16" i="39"/>
  <c r="AT15" i="39"/>
  <c r="AS15" i="39"/>
  <c r="AR15" i="39"/>
  <c r="AQ15" i="39"/>
  <c r="AP15" i="39"/>
  <c r="AO15" i="39"/>
  <c r="AN15" i="39"/>
  <c r="AM15" i="39"/>
  <c r="AL15" i="39"/>
  <c r="AK15" i="39"/>
  <c r="AJ15" i="39"/>
  <c r="AT14" i="39"/>
  <c r="AS14" i="39"/>
  <c r="AR14" i="39"/>
  <c r="AQ14" i="39"/>
  <c r="AP14" i="39"/>
  <c r="AO14" i="39"/>
  <c r="AN14" i="39"/>
  <c r="AM14" i="39"/>
  <c r="AL14" i="39"/>
  <c r="AK14" i="39"/>
  <c r="AT13" i="39"/>
  <c r="AS13" i="39"/>
  <c r="AR13" i="39"/>
  <c r="AQ13" i="39"/>
  <c r="AP13" i="39"/>
  <c r="AO13" i="39"/>
  <c r="AN13" i="39"/>
  <c r="AM13" i="39"/>
  <c r="AL13" i="39"/>
  <c r="AK13" i="39"/>
  <c r="AT12" i="39"/>
  <c r="AS12" i="39"/>
  <c r="AR12" i="39"/>
  <c r="AP12" i="39"/>
  <c r="AO12" i="39"/>
  <c r="AN12" i="39"/>
  <c r="AM12" i="39"/>
  <c r="AL12" i="39"/>
  <c r="AK12" i="39"/>
  <c r="AJ12" i="39"/>
  <c r="AT11" i="39"/>
  <c r="AS11" i="39"/>
  <c r="AR11" i="39"/>
  <c r="AQ11" i="39"/>
  <c r="AP11" i="39"/>
  <c r="AO11" i="39"/>
  <c r="AN11" i="39"/>
  <c r="AM11" i="39"/>
  <c r="AL11" i="39"/>
  <c r="AK11" i="39"/>
  <c r="AJ11" i="39"/>
  <c r="AT10" i="39"/>
  <c r="AS10" i="39"/>
  <c r="AR10" i="39"/>
  <c r="AQ10" i="39"/>
  <c r="AP10" i="39"/>
  <c r="AO10" i="39"/>
  <c r="AN10" i="39"/>
  <c r="AM10" i="39"/>
  <c r="AL10" i="39"/>
  <c r="AK10" i="39"/>
  <c r="AJ10" i="39"/>
  <c r="AW40" i="39" l="1"/>
  <c r="AX40" i="39" s="1"/>
  <c r="AW34" i="39"/>
  <c r="AX34" i="39" s="1"/>
  <c r="AW35" i="39"/>
  <c r="AX35" i="39" s="1"/>
  <c r="AW47" i="39"/>
  <c r="AX47" i="39" s="1"/>
  <c r="AW53" i="39"/>
  <c r="AX53" i="39" s="1"/>
  <c r="AW59" i="39"/>
  <c r="AX59" i="39" s="1"/>
  <c r="AW38" i="39"/>
  <c r="AX38" i="39" s="1"/>
  <c r="AW44" i="39"/>
  <c r="AX44" i="39" s="1"/>
  <c r="AW50" i="39"/>
  <c r="AX50" i="39" s="1"/>
  <c r="AW56" i="39"/>
  <c r="AX56" i="39" s="1"/>
  <c r="AW25" i="39"/>
  <c r="AX25" i="39" s="1"/>
  <c r="AW43" i="39"/>
  <c r="AX43" i="39" s="1"/>
  <c r="AW16" i="39"/>
  <c r="AX16" i="39" s="1"/>
  <c r="AW22" i="39"/>
  <c r="AX22" i="39" s="1"/>
  <c r="AW19" i="39"/>
  <c r="AX19" i="39" s="1"/>
  <c r="AW37" i="39"/>
  <c r="AX37" i="39" s="1"/>
  <c r="AW12" i="39"/>
  <c r="AX12" i="39" s="1"/>
  <c r="AW13" i="39"/>
  <c r="AX13" i="39" s="1"/>
  <c r="AW15" i="39"/>
  <c r="AX15" i="39" s="1"/>
  <c r="AW18" i="39"/>
  <c r="AX18" i="39" s="1"/>
  <c r="AW21" i="39"/>
  <c r="AX21" i="39" s="1"/>
  <c r="AW24" i="39"/>
  <c r="AX24" i="39" s="1"/>
  <c r="AW46" i="39"/>
  <c r="AX46" i="39" s="1"/>
  <c r="AW49" i="39"/>
  <c r="AX49" i="39" s="1"/>
  <c r="AW52" i="39"/>
  <c r="AX52" i="39" s="1"/>
  <c r="AW55" i="39"/>
  <c r="AX55" i="39" s="1"/>
  <c r="AW27" i="39"/>
  <c r="AX27" i="39" s="1"/>
  <c r="AW30" i="39"/>
  <c r="AX30" i="39" s="1"/>
  <c r="AW33" i="39"/>
  <c r="AX33" i="39" s="1"/>
  <c r="AW36" i="39"/>
  <c r="AX36" i="39" s="1"/>
  <c r="AW39" i="39"/>
  <c r="AX39" i="39" s="1"/>
  <c r="AW14" i="39"/>
  <c r="AX14" i="39" s="1"/>
  <c r="AW17" i="39"/>
  <c r="AX17" i="39" s="1"/>
  <c r="AW20" i="39"/>
  <c r="AX20" i="39" s="1"/>
  <c r="AW23" i="39"/>
  <c r="AX23" i="39" s="1"/>
  <c r="AW45" i="39"/>
  <c r="AX45" i="39" s="1"/>
  <c r="AW48" i="39"/>
  <c r="AX48" i="39" s="1"/>
  <c r="AW58" i="39"/>
  <c r="AX58" i="39" s="1"/>
  <c r="AW11" i="39"/>
  <c r="AX11" i="39" s="1"/>
  <c r="AW26" i="39"/>
  <c r="AX26" i="39" s="1"/>
  <c r="AW29" i="39"/>
  <c r="AX29" i="39" s="1"/>
  <c r="AW32" i="39"/>
  <c r="AX32" i="39" s="1"/>
  <c r="AW42" i="39"/>
  <c r="AX42" i="39" s="1"/>
  <c r="AW10" i="39"/>
  <c r="AX10" i="39" s="1"/>
  <c r="AW51" i="39"/>
  <c r="AX51" i="39" s="1"/>
  <c r="AW54" i="39"/>
  <c r="AX54" i="39" s="1"/>
  <c r="AW57" i="39"/>
  <c r="AX57" i="39" s="1"/>
  <c r="AW60" i="39"/>
  <c r="AX60" i="39" s="1"/>
  <c r="AW28" i="39"/>
  <c r="AX28" i="39" s="1"/>
  <c r="AW31" i="39"/>
  <c r="AX31" i="39" s="1"/>
  <c r="AW41" i="39"/>
  <c r="AX41" i="39" s="1"/>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36" i="38"/>
  <c r="AU37" i="38"/>
  <c r="AU38" i="38"/>
  <c r="AU39" i="38"/>
  <c r="AU40" i="38"/>
  <c r="AU41" i="38"/>
  <c r="AU42" i="38"/>
  <c r="AU43" i="38"/>
  <c r="AU44" i="38"/>
  <c r="AU45" i="38"/>
  <c r="AU46" i="38"/>
  <c r="AU47" i="38"/>
  <c r="AU48" i="38"/>
  <c r="AU49" i="38"/>
  <c r="AU50" i="38"/>
  <c r="AU51" i="38"/>
  <c r="AU52" i="38"/>
  <c r="AU53" i="38"/>
  <c r="AU54" i="38"/>
  <c r="AU55" i="38"/>
  <c r="AU56" i="38"/>
  <c r="AU57" i="38"/>
  <c r="AU58" i="38"/>
  <c r="AU59" i="38"/>
  <c r="AU60" i="38"/>
  <c r="AU64" i="38"/>
  <c r="AU65" i="38"/>
  <c r="AU10" i="38"/>
  <c r="AT11" i="38"/>
  <c r="AT12" i="38"/>
  <c r="AT13" i="38"/>
  <c r="AT14" i="38"/>
  <c r="AT15" i="38"/>
  <c r="AT16" i="38"/>
  <c r="AT17" i="38"/>
  <c r="AT18" i="38"/>
  <c r="AT19" i="38"/>
  <c r="AT20" i="38"/>
  <c r="AT21" i="38"/>
  <c r="AT22" i="38"/>
  <c r="AT23" i="38"/>
  <c r="AT24" i="38"/>
  <c r="AT25" i="38"/>
  <c r="AT26" i="38"/>
  <c r="AT27" i="38"/>
  <c r="AT28" i="38"/>
  <c r="AT29" i="38"/>
  <c r="AT30" i="38"/>
  <c r="AT31" i="38"/>
  <c r="AT32" i="38"/>
  <c r="AT33" i="38"/>
  <c r="AT34" i="38"/>
  <c r="AT35" i="38"/>
  <c r="AT36" i="38"/>
  <c r="AT37" i="38"/>
  <c r="AT38" i="38"/>
  <c r="AT39" i="38"/>
  <c r="AT40" i="38"/>
  <c r="AT41" i="38"/>
  <c r="AT42" i="38"/>
  <c r="AT43" i="38"/>
  <c r="AT44" i="38"/>
  <c r="AT45" i="38"/>
  <c r="AT46" i="38"/>
  <c r="AT47" i="38"/>
  <c r="AT48" i="38"/>
  <c r="AT49" i="38"/>
  <c r="AT50" i="38"/>
  <c r="AT51" i="38"/>
  <c r="AT52" i="38"/>
  <c r="AT53" i="38"/>
  <c r="AT54" i="38"/>
  <c r="AT55" i="38"/>
  <c r="AT56" i="38"/>
  <c r="AT57" i="38"/>
  <c r="AT58" i="38"/>
  <c r="AT59" i="38"/>
  <c r="AT60" i="38"/>
  <c r="AT64" i="38"/>
  <c r="AT65" i="38"/>
  <c r="AT10" i="38"/>
  <c r="AS60" i="38"/>
  <c r="AR60" i="38"/>
  <c r="AQ60" i="38"/>
  <c r="AP60" i="38"/>
  <c r="AO60" i="38"/>
  <c r="AN60" i="38"/>
  <c r="AM60" i="38"/>
  <c r="AL60" i="38"/>
  <c r="AK60" i="38"/>
  <c r="AJ60" i="38"/>
  <c r="AS59" i="38"/>
  <c r="AR59" i="38"/>
  <c r="AQ59" i="38"/>
  <c r="AP59" i="38"/>
  <c r="AO59" i="38"/>
  <c r="AN59" i="38"/>
  <c r="AM59" i="38"/>
  <c r="AL59" i="38"/>
  <c r="AK59" i="38"/>
  <c r="AJ59" i="38"/>
  <c r="AS58" i="38"/>
  <c r="AR58" i="38"/>
  <c r="AQ58" i="38"/>
  <c r="AP58" i="38"/>
  <c r="AO58" i="38"/>
  <c r="AN58" i="38"/>
  <c r="AM58" i="38"/>
  <c r="AL58" i="38"/>
  <c r="AK58" i="38"/>
  <c r="AJ58" i="38"/>
  <c r="AS57" i="38"/>
  <c r="AR57" i="38"/>
  <c r="AQ57" i="38"/>
  <c r="AP57" i="38"/>
  <c r="AO57" i="38"/>
  <c r="AN57" i="38"/>
  <c r="AM57" i="38"/>
  <c r="AL57" i="38"/>
  <c r="AK57" i="38"/>
  <c r="AJ57" i="38"/>
  <c r="AS56" i="38"/>
  <c r="AR56" i="38"/>
  <c r="AQ56" i="38"/>
  <c r="AP56" i="38"/>
  <c r="AO56" i="38"/>
  <c r="AN56" i="38"/>
  <c r="AM56" i="38"/>
  <c r="AL56" i="38"/>
  <c r="AK56" i="38"/>
  <c r="AJ56" i="38"/>
  <c r="AS55" i="38"/>
  <c r="AR55" i="38"/>
  <c r="AQ55" i="38"/>
  <c r="AP55" i="38"/>
  <c r="AO55" i="38"/>
  <c r="AN55" i="38"/>
  <c r="AM55" i="38"/>
  <c r="AL55" i="38"/>
  <c r="AK55" i="38"/>
  <c r="AJ55" i="38"/>
  <c r="AS54" i="38"/>
  <c r="AR54" i="38"/>
  <c r="AQ54" i="38"/>
  <c r="AP54" i="38"/>
  <c r="AO54" i="38"/>
  <c r="AN54" i="38"/>
  <c r="AM54" i="38"/>
  <c r="AL54" i="38"/>
  <c r="AK54" i="38"/>
  <c r="AJ54" i="38"/>
  <c r="AS53" i="38"/>
  <c r="AR53" i="38"/>
  <c r="AQ53" i="38"/>
  <c r="AP53" i="38"/>
  <c r="AO53" i="38"/>
  <c r="AN53" i="38"/>
  <c r="AM53" i="38"/>
  <c r="AL53" i="38"/>
  <c r="AK53" i="38"/>
  <c r="AJ53" i="38"/>
  <c r="AS52" i="38"/>
  <c r="AR52" i="38"/>
  <c r="AQ52" i="38"/>
  <c r="AP52" i="38"/>
  <c r="AO52" i="38"/>
  <c r="AN52" i="38"/>
  <c r="AM52" i="38"/>
  <c r="AL52" i="38"/>
  <c r="AK52" i="38"/>
  <c r="AJ52" i="38"/>
  <c r="AS51" i="38"/>
  <c r="AR51" i="38"/>
  <c r="AQ51" i="38"/>
  <c r="AP51" i="38"/>
  <c r="AO51" i="38"/>
  <c r="AN51" i="38"/>
  <c r="AM51" i="38"/>
  <c r="AL51" i="38"/>
  <c r="AK51" i="38"/>
  <c r="AJ51" i="38"/>
  <c r="AS50" i="38"/>
  <c r="AR50" i="38"/>
  <c r="AQ50" i="38"/>
  <c r="AP50" i="38"/>
  <c r="AO50" i="38"/>
  <c r="AN50" i="38"/>
  <c r="AM50" i="38"/>
  <c r="AL50" i="38"/>
  <c r="AK50" i="38"/>
  <c r="AJ50" i="38"/>
  <c r="AS49" i="38"/>
  <c r="AR49" i="38"/>
  <c r="AQ49" i="38"/>
  <c r="AP49" i="38"/>
  <c r="AO49" i="38"/>
  <c r="AN49" i="38"/>
  <c r="AM49" i="38"/>
  <c r="AL49" i="38"/>
  <c r="AK49" i="38"/>
  <c r="AJ49" i="38"/>
  <c r="AS48" i="38"/>
  <c r="AR48" i="38"/>
  <c r="AQ48" i="38"/>
  <c r="AP48" i="38"/>
  <c r="AO48" i="38"/>
  <c r="AN48" i="38"/>
  <c r="AM48" i="38"/>
  <c r="AL48" i="38"/>
  <c r="AK48" i="38"/>
  <c r="AJ48" i="38"/>
  <c r="AS47" i="38"/>
  <c r="AR47" i="38"/>
  <c r="AQ47" i="38"/>
  <c r="AP47" i="38"/>
  <c r="AO47" i="38"/>
  <c r="AN47" i="38"/>
  <c r="AM47" i="38"/>
  <c r="AL47" i="38"/>
  <c r="AK47" i="38"/>
  <c r="AJ47" i="38"/>
  <c r="AS46" i="38"/>
  <c r="AR46" i="38"/>
  <c r="AQ46" i="38"/>
  <c r="AP46" i="38"/>
  <c r="AO46" i="38"/>
  <c r="AN46" i="38"/>
  <c r="AM46" i="38"/>
  <c r="AL46" i="38"/>
  <c r="AK46" i="38"/>
  <c r="AJ46" i="38"/>
  <c r="AS45" i="38"/>
  <c r="AR45" i="38"/>
  <c r="AQ45" i="38"/>
  <c r="AP45" i="38"/>
  <c r="AO45" i="38"/>
  <c r="AN45" i="38"/>
  <c r="AM45" i="38"/>
  <c r="AL45" i="38"/>
  <c r="AK45" i="38"/>
  <c r="AJ45" i="38"/>
  <c r="AS44" i="38"/>
  <c r="AR44" i="38"/>
  <c r="AQ44" i="38"/>
  <c r="AP44" i="38"/>
  <c r="AO44" i="38"/>
  <c r="AN44" i="38"/>
  <c r="AM44" i="38"/>
  <c r="AL44" i="38"/>
  <c r="AK44" i="38"/>
  <c r="AJ44" i="38"/>
  <c r="AS43" i="38"/>
  <c r="AR43" i="38"/>
  <c r="AQ43" i="38"/>
  <c r="AP43" i="38"/>
  <c r="AO43" i="38"/>
  <c r="AN43" i="38"/>
  <c r="AM43" i="38"/>
  <c r="AL43" i="38"/>
  <c r="AK43" i="38"/>
  <c r="AJ43" i="38"/>
  <c r="AS42" i="38"/>
  <c r="AR42" i="38"/>
  <c r="AQ42" i="38"/>
  <c r="AP42" i="38"/>
  <c r="AO42" i="38"/>
  <c r="AN42" i="38"/>
  <c r="AM42" i="38"/>
  <c r="AL42" i="38"/>
  <c r="AK42" i="38"/>
  <c r="AJ42" i="38"/>
  <c r="AS41" i="38"/>
  <c r="AR41" i="38"/>
  <c r="AQ41" i="38"/>
  <c r="AP41" i="38"/>
  <c r="AO41" i="38"/>
  <c r="AN41" i="38"/>
  <c r="AM41" i="38"/>
  <c r="AL41" i="38"/>
  <c r="AK41" i="38"/>
  <c r="AJ41" i="38"/>
  <c r="AS40" i="38"/>
  <c r="AR40" i="38"/>
  <c r="AQ40" i="38"/>
  <c r="AP40" i="38"/>
  <c r="AO40" i="38"/>
  <c r="AN40" i="38"/>
  <c r="AM40" i="38"/>
  <c r="AL40" i="38"/>
  <c r="AK40" i="38"/>
  <c r="AJ40" i="38"/>
  <c r="AS39" i="38"/>
  <c r="AR39" i="38"/>
  <c r="AQ39" i="38"/>
  <c r="AP39" i="38"/>
  <c r="AO39" i="38"/>
  <c r="AN39" i="38"/>
  <c r="AM39" i="38"/>
  <c r="AL39" i="38"/>
  <c r="AK39" i="38"/>
  <c r="AJ39" i="38"/>
  <c r="AS38" i="38"/>
  <c r="AR38" i="38"/>
  <c r="AQ38" i="38"/>
  <c r="AP38" i="38"/>
  <c r="AO38" i="38"/>
  <c r="AN38" i="38"/>
  <c r="AM38" i="38"/>
  <c r="AL38" i="38"/>
  <c r="AK38" i="38"/>
  <c r="AJ38" i="38"/>
  <c r="AS37" i="38"/>
  <c r="AR37" i="38"/>
  <c r="AQ37" i="38"/>
  <c r="AP37" i="38"/>
  <c r="AO37" i="38"/>
  <c r="AN37" i="38"/>
  <c r="AM37" i="38"/>
  <c r="AL37" i="38"/>
  <c r="AK37" i="38"/>
  <c r="AJ37" i="38"/>
  <c r="AS36" i="38"/>
  <c r="AR36" i="38"/>
  <c r="AQ36" i="38"/>
  <c r="AP36" i="38"/>
  <c r="AO36" i="38"/>
  <c r="AN36" i="38"/>
  <c r="AM36" i="38"/>
  <c r="AL36" i="38"/>
  <c r="AK36" i="38"/>
  <c r="AJ36" i="38"/>
  <c r="AS35" i="38"/>
  <c r="AR35" i="38"/>
  <c r="AQ35" i="38"/>
  <c r="AP35" i="38"/>
  <c r="AO35" i="38"/>
  <c r="AN35" i="38"/>
  <c r="AM35" i="38"/>
  <c r="AL35" i="38"/>
  <c r="AK35" i="38"/>
  <c r="AJ35" i="38"/>
  <c r="AS34" i="38"/>
  <c r="AR34" i="38"/>
  <c r="AQ34" i="38"/>
  <c r="AP34" i="38"/>
  <c r="AO34" i="38"/>
  <c r="AN34" i="38"/>
  <c r="AM34" i="38"/>
  <c r="AL34" i="38"/>
  <c r="AK34" i="38"/>
  <c r="AJ34" i="38"/>
  <c r="AS33" i="38"/>
  <c r="AR33" i="38"/>
  <c r="AQ33" i="38"/>
  <c r="AP33" i="38"/>
  <c r="AO33" i="38"/>
  <c r="AN33" i="38"/>
  <c r="AM33" i="38"/>
  <c r="AL33" i="38"/>
  <c r="AK33" i="38"/>
  <c r="AJ33" i="38"/>
  <c r="AS32" i="38"/>
  <c r="AR32" i="38"/>
  <c r="AQ32" i="38"/>
  <c r="AP32" i="38"/>
  <c r="AO32" i="38"/>
  <c r="AN32" i="38"/>
  <c r="AM32" i="38"/>
  <c r="AL32" i="38"/>
  <c r="AK32" i="38"/>
  <c r="AJ32" i="38"/>
  <c r="AS31" i="38"/>
  <c r="AR31" i="38"/>
  <c r="AQ31" i="38"/>
  <c r="AP31" i="38"/>
  <c r="AO31" i="38"/>
  <c r="AN31" i="38"/>
  <c r="AM31" i="38"/>
  <c r="AL31" i="38"/>
  <c r="AK31" i="38"/>
  <c r="AJ31" i="38"/>
  <c r="AS30" i="38"/>
  <c r="AR30" i="38"/>
  <c r="AQ30" i="38"/>
  <c r="AP30" i="38"/>
  <c r="AO30" i="38"/>
  <c r="AN30" i="38"/>
  <c r="AM30" i="38"/>
  <c r="AL30" i="38"/>
  <c r="AK30" i="38"/>
  <c r="AJ30" i="38"/>
  <c r="AS29" i="38"/>
  <c r="AR29" i="38"/>
  <c r="AQ29" i="38"/>
  <c r="AP29" i="38"/>
  <c r="AO29" i="38"/>
  <c r="AN29" i="38"/>
  <c r="AM29" i="38"/>
  <c r="AL29" i="38"/>
  <c r="AK29" i="38"/>
  <c r="AJ29" i="38"/>
  <c r="AS28" i="38"/>
  <c r="AR28" i="38"/>
  <c r="AQ28" i="38"/>
  <c r="AP28" i="38"/>
  <c r="AO28" i="38"/>
  <c r="AN28" i="38"/>
  <c r="AM28" i="38"/>
  <c r="AL28" i="38"/>
  <c r="AK28" i="38"/>
  <c r="AJ28" i="38"/>
  <c r="AS27" i="38"/>
  <c r="AR27" i="38"/>
  <c r="AQ27" i="38"/>
  <c r="AP27" i="38"/>
  <c r="AO27" i="38"/>
  <c r="AN27" i="38"/>
  <c r="AM27" i="38"/>
  <c r="AL27" i="38"/>
  <c r="AK27" i="38"/>
  <c r="AJ27" i="38"/>
  <c r="AS26" i="38"/>
  <c r="AR26" i="38"/>
  <c r="AQ26" i="38"/>
  <c r="AP26" i="38"/>
  <c r="AO26" i="38"/>
  <c r="AN26" i="38"/>
  <c r="AM26" i="38"/>
  <c r="AL26" i="38"/>
  <c r="AK26" i="38"/>
  <c r="AJ26" i="38"/>
  <c r="AS25" i="38"/>
  <c r="AR25" i="38"/>
  <c r="AQ25" i="38"/>
  <c r="AP25" i="38"/>
  <c r="AO25" i="38"/>
  <c r="AN25" i="38"/>
  <c r="AM25" i="38"/>
  <c r="AL25" i="38"/>
  <c r="AK25" i="38"/>
  <c r="AJ25" i="38"/>
  <c r="AS24" i="38"/>
  <c r="AR24" i="38"/>
  <c r="AQ24" i="38"/>
  <c r="AP24" i="38"/>
  <c r="AO24" i="38"/>
  <c r="AN24" i="38"/>
  <c r="AM24" i="38"/>
  <c r="AL24" i="38"/>
  <c r="AK24" i="38"/>
  <c r="AJ24" i="38"/>
  <c r="AS23" i="38"/>
  <c r="AR23" i="38"/>
  <c r="AQ23" i="38"/>
  <c r="AP23" i="38"/>
  <c r="AO23" i="38"/>
  <c r="AN23" i="38"/>
  <c r="AM23" i="38"/>
  <c r="AL23" i="38"/>
  <c r="AK23" i="38"/>
  <c r="AJ23" i="38"/>
  <c r="AS22" i="38"/>
  <c r="AR22" i="38"/>
  <c r="AQ22" i="38"/>
  <c r="AP22" i="38"/>
  <c r="AO22" i="38"/>
  <c r="AN22" i="38"/>
  <c r="AM22" i="38"/>
  <c r="AL22" i="38"/>
  <c r="AK22" i="38"/>
  <c r="AJ22" i="38"/>
  <c r="AS21" i="38"/>
  <c r="AR21" i="38"/>
  <c r="AQ21" i="38"/>
  <c r="AP21" i="38"/>
  <c r="AO21" i="38"/>
  <c r="AN21" i="38"/>
  <c r="AM21" i="38"/>
  <c r="AL21" i="38"/>
  <c r="AK21" i="38"/>
  <c r="AJ21" i="38"/>
  <c r="AS20" i="38"/>
  <c r="AR20" i="38"/>
  <c r="AQ20" i="38"/>
  <c r="AP20" i="38"/>
  <c r="AO20" i="38"/>
  <c r="AN20" i="38"/>
  <c r="AM20" i="38"/>
  <c r="AL20" i="38"/>
  <c r="AK20" i="38"/>
  <c r="AJ20" i="38"/>
  <c r="AS19" i="38"/>
  <c r="AR19" i="38"/>
  <c r="AQ19" i="38"/>
  <c r="AP19" i="38"/>
  <c r="AO19" i="38"/>
  <c r="AN19" i="38"/>
  <c r="AM19" i="38"/>
  <c r="AL19" i="38"/>
  <c r="AK19" i="38"/>
  <c r="AJ19" i="38"/>
  <c r="AS18" i="38"/>
  <c r="AR18" i="38"/>
  <c r="AQ18" i="38"/>
  <c r="AP18" i="38"/>
  <c r="AO18" i="38"/>
  <c r="AN18" i="38"/>
  <c r="AM18" i="38"/>
  <c r="AL18" i="38"/>
  <c r="AK18" i="38"/>
  <c r="AJ18" i="38"/>
  <c r="AS17" i="38"/>
  <c r="AR17" i="38"/>
  <c r="AQ17" i="38"/>
  <c r="AP17" i="38"/>
  <c r="AO17" i="38"/>
  <c r="AN17" i="38"/>
  <c r="AM17" i="38"/>
  <c r="AL17" i="38"/>
  <c r="AK17" i="38"/>
  <c r="AJ17" i="38"/>
  <c r="AS16" i="38"/>
  <c r="AR16" i="38"/>
  <c r="AQ16" i="38"/>
  <c r="AP16" i="38"/>
  <c r="AO16" i="38"/>
  <c r="AN16" i="38"/>
  <c r="AM16" i="38"/>
  <c r="AL16" i="38"/>
  <c r="AK16" i="38"/>
  <c r="AJ16" i="38"/>
  <c r="AS15" i="38"/>
  <c r="AR15" i="38"/>
  <c r="AQ15" i="38"/>
  <c r="AP15" i="38"/>
  <c r="AO15" i="38"/>
  <c r="AN15" i="38"/>
  <c r="AM15" i="38"/>
  <c r="AL15" i="38"/>
  <c r="AK15" i="38"/>
  <c r="AJ15" i="38"/>
  <c r="AS14" i="38"/>
  <c r="AR14" i="38"/>
  <c r="AQ14" i="38"/>
  <c r="AP14" i="38"/>
  <c r="AO14" i="38"/>
  <c r="AN14" i="38"/>
  <c r="AM14" i="38"/>
  <c r="AL14" i="38"/>
  <c r="AK14" i="38"/>
  <c r="AS13" i="38"/>
  <c r="AR13" i="38"/>
  <c r="AQ13" i="38"/>
  <c r="AP13" i="38"/>
  <c r="AO13" i="38"/>
  <c r="AN13" i="38"/>
  <c r="AM13" i="38"/>
  <c r="AL13" i="38"/>
  <c r="AK13" i="38"/>
  <c r="AS12" i="38"/>
  <c r="AR12" i="38"/>
  <c r="AP12" i="38"/>
  <c r="AO12" i="38"/>
  <c r="AN12" i="38"/>
  <c r="AM12" i="38"/>
  <c r="AL12" i="38"/>
  <c r="AK12" i="38"/>
  <c r="AJ12" i="38"/>
  <c r="AS11" i="38"/>
  <c r="AR11" i="38"/>
  <c r="AQ11" i="38"/>
  <c r="AP11" i="38"/>
  <c r="AO11" i="38"/>
  <c r="AN11" i="38"/>
  <c r="AM11" i="38"/>
  <c r="AL11" i="38"/>
  <c r="AK11" i="38"/>
  <c r="AJ11" i="38"/>
  <c r="AS10" i="38"/>
  <c r="AR10" i="38"/>
  <c r="AQ10" i="38"/>
  <c r="AP10" i="38"/>
  <c r="AO10" i="38"/>
  <c r="AN10" i="38"/>
  <c r="AM10" i="38"/>
  <c r="AL10" i="38"/>
  <c r="AK10" i="38"/>
  <c r="AJ10" i="38"/>
  <c r="AZ45" i="38" l="1"/>
  <c r="BA45" i="38" s="1"/>
  <c r="AZ31" i="38"/>
  <c r="BA31" i="38" s="1"/>
  <c r="AZ37" i="38"/>
  <c r="BA37" i="38" s="1"/>
  <c r="AZ43" i="38"/>
  <c r="BA43" i="38" s="1"/>
  <c r="AZ49" i="38"/>
  <c r="BA49" i="38" s="1"/>
  <c r="AZ55" i="38"/>
  <c r="BA55" i="38" s="1"/>
  <c r="AZ59" i="38"/>
  <c r="BA59" i="38" s="1"/>
  <c r="AZ13" i="38"/>
  <c r="BA13" i="38" s="1"/>
  <c r="AZ18" i="38"/>
  <c r="BA18" i="38" s="1"/>
  <c r="AZ24" i="38"/>
  <c r="BA24" i="38" s="1"/>
  <c r="AZ30" i="38"/>
  <c r="BA30" i="38" s="1"/>
  <c r="AZ36" i="38"/>
  <c r="BA36" i="38" s="1"/>
  <c r="AZ38" i="38"/>
  <c r="BA38" i="38" s="1"/>
  <c r="AZ44" i="38"/>
  <c r="BA44" i="38" s="1"/>
  <c r="AZ50" i="38"/>
  <c r="BA50" i="38" s="1"/>
  <c r="AZ56" i="38"/>
  <c r="BA56" i="38" s="1"/>
  <c r="AZ40" i="38"/>
  <c r="BA40" i="38" s="1"/>
  <c r="AZ34" i="38"/>
  <c r="BA34" i="38" s="1"/>
  <c r="AZ22" i="38"/>
  <c r="BA22" i="38" s="1"/>
  <c r="AZ23" i="38"/>
  <c r="BA23" i="38" s="1"/>
  <c r="AZ29" i="38"/>
  <c r="BA29" i="38" s="1"/>
  <c r="AZ17" i="38"/>
  <c r="BA17" i="38" s="1"/>
  <c r="AZ12" i="38"/>
  <c r="BA12" i="38" s="1"/>
  <c r="AZ35" i="38"/>
  <c r="BA35" i="38" s="1"/>
  <c r="AZ52" i="38"/>
  <c r="BA52" i="38" s="1"/>
  <c r="AZ54" i="38"/>
  <c r="BA54" i="38" s="1"/>
  <c r="AZ58" i="38"/>
  <c r="BA58" i="38" s="1"/>
  <c r="AZ60" i="38"/>
  <c r="BA60" i="38" s="1"/>
  <c r="AZ15" i="38"/>
  <c r="BA15" i="38" s="1"/>
  <c r="AZ21" i="38"/>
  <c r="BA21" i="38" s="1"/>
  <c r="AZ42" i="38"/>
  <c r="BA42" i="38" s="1"/>
  <c r="AZ46" i="38"/>
  <c r="BA46" i="38" s="1"/>
  <c r="AZ48" i="38"/>
  <c r="BA48" i="38" s="1"/>
  <c r="AZ11" i="38"/>
  <c r="BA11" i="38" s="1"/>
  <c r="AZ14" i="38"/>
  <c r="BA14" i="38" s="1"/>
  <c r="AZ20" i="38"/>
  <c r="BA20" i="38" s="1"/>
  <c r="AZ27" i="38"/>
  <c r="BA27" i="38" s="1"/>
  <c r="AZ33" i="38"/>
  <c r="BA33" i="38" s="1"/>
  <c r="AZ41" i="38"/>
  <c r="BA41" i="38" s="1"/>
  <c r="AZ47" i="38"/>
  <c r="BA47" i="38" s="1"/>
  <c r="AZ51" i="38"/>
  <c r="BA51" i="38" s="1"/>
  <c r="AZ53" i="38"/>
  <c r="BA53" i="38" s="1"/>
  <c r="AZ57" i="38"/>
  <c r="BA57" i="38" s="1"/>
  <c r="AZ32" i="38"/>
  <c r="BA32" i="38" s="1"/>
  <c r="AZ39" i="38"/>
  <c r="BA39" i="38" s="1"/>
  <c r="AZ26" i="38"/>
  <c r="BA26" i="38" s="1"/>
  <c r="AZ10" i="38"/>
  <c r="BA10" i="38" s="1"/>
  <c r="AZ19" i="38"/>
  <c r="BA19" i="38" s="1"/>
  <c r="AZ16" i="38"/>
  <c r="BA16" i="38" s="1"/>
  <c r="AZ25" i="38"/>
  <c r="BA25" i="38" s="1"/>
  <c r="AZ28" i="38"/>
  <c r="BA28" i="38" s="1"/>
  <c r="AT11" i="37"/>
  <c r="AT12" i="37"/>
  <c r="AT13" i="37"/>
  <c r="AT14" i="37"/>
  <c r="AT15" i="37"/>
  <c r="AT16" i="37"/>
  <c r="AT17" i="37"/>
  <c r="AT18" i="37"/>
  <c r="AT19" i="37"/>
  <c r="AT20" i="37"/>
  <c r="AT21" i="37"/>
  <c r="AT22" i="37"/>
  <c r="AT23" i="37"/>
  <c r="AT24" i="37"/>
  <c r="AT25" i="37"/>
  <c r="AT26" i="37"/>
  <c r="AT27" i="37"/>
  <c r="AT28" i="37"/>
  <c r="AT29" i="37"/>
  <c r="AT30" i="37"/>
  <c r="AT31" i="37"/>
  <c r="AT32" i="37"/>
  <c r="AT33" i="37"/>
  <c r="AT34"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10" i="37"/>
  <c r="AR60" i="37"/>
  <c r="AQ60" i="37"/>
  <c r="AP60" i="37"/>
  <c r="AO60" i="37"/>
  <c r="AN60" i="37"/>
  <c r="AM60" i="37"/>
  <c r="AL60" i="37"/>
  <c r="AK60" i="37"/>
  <c r="AJ60" i="37"/>
  <c r="AR59" i="37"/>
  <c r="AQ59" i="37"/>
  <c r="AP59" i="37"/>
  <c r="AO59" i="37"/>
  <c r="AN59" i="37"/>
  <c r="AM59" i="37"/>
  <c r="AL59" i="37"/>
  <c r="AK59" i="37"/>
  <c r="AJ59" i="37"/>
  <c r="AR58" i="37"/>
  <c r="AQ58" i="37"/>
  <c r="AP58" i="37"/>
  <c r="AO58" i="37"/>
  <c r="AN58" i="37"/>
  <c r="AM58" i="37"/>
  <c r="AL58" i="37"/>
  <c r="AK58" i="37"/>
  <c r="AJ58" i="37"/>
  <c r="AR57" i="37"/>
  <c r="AQ57" i="37"/>
  <c r="AP57" i="37"/>
  <c r="AO57" i="37"/>
  <c r="AN57" i="37"/>
  <c r="AM57" i="37"/>
  <c r="AL57" i="37"/>
  <c r="AK57" i="37"/>
  <c r="AJ57" i="37"/>
  <c r="AR56" i="37"/>
  <c r="AQ56" i="37"/>
  <c r="AP56" i="37"/>
  <c r="AO56" i="37"/>
  <c r="AN56" i="37"/>
  <c r="AM56" i="37"/>
  <c r="AL56" i="37"/>
  <c r="AK56" i="37"/>
  <c r="AJ56" i="37"/>
  <c r="AR55" i="37"/>
  <c r="AQ55" i="37"/>
  <c r="AP55" i="37"/>
  <c r="AO55" i="37"/>
  <c r="AN55" i="37"/>
  <c r="AM55" i="37"/>
  <c r="AL55" i="37"/>
  <c r="AK55" i="37"/>
  <c r="AJ55" i="37"/>
  <c r="AR54" i="37"/>
  <c r="AQ54" i="37"/>
  <c r="AP54" i="37"/>
  <c r="AO54" i="37"/>
  <c r="AN54" i="37"/>
  <c r="AM54" i="37"/>
  <c r="AL54" i="37"/>
  <c r="AK54" i="37"/>
  <c r="AJ54" i="37"/>
  <c r="AR53" i="37"/>
  <c r="AQ53" i="37"/>
  <c r="AP53" i="37"/>
  <c r="AO53" i="37"/>
  <c r="AN53" i="37"/>
  <c r="AM53" i="37"/>
  <c r="AL53" i="37"/>
  <c r="AK53" i="37"/>
  <c r="AJ53" i="37"/>
  <c r="AR52" i="37"/>
  <c r="AQ52" i="37"/>
  <c r="AP52" i="37"/>
  <c r="AO52" i="37"/>
  <c r="AN52" i="37"/>
  <c r="AM52" i="37"/>
  <c r="AL52" i="37"/>
  <c r="AK52" i="37"/>
  <c r="AJ52" i="37"/>
  <c r="AR51" i="37"/>
  <c r="AQ51" i="37"/>
  <c r="AP51" i="37"/>
  <c r="AO51" i="37"/>
  <c r="AN51" i="37"/>
  <c r="AM51" i="37"/>
  <c r="AL51" i="37"/>
  <c r="AK51" i="37"/>
  <c r="AJ51" i="37"/>
  <c r="AR50" i="37"/>
  <c r="AQ50" i="37"/>
  <c r="AP50" i="37"/>
  <c r="AO50" i="37"/>
  <c r="AN50" i="37"/>
  <c r="AM50" i="37"/>
  <c r="AL50" i="37"/>
  <c r="AK50" i="37"/>
  <c r="AJ50" i="37"/>
  <c r="AR49" i="37"/>
  <c r="AQ49" i="37"/>
  <c r="AP49" i="37"/>
  <c r="AO49" i="37"/>
  <c r="AN49" i="37"/>
  <c r="AM49" i="37"/>
  <c r="AL49" i="37"/>
  <c r="AK49" i="37"/>
  <c r="AJ49" i="37"/>
  <c r="AR48" i="37"/>
  <c r="AQ48" i="37"/>
  <c r="AP48" i="37"/>
  <c r="AO48" i="37"/>
  <c r="AN48" i="37"/>
  <c r="AM48" i="37"/>
  <c r="AL48" i="37"/>
  <c r="AK48" i="37"/>
  <c r="AJ48" i="37"/>
  <c r="AR47" i="37"/>
  <c r="AQ47" i="37"/>
  <c r="AP47" i="37"/>
  <c r="AO47" i="37"/>
  <c r="AN47" i="37"/>
  <c r="AM47" i="37"/>
  <c r="AL47" i="37"/>
  <c r="AK47" i="37"/>
  <c r="AJ47" i="37"/>
  <c r="AR46" i="37"/>
  <c r="AQ46" i="37"/>
  <c r="AP46" i="37"/>
  <c r="AO46" i="37"/>
  <c r="AN46" i="37"/>
  <c r="AM46" i="37"/>
  <c r="AL46" i="37"/>
  <c r="AK46" i="37"/>
  <c r="AJ46" i="37"/>
  <c r="AR45" i="37"/>
  <c r="AQ45" i="37"/>
  <c r="AP45" i="37"/>
  <c r="AO45" i="37"/>
  <c r="AN45" i="37"/>
  <c r="AM45" i="37"/>
  <c r="AL45" i="37"/>
  <c r="AK45" i="37"/>
  <c r="AJ45" i="37"/>
  <c r="AR44" i="37"/>
  <c r="AQ44" i="37"/>
  <c r="AP44" i="37"/>
  <c r="AO44" i="37"/>
  <c r="AN44" i="37"/>
  <c r="AM44" i="37"/>
  <c r="AL44" i="37"/>
  <c r="AK44" i="37"/>
  <c r="AJ44" i="37"/>
  <c r="AR43" i="37"/>
  <c r="AQ43" i="37"/>
  <c r="AP43" i="37"/>
  <c r="AO43" i="37"/>
  <c r="AN43" i="37"/>
  <c r="AM43" i="37"/>
  <c r="AL43" i="37"/>
  <c r="AK43" i="37"/>
  <c r="AJ43" i="37"/>
  <c r="AR42" i="37"/>
  <c r="AQ42" i="37"/>
  <c r="AP42" i="37"/>
  <c r="AO42" i="37"/>
  <c r="AN42" i="37"/>
  <c r="AM42" i="37"/>
  <c r="AL42" i="37"/>
  <c r="AK42" i="37"/>
  <c r="AJ42" i="37"/>
  <c r="AR41" i="37"/>
  <c r="AQ41" i="37"/>
  <c r="AP41" i="37"/>
  <c r="AO41" i="37"/>
  <c r="AN41" i="37"/>
  <c r="AM41" i="37"/>
  <c r="AL41" i="37"/>
  <c r="AK41" i="37"/>
  <c r="AJ41" i="37"/>
  <c r="AR40" i="37"/>
  <c r="AQ40" i="37"/>
  <c r="AP40" i="37"/>
  <c r="AO40" i="37"/>
  <c r="AN40" i="37"/>
  <c r="AM40" i="37"/>
  <c r="AL40" i="37"/>
  <c r="AK40" i="37"/>
  <c r="AJ40" i="37"/>
  <c r="AR39" i="37"/>
  <c r="AQ39" i="37"/>
  <c r="AP39" i="37"/>
  <c r="AO39" i="37"/>
  <c r="AN39" i="37"/>
  <c r="AM39" i="37"/>
  <c r="AL39" i="37"/>
  <c r="AK39" i="37"/>
  <c r="AJ39" i="37"/>
  <c r="AR38" i="37"/>
  <c r="AQ38" i="37"/>
  <c r="AP38" i="37"/>
  <c r="AO38" i="37"/>
  <c r="AN38" i="37"/>
  <c r="AM38" i="37"/>
  <c r="AL38" i="37"/>
  <c r="AK38" i="37"/>
  <c r="AJ38" i="37"/>
  <c r="AR37" i="37"/>
  <c r="AQ37" i="37"/>
  <c r="AP37" i="37"/>
  <c r="AO37" i="37"/>
  <c r="AN37" i="37"/>
  <c r="AM37" i="37"/>
  <c r="AL37" i="37"/>
  <c r="AK37" i="37"/>
  <c r="AJ37" i="37"/>
  <c r="AR36" i="37"/>
  <c r="AQ36" i="37"/>
  <c r="AP36" i="37"/>
  <c r="AO36" i="37"/>
  <c r="AN36" i="37"/>
  <c r="AM36" i="37"/>
  <c r="AL36" i="37"/>
  <c r="AK36" i="37"/>
  <c r="AJ36" i="37"/>
  <c r="AR35" i="37"/>
  <c r="AQ35" i="37"/>
  <c r="AP35" i="37"/>
  <c r="AO35" i="37"/>
  <c r="AN35" i="37"/>
  <c r="AM35" i="37"/>
  <c r="AL35" i="37"/>
  <c r="AK35" i="37"/>
  <c r="AJ35" i="37"/>
  <c r="AR34" i="37"/>
  <c r="AQ34" i="37"/>
  <c r="AP34" i="37"/>
  <c r="AO34" i="37"/>
  <c r="AN34" i="37"/>
  <c r="AM34" i="37"/>
  <c r="AL34" i="37"/>
  <c r="AK34" i="37"/>
  <c r="AJ34" i="37"/>
  <c r="AR33" i="37"/>
  <c r="AQ33" i="37"/>
  <c r="AP33" i="37"/>
  <c r="AO33" i="37"/>
  <c r="AN33" i="37"/>
  <c r="AM33" i="37"/>
  <c r="AL33" i="37"/>
  <c r="AK33" i="37"/>
  <c r="AJ33" i="37"/>
  <c r="AR32" i="37"/>
  <c r="AQ32" i="37"/>
  <c r="AP32" i="37"/>
  <c r="AO32" i="37"/>
  <c r="AN32" i="37"/>
  <c r="AM32" i="37"/>
  <c r="AL32" i="37"/>
  <c r="AK32" i="37"/>
  <c r="AJ32" i="37"/>
  <c r="AR31" i="37"/>
  <c r="AQ31" i="37"/>
  <c r="AP31" i="37"/>
  <c r="AO31" i="37"/>
  <c r="AN31" i="37"/>
  <c r="AM31" i="37"/>
  <c r="AL31" i="37"/>
  <c r="AK31" i="37"/>
  <c r="AJ31" i="37"/>
  <c r="AR30" i="37"/>
  <c r="AQ30" i="37"/>
  <c r="AP30" i="37"/>
  <c r="AO30" i="37"/>
  <c r="AN30" i="37"/>
  <c r="AM30" i="37"/>
  <c r="AL30" i="37"/>
  <c r="AK30" i="37"/>
  <c r="AJ30" i="37"/>
  <c r="AR29" i="37"/>
  <c r="AQ29" i="37"/>
  <c r="AP29" i="37"/>
  <c r="AO29" i="37"/>
  <c r="AN29" i="37"/>
  <c r="AM29" i="37"/>
  <c r="AL29" i="37"/>
  <c r="AK29" i="37"/>
  <c r="AJ29" i="37"/>
  <c r="AR28" i="37"/>
  <c r="AQ28" i="37"/>
  <c r="AP28" i="37"/>
  <c r="AO28" i="37"/>
  <c r="AN28" i="37"/>
  <c r="AM28" i="37"/>
  <c r="AL28" i="37"/>
  <c r="AK28" i="37"/>
  <c r="AJ28" i="37"/>
  <c r="AR27" i="37"/>
  <c r="AQ27" i="37"/>
  <c r="AP27" i="37"/>
  <c r="AO27" i="37"/>
  <c r="AN27" i="37"/>
  <c r="AM27" i="37"/>
  <c r="AL27" i="37"/>
  <c r="AK27" i="37"/>
  <c r="AJ27" i="37"/>
  <c r="AR26" i="37"/>
  <c r="AQ26" i="37"/>
  <c r="AP26" i="37"/>
  <c r="AO26" i="37"/>
  <c r="AN26" i="37"/>
  <c r="AM26" i="37"/>
  <c r="AL26" i="37"/>
  <c r="AK26" i="37"/>
  <c r="AJ26" i="37"/>
  <c r="AR25" i="37"/>
  <c r="AQ25" i="37"/>
  <c r="AP25" i="37"/>
  <c r="AO25" i="37"/>
  <c r="AN25" i="37"/>
  <c r="AM25" i="37"/>
  <c r="AL25" i="37"/>
  <c r="AK25" i="37"/>
  <c r="AJ25" i="37"/>
  <c r="AR24" i="37"/>
  <c r="AQ24" i="37"/>
  <c r="AP24" i="37"/>
  <c r="AO24" i="37"/>
  <c r="AN24" i="37"/>
  <c r="AM24" i="37"/>
  <c r="AL24" i="37"/>
  <c r="AK24" i="37"/>
  <c r="AJ24" i="37"/>
  <c r="AR23" i="37"/>
  <c r="AQ23" i="37"/>
  <c r="AP23" i="37"/>
  <c r="AO23" i="37"/>
  <c r="AN23" i="37"/>
  <c r="AM23" i="37"/>
  <c r="AL23" i="37"/>
  <c r="AK23" i="37"/>
  <c r="AJ23" i="37"/>
  <c r="AR22" i="37"/>
  <c r="AQ22" i="37"/>
  <c r="AP22" i="37"/>
  <c r="AO22" i="37"/>
  <c r="AN22" i="37"/>
  <c r="AM22" i="37"/>
  <c r="AL22" i="37"/>
  <c r="AK22" i="37"/>
  <c r="AJ22" i="37"/>
  <c r="AR21" i="37"/>
  <c r="AQ21" i="37"/>
  <c r="AP21" i="37"/>
  <c r="AO21" i="37"/>
  <c r="AN21" i="37"/>
  <c r="AM21" i="37"/>
  <c r="AL21" i="37"/>
  <c r="AK21" i="37"/>
  <c r="AJ21" i="37"/>
  <c r="AR20" i="37"/>
  <c r="AQ20" i="37"/>
  <c r="AP20" i="37"/>
  <c r="AO20" i="37"/>
  <c r="AN20" i="37"/>
  <c r="AM20" i="37"/>
  <c r="AL20" i="37"/>
  <c r="AK20" i="37"/>
  <c r="AJ20" i="37"/>
  <c r="AR19" i="37"/>
  <c r="AQ19" i="37"/>
  <c r="AP19" i="37"/>
  <c r="AO19" i="37"/>
  <c r="AN19" i="37"/>
  <c r="AM19" i="37"/>
  <c r="AL19" i="37"/>
  <c r="AK19" i="37"/>
  <c r="AJ19" i="37"/>
  <c r="AR18" i="37"/>
  <c r="AQ18" i="37"/>
  <c r="AP18" i="37"/>
  <c r="AO18" i="37"/>
  <c r="AN18" i="37"/>
  <c r="AM18" i="37"/>
  <c r="AL18" i="37"/>
  <c r="AK18" i="37"/>
  <c r="AJ18" i="37"/>
  <c r="AR17" i="37"/>
  <c r="AQ17" i="37"/>
  <c r="AP17" i="37"/>
  <c r="AO17" i="37"/>
  <c r="AN17" i="37"/>
  <c r="AM17" i="37"/>
  <c r="AL17" i="37"/>
  <c r="AK17" i="37"/>
  <c r="AJ17" i="37"/>
  <c r="AR16" i="37"/>
  <c r="AQ16" i="37"/>
  <c r="AP16" i="37"/>
  <c r="AO16" i="37"/>
  <c r="AN16" i="37"/>
  <c r="AM16" i="37"/>
  <c r="AL16" i="37"/>
  <c r="AK16" i="37"/>
  <c r="AJ16" i="37"/>
  <c r="AR15" i="37"/>
  <c r="AQ15" i="37"/>
  <c r="AP15" i="37"/>
  <c r="AO15" i="37"/>
  <c r="AN15" i="37"/>
  <c r="AM15" i="37"/>
  <c r="AL15" i="37"/>
  <c r="AK15" i="37"/>
  <c r="AJ15" i="37"/>
  <c r="AR14" i="37"/>
  <c r="AQ14" i="37"/>
  <c r="AP14" i="37"/>
  <c r="AO14" i="37"/>
  <c r="AN14" i="37"/>
  <c r="AM14" i="37"/>
  <c r="AL14" i="37"/>
  <c r="AK14" i="37"/>
  <c r="AR13" i="37"/>
  <c r="AQ13" i="37"/>
  <c r="AP13" i="37"/>
  <c r="AO13" i="37"/>
  <c r="AN13" i="37"/>
  <c r="AM13" i="37"/>
  <c r="AL13" i="37"/>
  <c r="AK13" i="37"/>
  <c r="AR12" i="37"/>
  <c r="AP12" i="37"/>
  <c r="AO12" i="37"/>
  <c r="AN12" i="37"/>
  <c r="AM12" i="37"/>
  <c r="AL12" i="37"/>
  <c r="AK12" i="37"/>
  <c r="AJ12" i="37"/>
  <c r="AR11" i="37"/>
  <c r="AQ11" i="37"/>
  <c r="AP11" i="37"/>
  <c r="AO11" i="37"/>
  <c r="AN11" i="37"/>
  <c r="AM11" i="37"/>
  <c r="AL11" i="37"/>
  <c r="AK11" i="37"/>
  <c r="AJ11" i="37"/>
  <c r="AR10" i="37"/>
  <c r="AQ10" i="37"/>
  <c r="AP10" i="37"/>
  <c r="AO10" i="37"/>
  <c r="AN10" i="37"/>
  <c r="AM10" i="37"/>
  <c r="AL10" i="37"/>
  <c r="AK10" i="37"/>
  <c r="AJ10" i="37"/>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S10" i="36"/>
  <c r="AR11" i="36"/>
  <c r="AR12" i="36"/>
  <c r="AR13" i="36"/>
  <c r="AR14" i="36"/>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48" i="36"/>
  <c r="AR49" i="36"/>
  <c r="AR50" i="36"/>
  <c r="AR51" i="36"/>
  <c r="AR52" i="36"/>
  <c r="AR53" i="36"/>
  <c r="AR54" i="36"/>
  <c r="AR55" i="36"/>
  <c r="AR56" i="36"/>
  <c r="AR57" i="36"/>
  <c r="AR58" i="36"/>
  <c r="AR59" i="36"/>
  <c r="AR60" i="36"/>
  <c r="AR10" i="36"/>
  <c r="AZ15" i="37" l="1"/>
  <c r="BA15" i="37" s="1"/>
  <c r="AZ21" i="37"/>
  <c r="BA21" i="37" s="1"/>
  <c r="AZ27" i="37"/>
  <c r="BA27" i="37" s="1"/>
  <c r="AZ33" i="37"/>
  <c r="BA33" i="37" s="1"/>
  <c r="AZ39" i="37"/>
  <c r="BA39" i="37" s="1"/>
  <c r="AZ45" i="37"/>
  <c r="BA45" i="37" s="1"/>
  <c r="AZ51" i="37"/>
  <c r="BA51" i="37" s="1"/>
  <c r="AZ57" i="37"/>
  <c r="BA57" i="37" s="1"/>
  <c r="AZ18" i="37"/>
  <c r="BA18" i="37" s="1"/>
  <c r="AZ24" i="37"/>
  <c r="BA24" i="37" s="1"/>
  <c r="AZ30" i="37"/>
  <c r="BA30" i="37" s="1"/>
  <c r="AZ36" i="37"/>
  <c r="BA36" i="37" s="1"/>
  <c r="AZ42" i="37"/>
  <c r="BA42" i="37" s="1"/>
  <c r="AZ48" i="37"/>
  <c r="BA48" i="37" s="1"/>
  <c r="AZ54" i="37"/>
  <c r="BA54" i="37" s="1"/>
  <c r="AZ60" i="37"/>
  <c r="BA60" i="37" s="1"/>
  <c r="AZ14" i="37"/>
  <c r="BA14" i="37" s="1"/>
  <c r="AZ20" i="37"/>
  <c r="BA20" i="37" s="1"/>
  <c r="AZ26" i="37"/>
  <c r="BA26" i="37" s="1"/>
  <c r="AZ32" i="37"/>
  <c r="BA32" i="37" s="1"/>
  <c r="AZ38" i="37"/>
  <c r="BA38" i="37" s="1"/>
  <c r="AZ44" i="37"/>
  <c r="BA44" i="37" s="1"/>
  <c r="AZ16" i="37"/>
  <c r="BA16" i="37" s="1"/>
  <c r="AZ28" i="37"/>
  <c r="BA28" i="37" s="1"/>
  <c r="AZ34" i="37"/>
  <c r="BA34" i="37" s="1"/>
  <c r="AZ40" i="37"/>
  <c r="BA40" i="37" s="1"/>
  <c r="AZ46" i="37"/>
  <c r="BA46" i="37" s="1"/>
  <c r="AZ52" i="37"/>
  <c r="BA52" i="37" s="1"/>
  <c r="AZ58" i="37"/>
  <c r="BA58" i="37" s="1"/>
  <c r="AZ22" i="37"/>
  <c r="BA22" i="37" s="1"/>
  <c r="AZ10" i="37"/>
  <c r="BA10" i="37" s="1"/>
  <c r="AZ50" i="37"/>
  <c r="BA50" i="37" s="1"/>
  <c r="AZ56" i="37"/>
  <c r="BA56" i="37" s="1"/>
  <c r="AZ13" i="37"/>
  <c r="BA13" i="37" s="1"/>
  <c r="AZ17" i="37"/>
  <c r="BA17" i="37" s="1"/>
  <c r="AZ19" i="37"/>
  <c r="BA19" i="37" s="1"/>
  <c r="AZ23" i="37"/>
  <c r="BA23" i="37" s="1"/>
  <c r="AZ25" i="37"/>
  <c r="BA25" i="37" s="1"/>
  <c r="AZ29" i="37"/>
  <c r="BA29" i="37" s="1"/>
  <c r="AZ31" i="37"/>
  <c r="BA31" i="37" s="1"/>
  <c r="AZ35" i="37"/>
  <c r="BA35" i="37" s="1"/>
  <c r="AZ37" i="37"/>
  <c r="BA37" i="37" s="1"/>
  <c r="AZ41" i="37"/>
  <c r="BA41" i="37" s="1"/>
  <c r="AZ12" i="37"/>
  <c r="BA12" i="37" s="1"/>
  <c r="AZ43" i="37"/>
  <c r="BA43" i="37" s="1"/>
  <c r="AZ47" i="37"/>
  <c r="BA47" i="37" s="1"/>
  <c r="AZ49" i="37"/>
  <c r="BA49" i="37" s="1"/>
  <c r="AZ53" i="37"/>
  <c r="BA53" i="37" s="1"/>
  <c r="AZ55" i="37"/>
  <c r="BA55" i="37" s="1"/>
  <c r="AZ59" i="37"/>
  <c r="BA59" i="37" s="1"/>
  <c r="AZ11" i="37"/>
  <c r="BA11" i="37" s="1"/>
  <c r="AQ60" i="36" l="1"/>
  <c r="AP60" i="36"/>
  <c r="AO60" i="36"/>
  <c r="AN60" i="36"/>
  <c r="AM60" i="36"/>
  <c r="AL60" i="36"/>
  <c r="AK60" i="36"/>
  <c r="AJ60" i="36"/>
  <c r="AQ59" i="36"/>
  <c r="AP59" i="36"/>
  <c r="AO59" i="36"/>
  <c r="AN59" i="36"/>
  <c r="AM59" i="36"/>
  <c r="AL59" i="36"/>
  <c r="AK59" i="36"/>
  <c r="AJ59" i="36"/>
  <c r="AQ58" i="36"/>
  <c r="AP58" i="36"/>
  <c r="AO58" i="36"/>
  <c r="AN58" i="36"/>
  <c r="AM58" i="36"/>
  <c r="AL58" i="36"/>
  <c r="AK58" i="36"/>
  <c r="AJ58" i="36"/>
  <c r="AQ57" i="36"/>
  <c r="AP57" i="36"/>
  <c r="AO57" i="36"/>
  <c r="AN57" i="36"/>
  <c r="AM57" i="36"/>
  <c r="AL57" i="36"/>
  <c r="AK57" i="36"/>
  <c r="AJ57" i="36"/>
  <c r="AQ56" i="36"/>
  <c r="AP56" i="36"/>
  <c r="AO56" i="36"/>
  <c r="AN56" i="36"/>
  <c r="AM56" i="36"/>
  <c r="AL56" i="36"/>
  <c r="AK56" i="36"/>
  <c r="AJ56" i="36"/>
  <c r="AQ55" i="36"/>
  <c r="AP55" i="36"/>
  <c r="AO55" i="36"/>
  <c r="AN55" i="36"/>
  <c r="AM55" i="36"/>
  <c r="AL55" i="36"/>
  <c r="AK55" i="36"/>
  <c r="AJ55" i="36"/>
  <c r="AQ54" i="36"/>
  <c r="AP54" i="36"/>
  <c r="AO54" i="36"/>
  <c r="AN54" i="36"/>
  <c r="AM54" i="36"/>
  <c r="AL54" i="36"/>
  <c r="AK54" i="36"/>
  <c r="AJ54" i="36"/>
  <c r="AQ53" i="36"/>
  <c r="AP53" i="36"/>
  <c r="AO53" i="36"/>
  <c r="AN53" i="36"/>
  <c r="AM53" i="36"/>
  <c r="AL53" i="36"/>
  <c r="AK53" i="36"/>
  <c r="AJ53" i="36"/>
  <c r="AQ52" i="36"/>
  <c r="AP52" i="36"/>
  <c r="AO52" i="36"/>
  <c r="AN52" i="36"/>
  <c r="AM52" i="36"/>
  <c r="AL52" i="36"/>
  <c r="AK52" i="36"/>
  <c r="AJ52" i="36"/>
  <c r="AQ51" i="36"/>
  <c r="AP51" i="36"/>
  <c r="AO51" i="36"/>
  <c r="AN51" i="36"/>
  <c r="AM51" i="36"/>
  <c r="AL51" i="36"/>
  <c r="AK51" i="36"/>
  <c r="AJ51" i="36"/>
  <c r="AQ50" i="36"/>
  <c r="AP50" i="36"/>
  <c r="AO50" i="36"/>
  <c r="AN50" i="36"/>
  <c r="AM50" i="36"/>
  <c r="AL50" i="36"/>
  <c r="AK50" i="36"/>
  <c r="AJ50" i="36"/>
  <c r="AQ49" i="36"/>
  <c r="AP49" i="36"/>
  <c r="AO49" i="36"/>
  <c r="AN49" i="36"/>
  <c r="AM49" i="36"/>
  <c r="AL49" i="36"/>
  <c r="AK49" i="36"/>
  <c r="AJ49" i="36"/>
  <c r="AQ48" i="36"/>
  <c r="AP48" i="36"/>
  <c r="AO48" i="36"/>
  <c r="AN48" i="36"/>
  <c r="AM48" i="36"/>
  <c r="AL48" i="36"/>
  <c r="AK48" i="36"/>
  <c r="AJ48" i="36"/>
  <c r="AQ47" i="36"/>
  <c r="AP47" i="36"/>
  <c r="AO47" i="36"/>
  <c r="AN47" i="36"/>
  <c r="AM47" i="36"/>
  <c r="AL47" i="36"/>
  <c r="AK47" i="36"/>
  <c r="AJ47" i="36"/>
  <c r="AQ46" i="36"/>
  <c r="AP46" i="36"/>
  <c r="AO46" i="36"/>
  <c r="AN46" i="36"/>
  <c r="AM46" i="36"/>
  <c r="AL46" i="36"/>
  <c r="AK46" i="36"/>
  <c r="AJ46" i="36"/>
  <c r="AQ45" i="36"/>
  <c r="AP45" i="36"/>
  <c r="AO45" i="36"/>
  <c r="AN45" i="36"/>
  <c r="AM45" i="36"/>
  <c r="AL45" i="36"/>
  <c r="AK45" i="36"/>
  <c r="AJ45" i="36"/>
  <c r="AQ44" i="36"/>
  <c r="AP44" i="36"/>
  <c r="AO44" i="36"/>
  <c r="AN44" i="36"/>
  <c r="AM44" i="36"/>
  <c r="AL44" i="36"/>
  <c r="AK44" i="36"/>
  <c r="AJ44" i="36"/>
  <c r="AQ43" i="36"/>
  <c r="AP43" i="36"/>
  <c r="AO43" i="36"/>
  <c r="AN43" i="36"/>
  <c r="AM43" i="36"/>
  <c r="AL43" i="36"/>
  <c r="AK43" i="36"/>
  <c r="AJ43" i="36"/>
  <c r="AQ42" i="36"/>
  <c r="AP42" i="36"/>
  <c r="AO42" i="36"/>
  <c r="AN42" i="36"/>
  <c r="AM42" i="36"/>
  <c r="AL42" i="36"/>
  <c r="AK42" i="36"/>
  <c r="AJ42" i="36"/>
  <c r="AQ41" i="36"/>
  <c r="AP41" i="36"/>
  <c r="AO41" i="36"/>
  <c r="AN41" i="36"/>
  <c r="AM41" i="36"/>
  <c r="AL41" i="36"/>
  <c r="AK41" i="36"/>
  <c r="AJ41" i="36"/>
  <c r="AQ40" i="36"/>
  <c r="AP40" i="36"/>
  <c r="AO40" i="36"/>
  <c r="AN40" i="36"/>
  <c r="AM40" i="36"/>
  <c r="AL40" i="36"/>
  <c r="AK40" i="36"/>
  <c r="AJ40" i="36"/>
  <c r="AQ39" i="36"/>
  <c r="AP39" i="36"/>
  <c r="AO39" i="36"/>
  <c r="AN39" i="36"/>
  <c r="AM39" i="36"/>
  <c r="AL39" i="36"/>
  <c r="AK39" i="36"/>
  <c r="AJ39" i="36"/>
  <c r="AQ38" i="36"/>
  <c r="AP38" i="36"/>
  <c r="AO38" i="36"/>
  <c r="AN38" i="36"/>
  <c r="AM38" i="36"/>
  <c r="AL38" i="36"/>
  <c r="AK38" i="36"/>
  <c r="AJ38" i="36"/>
  <c r="AQ37" i="36"/>
  <c r="AP37" i="36"/>
  <c r="AO37" i="36"/>
  <c r="AN37" i="36"/>
  <c r="AM37" i="36"/>
  <c r="AL37" i="36"/>
  <c r="AK37" i="36"/>
  <c r="AJ37" i="36"/>
  <c r="AQ36" i="36"/>
  <c r="AP36" i="36"/>
  <c r="AO36" i="36"/>
  <c r="AN36" i="36"/>
  <c r="AM36" i="36"/>
  <c r="AL36" i="36"/>
  <c r="AK36" i="36"/>
  <c r="AJ36" i="36"/>
  <c r="AQ35" i="36"/>
  <c r="AP35" i="36"/>
  <c r="AO35" i="36"/>
  <c r="AN35" i="36"/>
  <c r="AM35" i="36"/>
  <c r="AL35" i="36"/>
  <c r="AK35" i="36"/>
  <c r="AJ35" i="36"/>
  <c r="AQ34" i="36"/>
  <c r="AP34" i="36"/>
  <c r="AO34" i="36"/>
  <c r="AN34" i="36"/>
  <c r="AM34" i="36"/>
  <c r="AL34" i="36"/>
  <c r="AK34" i="36"/>
  <c r="AJ34" i="36"/>
  <c r="AQ33" i="36"/>
  <c r="AP33" i="36"/>
  <c r="AO33" i="36"/>
  <c r="AN33" i="36"/>
  <c r="AM33" i="36"/>
  <c r="AL33" i="36"/>
  <c r="AK33" i="36"/>
  <c r="AJ33" i="36"/>
  <c r="AQ32" i="36"/>
  <c r="AP32" i="36"/>
  <c r="AO32" i="36"/>
  <c r="AN32" i="36"/>
  <c r="AM32" i="36"/>
  <c r="AL32" i="36"/>
  <c r="AK32" i="36"/>
  <c r="AJ32" i="36"/>
  <c r="AQ31" i="36"/>
  <c r="AP31" i="36"/>
  <c r="AO31" i="36"/>
  <c r="AN31" i="36"/>
  <c r="AM31" i="36"/>
  <c r="AL31" i="36"/>
  <c r="AK31" i="36"/>
  <c r="AJ31" i="36"/>
  <c r="AQ30" i="36"/>
  <c r="AP30" i="36"/>
  <c r="AO30" i="36"/>
  <c r="AN30" i="36"/>
  <c r="AM30" i="36"/>
  <c r="AL30" i="36"/>
  <c r="AK30" i="36"/>
  <c r="AJ30" i="36"/>
  <c r="AQ29" i="36"/>
  <c r="AP29" i="36"/>
  <c r="AO29" i="36"/>
  <c r="AN29" i="36"/>
  <c r="AM29" i="36"/>
  <c r="AL29" i="36"/>
  <c r="AK29" i="36"/>
  <c r="AJ29" i="36"/>
  <c r="AQ28" i="36"/>
  <c r="AP28" i="36"/>
  <c r="AO28" i="36"/>
  <c r="AN28" i="36"/>
  <c r="AM28" i="36"/>
  <c r="AL28" i="36"/>
  <c r="AK28" i="36"/>
  <c r="AJ28" i="36"/>
  <c r="AQ27" i="36"/>
  <c r="AP27" i="36"/>
  <c r="AO27" i="36"/>
  <c r="AN27" i="36"/>
  <c r="AM27" i="36"/>
  <c r="AL27" i="36"/>
  <c r="AK27" i="36"/>
  <c r="AJ27" i="36"/>
  <c r="AQ26" i="36"/>
  <c r="AP26" i="36"/>
  <c r="AO26" i="36"/>
  <c r="AN26" i="36"/>
  <c r="AM26" i="36"/>
  <c r="AL26" i="36"/>
  <c r="AK26" i="36"/>
  <c r="AJ26" i="36"/>
  <c r="AQ25" i="36"/>
  <c r="AP25" i="36"/>
  <c r="AO25" i="36"/>
  <c r="AN25" i="36"/>
  <c r="AM25" i="36"/>
  <c r="AL25" i="36"/>
  <c r="AK25" i="36"/>
  <c r="AJ25" i="36"/>
  <c r="AQ24" i="36"/>
  <c r="AP24" i="36"/>
  <c r="AO24" i="36"/>
  <c r="AN24" i="36"/>
  <c r="AM24" i="36"/>
  <c r="AL24" i="36"/>
  <c r="AK24" i="36"/>
  <c r="AJ24" i="36"/>
  <c r="AQ23" i="36"/>
  <c r="AP23" i="36"/>
  <c r="AO23" i="36"/>
  <c r="AN23" i="36"/>
  <c r="AM23" i="36"/>
  <c r="AL23" i="36"/>
  <c r="AK23" i="36"/>
  <c r="AJ23" i="36"/>
  <c r="AQ22" i="36"/>
  <c r="AP22" i="36"/>
  <c r="AO22" i="36"/>
  <c r="AN22" i="36"/>
  <c r="AM22" i="36"/>
  <c r="AL22" i="36"/>
  <c r="AK22" i="36"/>
  <c r="AJ22" i="36"/>
  <c r="AQ21" i="36"/>
  <c r="AP21" i="36"/>
  <c r="AO21" i="36"/>
  <c r="AN21" i="36"/>
  <c r="AM21" i="36"/>
  <c r="AL21" i="36"/>
  <c r="AK21" i="36"/>
  <c r="AJ21" i="36"/>
  <c r="AQ20" i="36"/>
  <c r="AP20" i="36"/>
  <c r="AO20" i="36"/>
  <c r="AN20" i="36"/>
  <c r="AM20" i="36"/>
  <c r="AL20" i="36"/>
  <c r="AK20" i="36"/>
  <c r="AJ20" i="36"/>
  <c r="AQ19" i="36"/>
  <c r="AP19" i="36"/>
  <c r="AO19" i="36"/>
  <c r="AN19" i="36"/>
  <c r="AM19" i="36"/>
  <c r="AL19" i="36"/>
  <c r="AK19" i="36"/>
  <c r="AJ19" i="36"/>
  <c r="AQ18" i="36"/>
  <c r="AP18" i="36"/>
  <c r="AO18" i="36"/>
  <c r="AN18" i="36"/>
  <c r="AM18" i="36"/>
  <c r="AL18" i="36"/>
  <c r="AK18" i="36"/>
  <c r="AJ18" i="36"/>
  <c r="AQ17" i="36"/>
  <c r="AP17" i="36"/>
  <c r="AO17" i="36"/>
  <c r="AN17" i="36"/>
  <c r="AM17" i="36"/>
  <c r="AL17" i="36"/>
  <c r="AK17" i="36"/>
  <c r="AJ17" i="36"/>
  <c r="AQ16" i="36"/>
  <c r="AP16" i="36"/>
  <c r="AO16" i="36"/>
  <c r="AN16" i="36"/>
  <c r="AM16" i="36"/>
  <c r="AL16" i="36"/>
  <c r="AK16" i="36"/>
  <c r="AJ16" i="36"/>
  <c r="AQ15" i="36"/>
  <c r="AP15" i="36"/>
  <c r="AO15" i="36"/>
  <c r="AN15" i="36"/>
  <c r="AM15" i="36"/>
  <c r="AL15" i="36"/>
  <c r="AK15" i="36"/>
  <c r="AJ15" i="36"/>
  <c r="AQ14" i="36"/>
  <c r="AP14" i="36"/>
  <c r="AO14" i="36"/>
  <c r="AN14" i="36"/>
  <c r="AM14" i="36"/>
  <c r="AL14" i="36"/>
  <c r="AK14" i="36"/>
  <c r="AQ13" i="36"/>
  <c r="AP13" i="36"/>
  <c r="AO13" i="36"/>
  <c r="AN13" i="36"/>
  <c r="AM13" i="36"/>
  <c r="AL13" i="36"/>
  <c r="AK13" i="36"/>
  <c r="AP12" i="36"/>
  <c r="AO12" i="36"/>
  <c r="AN12" i="36"/>
  <c r="AM12" i="36"/>
  <c r="AL12" i="36"/>
  <c r="AK12" i="36"/>
  <c r="AJ12" i="36"/>
  <c r="AQ11" i="36"/>
  <c r="AP11" i="36"/>
  <c r="AO11" i="36"/>
  <c r="AN11" i="36"/>
  <c r="AM11" i="36"/>
  <c r="AL11" i="36"/>
  <c r="AK11" i="36"/>
  <c r="AJ11" i="36"/>
  <c r="AQ10" i="36"/>
  <c r="AP10" i="36"/>
  <c r="AO10" i="36"/>
  <c r="AN10" i="36"/>
  <c r="AM10" i="36"/>
  <c r="AL10" i="36"/>
  <c r="AK10" i="36"/>
  <c r="AJ10" i="36"/>
  <c r="AZ26" i="36" l="1"/>
  <c r="BA26" i="36" s="1"/>
  <c r="AZ44" i="36"/>
  <c r="BA44" i="36" s="1"/>
  <c r="AZ31" i="36"/>
  <c r="BA31" i="36" s="1"/>
  <c r="AZ37" i="36"/>
  <c r="BA37" i="36" s="1"/>
  <c r="AZ43" i="36"/>
  <c r="BA43" i="36" s="1"/>
  <c r="AZ14" i="36"/>
  <c r="BA14" i="36" s="1"/>
  <c r="AZ21" i="36"/>
  <c r="BA21" i="36" s="1"/>
  <c r="AZ16" i="36"/>
  <c r="BA16" i="36" s="1"/>
  <c r="AZ22" i="36"/>
  <c r="BA22" i="36" s="1"/>
  <c r="AZ45" i="36"/>
  <c r="BA45" i="36" s="1"/>
  <c r="AZ48" i="36"/>
  <c r="BA48" i="36" s="1"/>
  <c r="AZ51" i="36"/>
  <c r="BA51" i="36" s="1"/>
  <c r="AZ54" i="36"/>
  <c r="BA54" i="36" s="1"/>
  <c r="AZ57" i="36"/>
  <c r="BA57" i="36" s="1"/>
  <c r="AZ60" i="36"/>
  <c r="BA60" i="36" s="1"/>
  <c r="AZ11" i="36"/>
  <c r="BA11" i="36" s="1"/>
  <c r="AZ12" i="36"/>
  <c r="BA12" i="36" s="1"/>
  <c r="AZ13" i="36"/>
  <c r="BA13" i="36" s="1"/>
  <c r="AZ17" i="36"/>
  <c r="BA17" i="36" s="1"/>
  <c r="AZ19" i="36"/>
  <c r="BA19" i="36" s="1"/>
  <c r="AZ25" i="36"/>
  <c r="BA25" i="36" s="1"/>
  <c r="AZ28" i="36"/>
  <c r="BA28" i="36" s="1"/>
  <c r="AZ34" i="36"/>
  <c r="BA34" i="36" s="1"/>
  <c r="AZ40" i="36"/>
  <c r="BA40" i="36" s="1"/>
  <c r="AZ10" i="36"/>
  <c r="BA10" i="36" s="1"/>
  <c r="AZ18" i="36"/>
  <c r="BA18" i="36" s="1"/>
  <c r="AZ20" i="36"/>
  <c r="BA20" i="36" s="1"/>
  <c r="AZ23" i="36"/>
  <c r="BA23" i="36" s="1"/>
  <c r="AZ15" i="36"/>
  <c r="BA15" i="36" s="1"/>
  <c r="AZ24" i="36"/>
  <c r="BA24" i="36" s="1"/>
  <c r="AZ27" i="36"/>
  <c r="BA27" i="36" s="1"/>
  <c r="AZ30" i="36"/>
  <c r="BA30" i="36" s="1"/>
  <c r="AZ32" i="36"/>
  <c r="BA32" i="36" s="1"/>
  <c r="AZ33" i="36"/>
  <c r="BA33" i="36" s="1"/>
  <c r="AZ36" i="36"/>
  <c r="BA36" i="36" s="1"/>
  <c r="AZ38" i="36"/>
  <c r="BA38" i="36" s="1"/>
  <c r="AZ39" i="36"/>
  <c r="BA39" i="36" s="1"/>
  <c r="AZ42" i="36"/>
  <c r="BA42" i="36" s="1"/>
  <c r="AZ46" i="36"/>
  <c r="BA46" i="36" s="1"/>
  <c r="AZ50" i="36"/>
  <c r="BA50" i="36" s="1"/>
  <c r="AZ56" i="36"/>
  <c r="BA56" i="36" s="1"/>
  <c r="AZ29" i="36"/>
  <c r="BA29" i="36" s="1"/>
  <c r="AZ35" i="36"/>
  <c r="BA35" i="36" s="1"/>
  <c r="AZ41" i="36"/>
  <c r="BA41" i="36" s="1"/>
  <c r="AZ49" i="36"/>
  <c r="BA49" i="36" s="1"/>
  <c r="AZ55" i="36"/>
  <c r="BA55" i="36" s="1"/>
  <c r="AZ47" i="36"/>
  <c r="BA47" i="36" s="1"/>
  <c r="AZ53" i="36"/>
  <c r="BA53" i="36" s="1"/>
  <c r="AZ59" i="36"/>
  <c r="BA59" i="36" s="1"/>
  <c r="AZ52" i="36"/>
  <c r="BA52" i="36" s="1"/>
  <c r="AZ58" i="36"/>
  <c r="BA58" i="36" s="1"/>
  <c r="AQ11" i="34"/>
  <c r="AQ13" i="34"/>
  <c r="AQ14" i="34"/>
  <c r="AQ15" i="34"/>
  <c r="AQ16" i="34"/>
  <c r="AQ17" i="34"/>
  <c r="AQ18" i="34"/>
  <c r="AQ19" i="34"/>
  <c r="AQ20" i="34"/>
  <c r="AQ21" i="34"/>
  <c r="AQ22" i="34"/>
  <c r="AQ23" i="34"/>
  <c r="AQ24" i="34"/>
  <c r="AQ25" i="34"/>
  <c r="AQ26" i="34"/>
  <c r="AQ27" i="34"/>
  <c r="AQ28" i="34"/>
  <c r="AQ29" i="34"/>
  <c r="AQ30" i="34"/>
  <c r="AQ31" i="34"/>
  <c r="AQ32" i="34"/>
  <c r="AQ33" i="34"/>
  <c r="AQ34" i="34"/>
  <c r="AQ35" i="34"/>
  <c r="AQ36" i="34"/>
  <c r="AQ37" i="34"/>
  <c r="AQ38" i="34"/>
  <c r="AQ39" i="34"/>
  <c r="AQ40" i="34"/>
  <c r="AQ41" i="34"/>
  <c r="AQ42" i="34"/>
  <c r="AQ43" i="34"/>
  <c r="AQ44" i="34"/>
  <c r="AQ45" i="34"/>
  <c r="AQ46" i="34"/>
  <c r="AQ47" i="34"/>
  <c r="AQ48" i="34"/>
  <c r="AQ49" i="34"/>
  <c r="AQ50" i="34"/>
  <c r="AQ51" i="34"/>
  <c r="AQ52" i="34"/>
  <c r="AQ53" i="34"/>
  <c r="AQ54" i="34"/>
  <c r="AQ55" i="34"/>
  <c r="AQ56" i="34"/>
  <c r="AQ57" i="34"/>
  <c r="AQ58" i="34"/>
  <c r="AQ59" i="34"/>
  <c r="AQ60" i="34"/>
  <c r="AQ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P60" i="34"/>
  <c r="AO60" i="34"/>
  <c r="AN60" i="34"/>
  <c r="AM60" i="34"/>
  <c r="AL60" i="34"/>
  <c r="AK60" i="34"/>
  <c r="AJ60" i="34"/>
  <c r="AP59" i="34"/>
  <c r="AO59" i="34"/>
  <c r="AN59" i="34"/>
  <c r="AM59" i="34"/>
  <c r="AL59" i="34"/>
  <c r="AK59" i="34"/>
  <c r="AJ59" i="34"/>
  <c r="AP58" i="34"/>
  <c r="AO58" i="34"/>
  <c r="AN58" i="34"/>
  <c r="AM58" i="34"/>
  <c r="AL58" i="34"/>
  <c r="AK58" i="34"/>
  <c r="AJ58" i="34"/>
  <c r="AP57" i="34"/>
  <c r="AO57" i="34"/>
  <c r="AN57" i="34"/>
  <c r="AM57" i="34"/>
  <c r="AL57" i="34"/>
  <c r="AK57" i="34"/>
  <c r="AJ57" i="34"/>
  <c r="AP56" i="34"/>
  <c r="AO56" i="34"/>
  <c r="AN56" i="34"/>
  <c r="AM56" i="34"/>
  <c r="AL56" i="34"/>
  <c r="AK56" i="34"/>
  <c r="AJ56" i="34"/>
  <c r="AP55" i="34"/>
  <c r="AO55" i="34"/>
  <c r="AN55" i="34"/>
  <c r="AM55" i="34"/>
  <c r="AL55" i="34"/>
  <c r="AK55" i="34"/>
  <c r="AJ55" i="34"/>
  <c r="AP54" i="34"/>
  <c r="AO54" i="34"/>
  <c r="AN54" i="34"/>
  <c r="AM54" i="34"/>
  <c r="AL54" i="34"/>
  <c r="AK54" i="34"/>
  <c r="AJ54" i="34"/>
  <c r="AP53" i="34"/>
  <c r="AO53" i="34"/>
  <c r="AN53" i="34"/>
  <c r="AM53" i="34"/>
  <c r="AL53" i="34"/>
  <c r="AK53" i="34"/>
  <c r="AJ53" i="34"/>
  <c r="AP52" i="34"/>
  <c r="AO52" i="34"/>
  <c r="AN52" i="34"/>
  <c r="AM52" i="34"/>
  <c r="AL52" i="34"/>
  <c r="AK52" i="34"/>
  <c r="AJ52" i="34"/>
  <c r="AP51" i="34"/>
  <c r="AO51" i="34"/>
  <c r="AN51" i="34"/>
  <c r="AM51" i="34"/>
  <c r="AL51" i="34"/>
  <c r="AK51" i="34"/>
  <c r="AJ51" i="34"/>
  <c r="AP50" i="34"/>
  <c r="AO50" i="34"/>
  <c r="AN50" i="34"/>
  <c r="AM50" i="34"/>
  <c r="AL50" i="34"/>
  <c r="AK50" i="34"/>
  <c r="AJ50" i="34"/>
  <c r="AP49" i="34"/>
  <c r="AO49" i="34"/>
  <c r="AN49" i="34"/>
  <c r="AM49" i="34"/>
  <c r="AL49" i="34"/>
  <c r="AK49" i="34"/>
  <c r="AJ49" i="34"/>
  <c r="AP48" i="34"/>
  <c r="AO48" i="34"/>
  <c r="AN48" i="34"/>
  <c r="AM48" i="34"/>
  <c r="AL48" i="34"/>
  <c r="AK48" i="34"/>
  <c r="AJ48" i="34"/>
  <c r="AP47" i="34"/>
  <c r="AO47" i="34"/>
  <c r="AN47" i="34"/>
  <c r="AM47" i="34"/>
  <c r="AL47" i="34"/>
  <c r="AK47" i="34"/>
  <c r="AJ47" i="34"/>
  <c r="AP46" i="34"/>
  <c r="AO46" i="34"/>
  <c r="AN46" i="34"/>
  <c r="AM46" i="34"/>
  <c r="AL46" i="34"/>
  <c r="AK46" i="34"/>
  <c r="AJ46" i="34"/>
  <c r="AP45" i="34"/>
  <c r="AO45" i="34"/>
  <c r="AN45" i="34"/>
  <c r="AM45" i="34"/>
  <c r="AL45" i="34"/>
  <c r="AK45" i="34"/>
  <c r="AJ45" i="34"/>
  <c r="AP44" i="34"/>
  <c r="AO44" i="34"/>
  <c r="AN44" i="34"/>
  <c r="AM44" i="34"/>
  <c r="AL44" i="34"/>
  <c r="AK44" i="34"/>
  <c r="AJ44" i="34"/>
  <c r="AP43" i="34"/>
  <c r="AO43" i="34"/>
  <c r="AN43" i="34"/>
  <c r="AM43" i="34"/>
  <c r="AL43" i="34"/>
  <c r="AK43" i="34"/>
  <c r="AJ43" i="34"/>
  <c r="AP42" i="34"/>
  <c r="AO42" i="34"/>
  <c r="AN42" i="34"/>
  <c r="AM42" i="34"/>
  <c r="AL42" i="34"/>
  <c r="AK42" i="34"/>
  <c r="AJ42" i="34"/>
  <c r="AP41" i="34"/>
  <c r="AO41" i="34"/>
  <c r="AN41" i="34"/>
  <c r="AM41" i="34"/>
  <c r="AL41" i="34"/>
  <c r="AK41" i="34"/>
  <c r="AJ41" i="34"/>
  <c r="AP40" i="34"/>
  <c r="AO40" i="34"/>
  <c r="AN40" i="34"/>
  <c r="AM40" i="34"/>
  <c r="AL40" i="34"/>
  <c r="AK40" i="34"/>
  <c r="AJ40" i="34"/>
  <c r="AP39" i="34"/>
  <c r="AO39" i="34"/>
  <c r="AN39" i="34"/>
  <c r="AM39" i="34"/>
  <c r="AL39" i="34"/>
  <c r="AK39" i="34"/>
  <c r="AJ39" i="34"/>
  <c r="AP38" i="34"/>
  <c r="AO38" i="34"/>
  <c r="AN38" i="34"/>
  <c r="AM38" i="34"/>
  <c r="AL38" i="34"/>
  <c r="AK38" i="34"/>
  <c r="AJ38" i="34"/>
  <c r="AP37" i="34"/>
  <c r="AO37" i="34"/>
  <c r="AN37" i="34"/>
  <c r="AM37" i="34"/>
  <c r="AL37" i="34"/>
  <c r="AK37" i="34"/>
  <c r="AJ37" i="34"/>
  <c r="AP36" i="34"/>
  <c r="AO36" i="34"/>
  <c r="AN36" i="34"/>
  <c r="AM36" i="34"/>
  <c r="AL36" i="34"/>
  <c r="AK36" i="34"/>
  <c r="AJ36" i="34"/>
  <c r="AP35" i="34"/>
  <c r="AO35" i="34"/>
  <c r="AN35" i="34"/>
  <c r="AM35" i="34"/>
  <c r="AL35" i="34"/>
  <c r="AK35" i="34"/>
  <c r="AJ35" i="34"/>
  <c r="AP34" i="34"/>
  <c r="AO34" i="34"/>
  <c r="AN34" i="34"/>
  <c r="AM34" i="34"/>
  <c r="AL34" i="34"/>
  <c r="AK34" i="34"/>
  <c r="AJ34" i="34"/>
  <c r="AP33" i="34"/>
  <c r="AO33" i="34"/>
  <c r="AN33" i="34"/>
  <c r="AM33" i="34"/>
  <c r="AL33" i="34"/>
  <c r="AK33" i="34"/>
  <c r="AJ33" i="34"/>
  <c r="AP32" i="34"/>
  <c r="AO32" i="34"/>
  <c r="AN32" i="34"/>
  <c r="AM32" i="34"/>
  <c r="AL32" i="34"/>
  <c r="AK32" i="34"/>
  <c r="AJ32" i="34"/>
  <c r="AP31" i="34"/>
  <c r="AO31" i="34"/>
  <c r="AN31" i="34"/>
  <c r="AM31" i="34"/>
  <c r="AL31" i="34"/>
  <c r="AK31" i="34"/>
  <c r="AJ31" i="34"/>
  <c r="AP30" i="34"/>
  <c r="AO30" i="34"/>
  <c r="AN30" i="34"/>
  <c r="AM30" i="34"/>
  <c r="AL30" i="34"/>
  <c r="AK30" i="34"/>
  <c r="AJ30" i="34"/>
  <c r="AP29" i="34"/>
  <c r="AO29" i="34"/>
  <c r="AN29" i="34"/>
  <c r="AM29" i="34"/>
  <c r="AL29" i="34"/>
  <c r="AK29" i="34"/>
  <c r="AJ29" i="34"/>
  <c r="AP28" i="34"/>
  <c r="AO28" i="34"/>
  <c r="AN28" i="34"/>
  <c r="AM28" i="34"/>
  <c r="AL28" i="34"/>
  <c r="AK28" i="34"/>
  <c r="AJ28" i="34"/>
  <c r="AP27" i="34"/>
  <c r="AO27" i="34"/>
  <c r="AN27" i="34"/>
  <c r="AM27" i="34"/>
  <c r="AL27" i="34"/>
  <c r="AK27" i="34"/>
  <c r="AJ27" i="34"/>
  <c r="AP26" i="34"/>
  <c r="AO26" i="34"/>
  <c r="AN26" i="34"/>
  <c r="AM26" i="34"/>
  <c r="AL26" i="34"/>
  <c r="AK26" i="34"/>
  <c r="AJ26" i="34"/>
  <c r="AP25" i="34"/>
  <c r="AO25" i="34"/>
  <c r="AN25" i="34"/>
  <c r="AM25" i="34"/>
  <c r="AL25" i="34"/>
  <c r="AK25" i="34"/>
  <c r="AJ25" i="34"/>
  <c r="AP24" i="34"/>
  <c r="AO24" i="34"/>
  <c r="AN24" i="34"/>
  <c r="AM24" i="34"/>
  <c r="AL24" i="34"/>
  <c r="AK24" i="34"/>
  <c r="AJ24" i="34"/>
  <c r="AP23" i="34"/>
  <c r="AO23" i="34"/>
  <c r="AN23" i="34"/>
  <c r="AM23" i="34"/>
  <c r="AL23" i="34"/>
  <c r="AK23" i="34"/>
  <c r="AJ23" i="34"/>
  <c r="AP22" i="34"/>
  <c r="AO22" i="34"/>
  <c r="AN22" i="34"/>
  <c r="AM22" i="34"/>
  <c r="AL22" i="34"/>
  <c r="AK22" i="34"/>
  <c r="AJ22" i="34"/>
  <c r="AP21" i="34"/>
  <c r="AO21" i="34"/>
  <c r="AN21" i="34"/>
  <c r="AM21" i="34"/>
  <c r="AL21" i="34"/>
  <c r="AK21" i="34"/>
  <c r="AJ21" i="34"/>
  <c r="AP20" i="34"/>
  <c r="AO20" i="34"/>
  <c r="AN20" i="34"/>
  <c r="AM20" i="34"/>
  <c r="AL20" i="34"/>
  <c r="AK20" i="34"/>
  <c r="AJ20" i="34"/>
  <c r="AP19" i="34"/>
  <c r="AO19" i="34"/>
  <c r="AN19" i="34"/>
  <c r="AM19" i="34"/>
  <c r="AL19" i="34"/>
  <c r="AK19" i="34"/>
  <c r="AJ19" i="34"/>
  <c r="AP18" i="34"/>
  <c r="AO18" i="34"/>
  <c r="AN18" i="34"/>
  <c r="AM18" i="34"/>
  <c r="AL18" i="34"/>
  <c r="AK18" i="34"/>
  <c r="AJ18" i="34"/>
  <c r="AP17" i="34"/>
  <c r="AO17" i="34"/>
  <c r="AN17" i="34"/>
  <c r="AM17" i="34"/>
  <c r="AL17" i="34"/>
  <c r="AK17" i="34"/>
  <c r="AJ17" i="34"/>
  <c r="AP16" i="34"/>
  <c r="AO16" i="34"/>
  <c r="AN16" i="34"/>
  <c r="AM16" i="34"/>
  <c r="AL16" i="34"/>
  <c r="AK16" i="34"/>
  <c r="AJ16" i="34"/>
  <c r="AP15" i="34"/>
  <c r="AO15" i="34"/>
  <c r="AN15" i="34"/>
  <c r="AM15" i="34"/>
  <c r="AL15" i="34"/>
  <c r="AK15" i="34"/>
  <c r="AJ15" i="34"/>
  <c r="AP14" i="34"/>
  <c r="AO14" i="34"/>
  <c r="AN14" i="34"/>
  <c r="AM14" i="34"/>
  <c r="AL14" i="34"/>
  <c r="AK14" i="34"/>
  <c r="AP13" i="34"/>
  <c r="AO13" i="34"/>
  <c r="AN13" i="34"/>
  <c r="AM13" i="34"/>
  <c r="AL13" i="34"/>
  <c r="AK13" i="34"/>
  <c r="AP12" i="34"/>
  <c r="AO12" i="34"/>
  <c r="AN12" i="34"/>
  <c r="AM12" i="34"/>
  <c r="AL12" i="34"/>
  <c r="AK12" i="34"/>
  <c r="AJ12" i="34"/>
  <c r="AP11" i="34"/>
  <c r="AO11" i="34"/>
  <c r="AN11" i="34"/>
  <c r="AM11" i="34"/>
  <c r="AL11" i="34"/>
  <c r="AK11" i="34"/>
  <c r="AJ11" i="34"/>
  <c r="AP10" i="34"/>
  <c r="AO10" i="34"/>
  <c r="AN10" i="34"/>
  <c r="AM10" i="34"/>
  <c r="AL10" i="34"/>
  <c r="AK10" i="34"/>
  <c r="AJ10" i="34"/>
  <c r="AZ51" i="34" l="1"/>
  <c r="BA51" i="34" s="1"/>
  <c r="AZ19" i="34"/>
  <c r="BA19" i="34" s="1"/>
  <c r="AZ25" i="34"/>
  <c r="BA25" i="34" s="1"/>
  <c r="AZ31" i="34"/>
  <c r="BA31" i="34" s="1"/>
  <c r="AZ37" i="34"/>
  <c r="BA37" i="34" s="1"/>
  <c r="AZ43" i="34"/>
  <c r="BA43" i="34" s="1"/>
  <c r="AZ49" i="34"/>
  <c r="BA49" i="34" s="1"/>
  <c r="AZ55" i="34"/>
  <c r="BA55" i="34" s="1"/>
  <c r="AZ12" i="34"/>
  <c r="BA12" i="34" s="1"/>
  <c r="AZ17" i="34"/>
  <c r="BA17" i="34" s="1"/>
  <c r="AZ20" i="34"/>
  <c r="BA20" i="34" s="1"/>
  <c r="AZ26" i="34"/>
  <c r="BA26" i="34" s="1"/>
  <c r="AZ32" i="34"/>
  <c r="BA32" i="34" s="1"/>
  <c r="AZ38" i="34"/>
  <c r="BA38" i="34" s="1"/>
  <c r="AZ44" i="34"/>
  <c r="BA44" i="34" s="1"/>
  <c r="AZ56" i="34"/>
  <c r="BA56" i="34" s="1"/>
  <c r="AZ50" i="34"/>
  <c r="BA50" i="34" s="1"/>
  <c r="AZ23" i="34"/>
  <c r="BA23" i="34" s="1"/>
  <c r="AZ29" i="34"/>
  <c r="BA29" i="34" s="1"/>
  <c r="AZ35" i="34"/>
  <c r="BA35" i="34" s="1"/>
  <c r="AZ41" i="34"/>
  <c r="BA41" i="34" s="1"/>
  <c r="AZ53" i="34"/>
  <c r="BA53" i="34" s="1"/>
  <c r="AZ59" i="34"/>
  <c r="BA59" i="34" s="1"/>
  <c r="AZ11" i="34"/>
  <c r="BA11" i="34" s="1"/>
  <c r="AZ60" i="34"/>
  <c r="BA60" i="34" s="1"/>
  <c r="AZ16" i="34"/>
  <c r="BA16" i="34" s="1"/>
  <c r="AZ22" i="34"/>
  <c r="BA22" i="34" s="1"/>
  <c r="AZ28" i="34"/>
  <c r="BA28" i="34" s="1"/>
  <c r="AZ34" i="34"/>
  <c r="BA34" i="34" s="1"/>
  <c r="AZ40" i="34"/>
  <c r="BA40" i="34" s="1"/>
  <c r="AZ46" i="34"/>
  <c r="BA46" i="34" s="1"/>
  <c r="AZ52" i="34"/>
  <c r="BA52" i="34" s="1"/>
  <c r="AZ58" i="34"/>
  <c r="BA58" i="34" s="1"/>
  <c r="AZ13" i="34"/>
  <c r="BA13" i="34" s="1"/>
  <c r="AZ47" i="34"/>
  <c r="BA47" i="34" s="1"/>
  <c r="AZ14" i="34"/>
  <c r="BA14" i="34" s="1"/>
  <c r="AZ10" i="34"/>
  <c r="BA10" i="34" s="1"/>
  <c r="AZ15" i="34"/>
  <c r="BA15" i="34" s="1"/>
  <c r="AZ18" i="34"/>
  <c r="BA18" i="34" s="1"/>
  <c r="AZ21" i="34"/>
  <c r="BA21" i="34" s="1"/>
  <c r="AZ24" i="34"/>
  <c r="BA24" i="34" s="1"/>
  <c r="AZ27" i="34"/>
  <c r="BA27" i="34" s="1"/>
  <c r="AZ30" i="34"/>
  <c r="BA30" i="34" s="1"/>
  <c r="AZ33" i="34"/>
  <c r="BA33" i="34" s="1"/>
  <c r="AZ36" i="34"/>
  <c r="BA36" i="34" s="1"/>
  <c r="AZ39" i="34"/>
  <c r="BA39" i="34" s="1"/>
  <c r="AZ42" i="34"/>
  <c r="BA42" i="34" s="1"/>
  <c r="AZ45" i="34"/>
  <c r="BA45" i="34" s="1"/>
  <c r="AZ48" i="34"/>
  <c r="BA48" i="34" s="1"/>
  <c r="AZ54" i="34"/>
  <c r="BA54" i="34" s="1"/>
  <c r="AZ57" i="34"/>
  <c r="BA57" i="34" s="1"/>
  <c r="A5" i="33"/>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N40" i="25"/>
  <c r="AN41" i="25"/>
  <c r="AN42" i="25"/>
  <c r="AN43" i="25"/>
  <c r="AN44" i="25"/>
  <c r="AN45" i="25"/>
  <c r="AN46" i="25"/>
  <c r="AN47" i="25"/>
  <c r="AN48" i="25"/>
  <c r="AN49" i="25"/>
  <c r="AN50" i="25"/>
  <c r="AN51" i="25"/>
  <c r="AN52" i="25"/>
  <c r="AN53" i="25"/>
  <c r="AN54" i="25"/>
  <c r="AN55" i="25"/>
  <c r="AN56" i="25"/>
  <c r="AN57" i="25"/>
  <c r="AN58" i="25"/>
  <c r="AN59" i="25"/>
  <c r="AN60" i="25"/>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60" i="25" l="1"/>
  <c r="BA60" i="25" s="1"/>
  <c r="AZ54" i="25"/>
  <c r="AZ48" i="25"/>
  <c r="BA48" i="25" s="1"/>
  <c r="AZ42" i="25"/>
  <c r="BA42" i="25" s="1"/>
  <c r="AZ39" i="25"/>
  <c r="BA39" i="25" s="1"/>
  <c r="AZ33" i="25"/>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54" i="25"/>
  <c r="AZ11" i="25"/>
  <c r="BA11" i="25" s="1"/>
  <c r="AZ13" i="25"/>
  <c r="BA13" i="25" s="1"/>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49" authorId="0" shapeId="0" xr:uid="{ABD69758-6B2A-4179-92BD-3401C4AF0E28}">
      <text>
        <r>
          <rPr>
            <b/>
            <sz val="9"/>
            <color indexed="81"/>
            <rFont val="Tahoma"/>
            <family val="2"/>
          </rPr>
          <t>Administrator:</t>
        </r>
        <r>
          <rPr>
            <sz val="9"/>
            <color indexed="81"/>
            <rFont val="Tahoma"/>
            <family val="2"/>
          </rPr>
          <t xml:space="preserve">
nghỉ tuyển sinh </t>
        </r>
      </text>
    </comment>
    <comment ref="U51" authorId="0" shapeId="0" xr:uid="{D5ECE17C-A807-4FCB-8158-3EDC535F1453}">
      <text>
        <r>
          <rPr>
            <b/>
            <sz val="9"/>
            <color indexed="81"/>
            <rFont val="Tahoma"/>
            <family val="2"/>
          </rPr>
          <t>Administrator:</t>
        </r>
        <r>
          <rPr>
            <sz val="9"/>
            <color indexed="81"/>
            <rFont val="Tahoma"/>
            <family val="2"/>
          </rPr>
          <t xml:space="preserve">
nghỉ đi tuyển sinh </t>
        </r>
      </text>
    </comment>
    <comment ref="U53" authorId="0" shapeId="0" xr:uid="{76E8F12D-3EDE-4080-9F56-8F2C00B016B3}">
      <text>
        <r>
          <rPr>
            <b/>
            <sz val="9"/>
            <color indexed="81"/>
            <rFont val="Tahoma"/>
            <family val="2"/>
          </rPr>
          <t>Administrator:</t>
        </r>
        <r>
          <rPr>
            <sz val="9"/>
            <color indexed="81"/>
            <rFont val="Tahoma"/>
            <family val="2"/>
          </rPr>
          <t xml:space="preserve">
nghỉ đi tuyển sinh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93909553-4357-4C21-9DDE-2100F2DC1BDA}">
      <text>
        <r>
          <rPr>
            <b/>
            <sz val="9"/>
            <color indexed="81"/>
            <rFont val="Tahoma"/>
            <family val="2"/>
          </rPr>
          <t>Administrator:</t>
        </r>
        <r>
          <rPr>
            <sz val="9"/>
            <color indexed="81"/>
            <rFont val="Tahoma"/>
            <family val="2"/>
          </rPr>
          <t xml:space="preserve">
Điều chỉnh số tiết </t>
        </r>
      </text>
    </comment>
    <comment ref="M71" authorId="0" shapeId="0" xr:uid="{E12B0B02-B5D9-451D-8212-B04DF8758C6E}">
      <text>
        <r>
          <rPr>
            <b/>
            <sz val="9"/>
            <color indexed="81"/>
            <rFont val="Tahoma"/>
            <family val="2"/>
          </rPr>
          <t>Administrator:</t>
        </r>
        <r>
          <rPr>
            <sz val="9"/>
            <color indexed="81"/>
            <rFont val="Tahoma"/>
            <family val="2"/>
          </rPr>
          <t xml:space="preserve">
Điều chỉnh số tiết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3A9D75B2-2DB9-42A5-89F4-EAF61B89780B}">
      <text>
        <r>
          <rPr>
            <b/>
            <sz val="9"/>
            <color indexed="81"/>
            <rFont val="Tahoma"/>
            <family val="2"/>
          </rPr>
          <t>Administrator:</t>
        </r>
        <r>
          <rPr>
            <sz val="9"/>
            <color indexed="81"/>
            <rFont val="Tahoma"/>
            <family val="2"/>
          </rPr>
          <t xml:space="preserve">
Điều chỉnh số tiết </t>
        </r>
      </text>
    </comment>
    <comment ref="M71" authorId="0" shapeId="0" xr:uid="{C95A8952-CEE4-4A89-A1B7-CF963A9A65FC}">
      <text>
        <r>
          <rPr>
            <b/>
            <sz val="9"/>
            <color indexed="81"/>
            <rFont val="Tahoma"/>
            <family val="2"/>
          </rPr>
          <t>Administrator:</t>
        </r>
        <r>
          <rPr>
            <sz val="9"/>
            <color indexed="81"/>
            <rFont val="Tahoma"/>
            <family val="2"/>
          </rPr>
          <t xml:space="preserve">
Điều chỉnh số tiết </t>
        </r>
      </text>
    </comment>
  </commentList>
</comments>
</file>

<file path=xl/sharedStrings.xml><?xml version="1.0" encoding="utf-8"?>
<sst xmlns="http://schemas.openxmlformats.org/spreadsheetml/2006/main" count="16533" uniqueCount="862">
  <si>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</si>
  <si>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</si>
  <si>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</si>
  <si>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</si>
  <si>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</si>
  <si>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</si>
  <si>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</si>
  <si>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</si>
  <si>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</si>
  <si>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</si>
  <si>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</si>
  <si>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</si>
  <si>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</si>
  <si>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</si>
  <si>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</si>
  <si>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</si>
  <si>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</si>
  <si>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</si>
  <si>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</si>
  <si>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</si>
  <si>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</si>
  <si>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</si>
  <si>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</si>
  <si>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</si>
  <si>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</si>
  <si>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</si>
  <si>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</si>
  <si>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</si>
  <si>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</si>
  <si>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</si>
  <si>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</si>
  <si>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</si>
  <si>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</si>
  <si>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</si>
  <si>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</si>
  <si>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</si>
  <si>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</si>
  <si>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</si>
  <si>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</si>
  <si>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</si>
  <si>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</si>
  <si>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</si>
  <si>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</si>
  <si>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</si>
  <si>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</si>
  <si>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</si>
  <si>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</si>
  <si>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</si>
  <si>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</si>
  <si>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</si>
  <si>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</si>
  <si>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</si>
  <si>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</si>
  <si>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</si>
  <si>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</si>
  <si>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</si>
  <si>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</si>
  <si>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</si>
  <si>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</si>
  <si>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</si>
  <si>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</si>
  <si>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</si>
  <si>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</si>
  <si>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</si>
  <si>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</si>
  <si>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</si>
  <si>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</si>
  <si>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</si>
  <si>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</si>
  <si>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</si>
  <si>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</si>
  <si>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</si>
  <si>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</si>
  <si>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</si>
  <si>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</si>
  <si>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</si>
  <si>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</si>
  <si>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</si>
  <si>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</si>
  <si>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</si>
  <si>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</si>
  <si>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</si>
  <si>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</si>
  <si>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</si>
  <si>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</si>
  <si>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</si>
  <si>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</si>
  <si>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</si>
  <si>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</si>
  <si>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</si>
  <si>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</si>
  <si>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</si>
  <si>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</si>
  <si>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</si>
  <si>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</si>
  <si>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</si>
  <si>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</si>
  <si>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</si>
  <si>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</si>
  <si>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</si>
  <si>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</si>
  <si>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</si>
  <si>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</si>
  <si>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</si>
  <si>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</si>
  <si>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</si>
  <si>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</si>
  <si>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</si>
  <si>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</si>
  <si>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</si>
  <si>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</si>
  <si>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</si>
  <si>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</si>
  <si>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</si>
  <si>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</si>
  <si>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</si>
  <si>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</si>
  <si>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</si>
  <si>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</si>
  <si>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</si>
  <si>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</si>
  <si>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</si>
  <si>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</si>
  <si>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</si>
  <si>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</si>
  <si>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</si>
  <si>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</si>
  <si>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</si>
  <si>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</si>
  <si>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</si>
  <si>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</si>
  <si>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</si>
  <si>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</si>
  <si>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</si>
  <si>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</si>
  <si>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</si>
  <si>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</si>
  <si>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</si>
  <si>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</si>
  <si>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</si>
  <si>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</si>
  <si>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</si>
  <si>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</si>
  <si>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</si>
  <si>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</si>
  <si>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</si>
  <si>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</si>
  <si>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</si>
  <si>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</si>
  <si>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</si>
  <si>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</si>
  <si>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</si>
  <si>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</si>
  <si>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</si>
  <si>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</si>
  <si>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</si>
  <si>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</si>
  <si>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</si>
  <si>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</si>
  <si>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</si>
  <si>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</si>
  <si>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</si>
  <si>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</si>
  <si>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</si>
  <si>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</si>
  <si>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</si>
  <si>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</si>
  <si>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</si>
  <si>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</si>
  <si>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</si>
  <si>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</si>
  <si>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</si>
  <si>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</si>
  <si>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</si>
  <si>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</si>
  <si>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</si>
  <si>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</si>
  <si>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</si>
  <si>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</si>
  <si>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</si>
  <si>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</si>
  <si>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</si>
  <si>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</si>
  <si>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</si>
  <si>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</si>
  <si>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</si>
  <si>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</si>
  <si>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</si>
  <si>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</si>
  <si>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</si>
  <si>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</si>
  <si>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</si>
  <si>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</si>
  <si>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</si>
  <si>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</si>
  <si>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</si>
  <si>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</si>
  <si>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</si>
  <si>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</si>
  <si>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</si>
  <si>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</si>
  <si>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</si>
  <si>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</si>
  <si>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</si>
  <si>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</si>
  <si>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</si>
  <si>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</si>
  <si>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</si>
  <si>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</si>
  <si>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</si>
  <si>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</si>
  <si>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</si>
  <si>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</si>
  <si>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</si>
  <si>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</si>
  <si>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</si>
  <si>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</si>
  <si>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</si>
  <si>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</si>
  <si>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</si>
  <si>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</si>
  <si>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</si>
  <si>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</si>
  <si>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</si>
  <si>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</si>
  <si>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</si>
  <si>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</si>
  <si>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</si>
  <si>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</si>
  <si>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</si>
  <si>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</si>
  <si>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</si>
  <si>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</si>
  <si>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</si>
  <si>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</si>
  <si>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</si>
  <si>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</si>
  <si>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</si>
  <si>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</si>
  <si>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</si>
  <si>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</si>
  <si>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</si>
  <si>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</si>
  <si>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</si>
  <si>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</si>
  <si>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</si>
  <si>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</si>
  <si>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</si>
  <si>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</si>
  <si>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</si>
  <si>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</si>
  <si>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</si>
  <si>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</si>
  <si>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</si>
  <si>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</si>
  <si>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</si>
  <si>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</si>
  <si>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</si>
  <si>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</si>
  <si>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</si>
  <si>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</si>
  <si>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</si>
  <si>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</si>
  <si>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</si>
  <si>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</si>
  <si>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</si>
  <si>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</si>
  <si>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</si>
  <si>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</si>
  <si>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</si>
  <si>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</si>
  <si>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</si>
  <si>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</si>
  <si>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</si>
  <si>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</si>
  <si>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</si>
  <si>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</si>
  <si>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</si>
  <si>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</si>
  <si>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</si>
  <si>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</si>
  <si>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</si>
  <si>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</si>
  <si>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</si>
  <si>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</si>
  <si>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</si>
  <si>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</si>
  <si>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</si>
  <si>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</si>
  <si>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</si>
  <si>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</si>
  <si>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</si>
  <si>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</si>
  <si>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</si>
  <si>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</si>
  <si>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</si>
  <si>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</si>
  <si>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</si>
  <si>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</si>
  <si>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</si>
  <si>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</si>
  <si>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</si>
  <si>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</si>
  <si>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</si>
  <si>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</si>
  <si>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</si>
  <si>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</si>
  <si>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</si>
  <si>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</si>
  <si>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</si>
  <si>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</si>
  <si>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</si>
  <si>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</si>
  <si>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</si>
  <si>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</si>
  <si>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</si>
  <si>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</si>
  <si>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</si>
  <si>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</si>
  <si>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</si>
  <si>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</si>
  <si>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</si>
  <si>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</si>
  <si>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</si>
  <si>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</si>
  <si>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</si>
  <si>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</si>
  <si>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</si>
  <si>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</si>
  <si>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</si>
  <si>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</si>
  <si>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</si>
  <si>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</si>
  <si>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</si>
  <si>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</si>
  <si>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</si>
  <si>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</si>
  <si>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</si>
  <si>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</si>
  <si>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</si>
  <si>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</si>
  <si>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</si>
  <si>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</si>
  <si>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</si>
  <si>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</si>
  <si>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</si>
  <si>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</si>
  <si>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</si>
  <si>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</si>
  <si>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</si>
  <si>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</si>
  <si>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</si>
  <si>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</si>
  <si>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</si>
  <si>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</si>
  <si>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</si>
  <si>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</si>
  <si>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</si>
  <si>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</si>
  <si>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</si>
  <si>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</si>
  <si>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</si>
  <si>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</si>
  <si>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</si>
  <si>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</si>
  <si>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</si>
  <si>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</si>
  <si>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</si>
  <si>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</si>
  <si>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</si>
  <si>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</si>
  <si>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</si>
  <si>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</si>
  <si>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</si>
  <si>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</si>
  <si>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</si>
  <si>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</si>
  <si>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</si>
  <si>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</si>
  <si>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</si>
  <si>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</si>
  <si>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</si>
  <si>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</si>
  <si>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</si>
  <si>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</si>
  <si>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</si>
  <si>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</si>
  <si>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</si>
  <si>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</si>
  <si>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</si>
  <si>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</si>
  <si>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</si>
  <si>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</si>
  <si>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</si>
  <si>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</si>
  <si>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</si>
  <si>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</si>
  <si>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</si>
  <si>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</si>
  <si>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</si>
  <si>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</si>
  <si>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</si>
  <si>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</si>
  <si>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</si>
  <si>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</si>
  <si>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</si>
  <si>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</si>
  <si>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</si>
  <si>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</si>
  <si>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</si>
  <si>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</si>
  <si>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</si>
  <si>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</si>
  <si>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</si>
  <si>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</si>
  <si>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</si>
  <si>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</si>
  <si>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</si>
  <si>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</si>
  <si>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</si>
  <si>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</si>
  <si>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</si>
  <si>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</si>
  <si>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</si>
  <si>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</si>
  <si>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</si>
  <si>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</si>
  <si>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</si>
  <si>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</si>
  <si>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</si>
  <si>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</si>
  <si>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</si>
  <si>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</si>
  <si>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</si>
  <si>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</si>
  <si>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</si>
  <si>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</si>
  <si>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</si>
  <si>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</si>
  <si>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</si>
  <si>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</si>
  <si>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</si>
  <si>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</si>
  <si>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</si>
  <si>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</si>
  <si>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</si>
  <si>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</si>
  <si>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</si>
  <si>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</si>
  <si>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</si>
  <si>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</si>
  <si>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</si>
  <si>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</si>
  <si>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</si>
  <si>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</si>
  <si>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</si>
  <si>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</si>
  <si>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</si>
  <si>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</si>
  <si>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</si>
  <si>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</si>
  <si>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</si>
  <si>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</si>
  <si>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</si>
  <si>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</si>
  <si>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</si>
  <si>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</si>
  <si>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</si>
  <si>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</si>
  <si>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</si>
  <si>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</si>
  <si>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</si>
  <si>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</si>
  <si>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</si>
  <si>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</si>
  <si>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</si>
  <si>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</si>
  <si>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</si>
  <si>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</si>
  <si>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</si>
  <si>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</si>
  <si>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</si>
  <si>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</si>
  <si>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</si>
  <si>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</si>
  <si>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</si>
  <si>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</si>
  <si>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</si>
  <si>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</si>
  <si>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</si>
  <si>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</si>
  <si>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</si>
  <si>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</si>
  <si>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</si>
  <si>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</si>
  <si>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</si>
  <si>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</si>
  <si>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</si>
  <si>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</si>
  <si>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</si>
  <si>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</si>
  <si>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</si>
  <si>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</si>
  <si>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</si>
  <si>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</si>
  <si>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</si>
  <si>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</si>
  <si>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</si>
  <si>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</si>
  <si>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</si>
  <si>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</si>
  <si>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</si>
  <si>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</si>
  <si>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</si>
  <si>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</si>
  <si>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</si>
  <si>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</si>
  <si>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</si>
  <si>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</si>
  <si>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</si>
  <si>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</si>
  <si>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</si>
  <si>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</si>
  <si>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</si>
  <si>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</si>
  <si>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</si>
  <si>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</si>
  <si>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</si>
  <si>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</si>
  <si>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</si>
  <si>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</si>
  <si>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</si>
  <si>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</si>
  <si>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</si>
  <si>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</si>
  <si>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</si>
  <si>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</si>
  <si>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</si>
  <si>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</si>
  <si>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</si>
  <si>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</si>
  <si>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</si>
  <si>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</si>
  <si>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</si>
  <si>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</si>
  <si>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</si>
  <si>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</si>
  <si>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</si>
  <si>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</si>
  <si>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</si>
  <si>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</si>
  <si>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</si>
  <si>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</si>
  <si>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</si>
  <si>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</si>
  <si>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</si>
  <si>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</si>
  <si>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</si>
  <si>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</si>
  <si>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</si>
  <si>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</si>
  <si>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</si>
  <si>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</si>
  <si>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</si>
  <si>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</si>
  <si>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</si>
  <si>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</si>
  <si>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</si>
  <si>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</si>
  <si>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</si>
  <si>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</si>
  <si>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</si>
  <si>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</si>
  <si>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</si>
  <si>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</si>
  <si>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</si>
  <si>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</si>
  <si>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</si>
  <si>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</si>
  <si>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</si>
  <si>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</si>
  <si>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</si>
  <si>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</si>
  <si>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</si>
  <si>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</si>
  <si>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</si>
  <si>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</si>
  <si>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</si>
  <si>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</si>
  <si>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</si>
  <si>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</si>
  <si>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</si>
  <si>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</si>
  <si>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</si>
  <si>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</si>
  <si>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</si>
  <si>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</si>
  <si>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</si>
  <si>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</si>
  <si>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</si>
  <si>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</si>
  <si>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</si>
  <si>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</si>
  <si>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</si>
  <si>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</si>
  <si>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</si>
  <si>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</si>
  <si>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</si>
  <si>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</si>
  <si>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</si>
  <si>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</si>
  <si>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</si>
  <si>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</si>
  <si>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</si>
  <si>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</si>
  <si>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</si>
  <si>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</si>
  <si>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</si>
  <si>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</si>
  <si>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</si>
  <si>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</si>
  <si>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</si>
  <si>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</si>
  <si>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</si>
  <si>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</si>
  <si>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</si>
  <si>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</si>
  <si>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</si>
  <si>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</si>
  <si>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</si>
  <si>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</si>
  <si>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</si>
  <si>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</si>
  <si>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</si>
  <si>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</si>
  <si>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</si>
  <si>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</si>
  <si>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</si>
  <si>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</si>
  <si>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</si>
  <si>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</si>
  <si>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</si>
  <si>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</si>
  <si>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</si>
  <si>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</si>
  <si>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</si>
  <si>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</si>
  <si>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</si>
  <si>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</si>
  <si>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</si>
  <si>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</si>
  <si>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</si>
  <si>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</si>
  <si>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</si>
  <si>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</si>
  <si>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</si>
  <si>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</si>
  <si>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</si>
  <si>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</si>
  <si>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</si>
  <si>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</si>
  <si>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</si>
  <si>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</si>
  <si>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</si>
  <si>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</si>
  <si>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</si>
  <si>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</si>
  <si>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</si>
  <si>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</si>
  <si>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</si>
  <si>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</si>
  <si>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</si>
  <si>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</si>
  <si>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</si>
  <si>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</si>
  <si>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</si>
  <si>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</si>
  <si>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</si>
  <si>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</si>
  <si>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</si>
  <si>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</si>
  <si>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</si>
  <si>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</si>
  <si>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</si>
  <si>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</si>
  <si>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</si>
  <si>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</si>
  <si>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</si>
  <si>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</si>
  <si>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</si>
  <si>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</si>
  <si>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</si>
  <si>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</si>
  <si>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</si>
  <si>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</si>
  <si>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</si>
  <si>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</si>
  <si>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</si>
  <si>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</si>
  <si>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</si>
  <si>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</si>
  <si>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</si>
  <si>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</si>
  <si>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</si>
  <si>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</si>
  <si>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</si>
  <si>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</si>
  <si>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</si>
  <si>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</si>
  <si>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</si>
  <si>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</si>
  <si>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</si>
  <si>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</si>
  <si>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</si>
  <si>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</si>
  <si>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</si>
  <si>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</si>
  <si>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</si>
  <si>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</si>
  <si>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</si>
  <si>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</si>
  <si>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</si>
  <si>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</si>
  <si>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</si>
  <si>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</si>
  <si>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</si>
  <si>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</si>
  <si>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</si>
  <si>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</si>
  <si>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</si>
  <si>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</si>
  <si>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</si>
  <si>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</si>
  <si>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</si>
  <si>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</si>
  <si>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</si>
  <si>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</si>
  <si>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</si>
  <si>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</si>
  <si>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</si>
  <si>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</si>
  <si>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</si>
  <si>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</si>
  <si>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</si>
  <si>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</si>
  <si>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</si>
  <si>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</si>
  <si>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</si>
  <si>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</si>
  <si>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</si>
  <si>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</si>
  <si>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</si>
  <si>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</si>
  <si>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</si>
  <si>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</si>
  <si>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</si>
  <si>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</si>
  <si>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</si>
  <si>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</si>
  <si>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</si>
  <si>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</si>
  <si>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</si>
  <si>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</si>
  <si>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</si>
  <si>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</si>
  <si>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</si>
  <si>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</si>
  <si>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</si>
  <si>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</si>
  <si>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</si>
  <si>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</si>
  <si>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</si>
  <si>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</si>
  <si>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</si>
  <si>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</si>
  <si>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</si>
  <si>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</si>
  <si>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</si>
  <si>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</si>
  <si>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</si>
  <si>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</si>
  <si>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</si>
  <si>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</si>
  <si>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</si>
  <si>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</si>
  <si>
    <t>(TUẦN HỌC THEO TIẾN ĐỘ ĐÀO TẠO:  TUẦN 34 - (HK2 năm học 2024-2025)- Từ ngày   21  tháng 4     đến ngày  27  tháng   4 năm 2025)</t>
  </si>
  <si>
    <t>8/10</t>
  </si>
  <si>
    <t>Tuần 34</t>
  </si>
  <si>
    <t>ĐIỀU CHỈNH XM</t>
  </si>
  <si>
    <t>16/20</t>
  </si>
  <si>
    <t>NGHỈ</t>
  </si>
  <si>
    <t>BÙ 3,5,2025</t>
  </si>
  <si>
    <t xml:space="preserve">bổ sung </t>
  </si>
  <si>
    <t xml:space="preserve">đổi lại </t>
  </si>
  <si>
    <t>307; 309-B7</t>
  </si>
  <si>
    <t>Tuần 35</t>
  </si>
  <si>
    <t>9/10</t>
  </si>
  <si>
    <t xml:space="preserve">CN VÀ TB TIỀN XỬ LÝ </t>
  </si>
  <si>
    <t>20242GF6071</t>
  </si>
  <si>
    <t>316-B7</t>
  </si>
  <si>
    <t xml:space="preserve">Lưu Thị Tho </t>
  </si>
  <si>
    <t>17/20</t>
  </si>
  <si>
    <t>18/20</t>
  </si>
  <si>
    <t xml:space="preserve">CẢ NGÀY </t>
  </si>
  <si>
    <t>Tuần 36</t>
  </si>
  <si>
    <t>Tuần 37</t>
  </si>
  <si>
    <t>Tuần 38</t>
  </si>
  <si>
    <t>Tuần 39</t>
  </si>
  <si>
    <t>Tuần 40</t>
  </si>
  <si>
    <t>10/15</t>
  </si>
  <si>
    <t>19/20</t>
  </si>
  <si>
    <t>20/20</t>
  </si>
  <si>
    <t>10/10</t>
  </si>
  <si>
    <t>CHUYỂN TKB</t>
  </si>
  <si>
    <t>(TUẦN HỌC THEO TIẾN ĐỘ ĐÀO TẠO:  TUẦN 36 - (HK2 năm học 2024-2025)- Từ ngày   5 tháng 5     đến ngày  11  tháng   5 năm 2025)</t>
  </si>
  <si>
    <t>(TUẦN HỌC THEO TIẾN ĐỘ ĐÀO TẠO:  TUẦN 35 - (HK2 năm học 2024-2025)- Từ ngày   27  tháng 4     đến ngày 4  tháng   5 năm 2025)</t>
  </si>
  <si>
    <t>1-6;  7-12</t>
  </si>
  <si>
    <t>2,3,4,5,6</t>
  </si>
  <si>
    <t>8,9,10,11,12</t>
  </si>
  <si>
    <t xml:space="preserve">cả ngày </t>
  </si>
  <si>
    <t>(TUẦN HỌC THEO TIẾN ĐỘ ĐÀO TẠO:  TUẦN 37 - (HK2 năm học 2024-2025)- Từ ngày   12  tháng 5     đến ngày  18  tháng   5 năm 2025)</t>
  </si>
  <si>
    <t>11/15</t>
  </si>
  <si>
    <t xml:space="preserve">XONG </t>
  </si>
  <si>
    <t>12/15</t>
  </si>
  <si>
    <t xml:space="preserve">kết thúc </t>
  </si>
  <si>
    <t>SV LÀM BT</t>
  </si>
  <si>
    <t xml:space="preserve">TH Vật liệu may </t>
  </si>
  <si>
    <t>2,3,4,5</t>
  </si>
  <si>
    <t xml:space="preserve">Nguyễn Văn Hải </t>
  </si>
  <si>
    <t>8,9,10,11</t>
  </si>
  <si>
    <t>1, 2, 3, 4, 5</t>
  </si>
  <si>
    <t xml:space="preserve">Nguyễn Trọng Tuấn </t>
  </si>
  <si>
    <t>7,8,9,10,11</t>
  </si>
  <si>
    <t>ứng dụng tin học trong ngành dệt:</t>
  </si>
  <si>
    <t>2-6; 7-11</t>
  </si>
  <si>
    <t xml:space="preserve">Phạm Thành Nam </t>
  </si>
  <si>
    <t>bổ sung</t>
  </si>
  <si>
    <t>TH CN và TB dệt kim 1</t>
  </si>
  <si>
    <t>OK</t>
  </si>
  <si>
    <t>412, 309-B7</t>
  </si>
  <si>
    <t>13/15</t>
  </si>
  <si>
    <t>14/15</t>
  </si>
  <si>
    <t>(TUẦN HỌC THEO TIẾN ĐỘ ĐÀO TẠO:  TUẦN 38 - (HK2 năm học 2024-2025)- Từ ngày   19  tháng 5     đến ngày  25  tháng   5 năm 2025)</t>
  </si>
  <si>
    <t>May đồ án TN K15</t>
  </si>
  <si>
    <t>8h -11h</t>
  </si>
  <si>
    <t xml:space="preserve">Nguyễn Thị Q. Mai </t>
  </si>
  <si>
    <t>bs</t>
  </si>
  <si>
    <t>Đồ án TN</t>
  </si>
  <si>
    <t>10,11/15</t>
  </si>
  <si>
    <t xml:space="preserve">chuyển </t>
  </si>
  <si>
    <t xml:space="preserve">điều chỉnh </t>
  </si>
  <si>
    <t>(TUẦN HỌC THEO TIẾN ĐỘ ĐÀO TẠO:  TUẦN 39 - (HK2 năm học 2024-2025)- Từ ngày   26  tháng 5     đến ngày  1  tháng  6 năm 2025)</t>
  </si>
  <si>
    <t>Tuần 41</t>
  </si>
  <si>
    <t>Tuần 42</t>
  </si>
  <si>
    <t>ST4</t>
  </si>
  <si>
    <t>(TUẦN HỌC THEO TIẾN ĐỘ ĐÀO TẠO:  TUAN 27 - (HK2 năm học 2024-2025)- Từ ngày   3  tháng 3      đến ngày  9     tháng   3  năm 2025)</t>
  </si>
  <si>
    <t xml:space="preserve">TH Thiết bị may </t>
  </si>
  <si>
    <t xml:space="preserve">Nguyễn Hoa Trung </t>
  </si>
  <si>
    <t>15 gio</t>
  </si>
  <si>
    <t xml:space="preserve">DC </t>
  </si>
  <si>
    <t>7.8.9,10,11,12</t>
  </si>
  <si>
    <t>410,411-B7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</si>
</sst>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83">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
      <sz val="8"/>
      <name val="Calibri"/>
      <family val="2"/>
      <scheme val="minor"/>
    </font>
    <font>
      <sz val="9"/>
      <color indexed="81"/>
      <name val="Tahoma"/>
      <family val="2"/>
    </font>
    <font>
      <b/>
      <sz val="9"/>
      <color indexed="81"/>
      <name val="Tahoma"/>
      <family val="2"/>
    </font>
    <font>
      <sz val="11"/>
      <color theme="1"/>
      <name val="Calibri"/>
      <family val="2"/>
      <scheme val="minor"/>
    </font>
    <font>
      <sz val="12"/>
      <color rgb="FF0000FF"/>
      <name val="Times New Roman"/>
      <family val="1"/>
    </font>
    <font>
      <b/>
      <sz val="11"/>
      <color rgb="FF0000FF"/>
      <name val="Times New Roman"/>
      <family val="1"/>
    </font>
    <font>
      <sz val="11"/>
      <color rgb="FF0000FF"/>
      <name val="Times New Roman"/>
      <family val="1"/>
    </font>
    <font>
      <sz val="12"/>
      <color rgb="FFFF0000"/>
      <name val="Times New Roman"/>
      <family val="1"/>
      <charset val="163"/>
    </font>
    <font>
      <sz val="12"/>
      <color rgb="FFFF0000"/>
      <name val="Calibri"/>
      <family val="2"/>
      <charset val="163"/>
      <scheme val="minor"/>
    </font>
    <font>
      <sz val="11"/>
      <color theme="1"/>
      <name val="Segoe UI"/>
      <family val="2"/>
    </font>
    <font>
      <sz val="10"/>
      <color theme="1"/>
      <name val="Times New Roman"/>
      <family val="1"/>
      <charset val="163"/>
    </font>
    <font>
      <b/>
      <sz val="8"/>
      <color rgb="FFFF0000"/>
      <name val="Times New Roman"/>
      <family val="1"/>
    </font>
    <font>
      <b/>
      <i/>
      <sz val="12"/>
      <color theme="1"/>
      <name val="Calibri"/>
      <family val="2"/>
      <charset val="163"/>
      <scheme val="minor"/>
    </font>
    <font>
      <sz val="8"/>
      <name val="Calibri"/>
      <scheme val="minor"/>
    </font>
    <font>
      <sz val="12"/>
      <color theme="1"/>
      <name val="Times New Roman"/>
      <family val="1"/>
      <charset val="163"/>
    </font>
    <font>
      <i/>
      <sz val="12"/>
      <color theme="1"/>
      <name val="Times New Roman"/>
      <family val="1"/>
      <charset val="163"/>
    </font>
    <font>
      <sz val="11"/>
      <name val="Calibri"/>
      <family val="2"/>
      <charset val="163"/>
      <scheme val="minor"/>
    </font>
  </fonts>
  <fills count="2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7" tint="0.79998168889431442"/>
        <bgColor indexed="64"/>
      </patternFill>
    </fill>
    <fill>
      <patternFill patternType="solid">
        <fgColor theme="0"/>
        <bgColor rgb="FFFFFFFF"/>
      </patternFill>
    </fill>
    <fill>
      <patternFill patternType="solid">
        <fgColor rgb="FFFFFF00"/>
        <bgColor rgb="FFFFFFFF"/>
      </patternFill>
    </fill>
    <fill>
      <patternFill patternType="solid">
        <fgColor rgb="FFFFFF00"/>
        <bgColor theme="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right style="thin">
        <color rgb="FF000000"/>
      </right>
      <top/>
      <bottom/>
      <diagonal/>
    </border>
  </borders>
  <cellStyleXfs count="5">
    <xf numFmtId="0" fontId="0" fillId="0" borderId="0"/>
    <xf numFmtId="0" fontId="17" fillId="0" borderId="5"/>
    <xf numFmtId="0" fontId="20" fillId="0" borderId="5"/>
    <xf numFmtId="0" fontId="138" fillId="0" borderId="5"/>
    <xf numFmtId="0" fontId="169" fillId="0" borderId="5"/>
  </cellStyleXfs>
  <cellXfs count="1312">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6" fontId="16" fillId="15" borderId="1" xfId="0" quotePrefix="1" applyNumberFormat="1"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49" fontId="4" fillId="15" borderId="1" xfId="0" applyNumberFormat="1" applyFont="1" applyFill="1" applyBorder="1" applyAlignment="1">
      <alignment vertical="center" wrapText="1"/>
    </xf>
    <xf numFmtId="49" fontId="16" fillId="15" borderId="1" xfId="0" applyNumberFormat="1" applyFont="1" applyFill="1" applyBorder="1" applyAlignment="1">
      <alignment vertical="center" wrapText="1"/>
    </xf>
    <xf numFmtId="0" fontId="16" fillId="15" borderId="1" xfId="0" applyFont="1" applyFill="1" applyBorder="1" applyAlignment="1">
      <alignment horizontal="left" vertical="center" wrapText="1"/>
    </xf>
    <xf numFmtId="0" fontId="0" fillId="15" borderId="0" xfId="0" applyFill="1"/>
    <xf numFmtId="0" fontId="58"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87" fillId="15" borderId="1" xfId="0" applyFont="1" applyFill="1" applyBorder="1" applyAlignment="1">
      <alignment horizontal="center" vertical="center" wrapText="1"/>
    </xf>
    <xf numFmtId="49" fontId="57" fillId="15" borderId="1" xfId="0" applyNumberFormat="1"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1" xfId="0" applyNumberFormat="1" applyFont="1" applyFill="1" applyBorder="1" applyAlignment="1">
      <alignment vertical="center" wrapText="1"/>
    </xf>
    <xf numFmtId="0" fontId="12"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49" fontId="58" fillId="15" borderId="1" xfId="0" applyNumberFormat="1"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0"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49" fontId="16" fillId="15" borderId="27" xfId="0" applyNumberFormat="1" applyFont="1" applyFill="1" applyBorder="1" applyAlignment="1">
      <alignment horizontal="center" vertical="center" wrapText="1"/>
    </xf>
    <xf numFmtId="0" fontId="7" fillId="15" borderId="27" xfId="0" applyFont="1" applyFill="1" applyBorder="1" applyAlignment="1">
      <alignment wrapText="1"/>
    </xf>
    <xf numFmtId="0" fontId="4" fillId="15" borderId="27" xfId="0" applyFont="1" applyFill="1" applyBorder="1" applyAlignment="1">
      <alignment wrapText="1"/>
    </xf>
    <xf numFmtId="0" fontId="16" fillId="15"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49" fontId="16" fillId="15" borderId="6" xfId="0" applyNumberFormat="1" applyFont="1" applyFill="1" applyBorder="1" applyAlignment="1">
      <alignment horizontal="center" vertical="center" wrapText="1"/>
    </xf>
    <xf numFmtId="0" fontId="4" fillId="15" borderId="6" xfId="0" applyFont="1" applyFill="1" applyBorder="1" applyAlignment="1">
      <alignment wrapText="1"/>
    </xf>
    <xf numFmtId="0" fontId="7" fillId="15" borderId="6" xfId="0" applyFont="1" applyFill="1" applyBorder="1" applyAlignment="1">
      <alignment wrapText="1"/>
    </xf>
    <xf numFmtId="0" fontId="98" fillId="6" borderId="27" xfId="0" applyFont="1" applyFill="1" applyBorder="1" applyAlignment="1">
      <alignment horizontal="center" vertical="center" wrapText="1"/>
    </xf>
    <xf numFmtId="0" fontId="72" fillId="6" borderId="14" xfId="0" applyFont="1" applyFill="1" applyBorder="1" applyAlignment="1">
      <alignment horizontal="center" vertical="center" wrapText="1"/>
    </xf>
    <xf numFmtId="0" fontId="72"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78" fillId="6" borderId="8"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98" fillId="6" borderId="6" xfId="0" applyFont="1" applyFill="1" applyBorder="1" applyAlignment="1">
      <alignment horizontal="center" vertical="center" wrapText="1"/>
    </xf>
    <xf numFmtId="0" fontId="7" fillId="6" borderId="7" xfId="0" applyFont="1" applyFill="1" applyBorder="1" applyAlignment="1">
      <alignment horizontal="center" wrapText="1"/>
    </xf>
    <xf numFmtId="0" fontId="4" fillId="6" borderId="7" xfId="0" applyFont="1" applyFill="1" applyBorder="1" applyAlignment="1">
      <alignment horizontal="center" wrapText="1"/>
    </xf>
    <xf numFmtId="49" fontId="7" fillId="6" borderId="7" xfId="0" applyNumberFormat="1" applyFont="1" applyFill="1" applyBorder="1" applyAlignment="1">
      <alignment horizontal="center" wrapText="1"/>
    </xf>
    <xf numFmtId="0" fontId="16"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49" fontId="16" fillId="15" borderId="7" xfId="0" applyNumberFormat="1" applyFont="1" applyFill="1" applyBorder="1" applyAlignment="1">
      <alignment horizontal="center" vertical="center" wrapText="1"/>
    </xf>
    <xf numFmtId="0" fontId="7" fillId="15" borderId="7" xfId="0" applyFont="1" applyFill="1" applyBorder="1" applyAlignment="1">
      <alignment horizontal="center" wrapText="1"/>
    </xf>
    <xf numFmtId="0" fontId="4" fillId="15" borderId="7" xfId="0" applyFont="1" applyFill="1" applyBorder="1" applyAlignment="1">
      <alignment wrapText="1"/>
    </xf>
    <xf numFmtId="0" fontId="7" fillId="15" borderId="7" xfId="0" applyFont="1" applyFill="1" applyBorder="1" applyAlignment="1">
      <alignment wrapText="1"/>
    </xf>
    <xf numFmtId="0" fontId="7" fillId="8" borderId="6" xfId="0" applyFont="1" applyFill="1" applyBorder="1" applyAlignment="1">
      <alignment vertical="center" wrapText="1"/>
    </xf>
    <xf numFmtId="0" fontId="149" fillId="6" borderId="0" xfId="0" applyFont="1" applyFill="1" applyAlignment="1">
      <alignment horizontal="center"/>
    </xf>
    <xf numFmtId="0" fontId="149" fillId="6" borderId="5" xfId="0" applyFont="1" applyFill="1" applyBorder="1" applyAlignment="1">
      <alignment horizontal="center"/>
    </xf>
    <xf numFmtId="0" fontId="93" fillId="6" borderId="6"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wrapText="1"/>
    </xf>
    <xf numFmtId="0" fontId="4" fillId="6" borderId="24" xfId="0" applyFont="1" applyFill="1" applyBorder="1" applyAlignment="1">
      <alignment horizontal="center" wrapText="1"/>
    </xf>
    <xf numFmtId="0" fontId="164" fillId="6" borderId="27" xfId="0" applyFont="1" applyFill="1" applyBorder="1" applyAlignment="1">
      <alignment horizontal="center" vertical="center" wrapText="1"/>
    </xf>
    <xf numFmtId="16" fontId="164" fillId="6" borderId="27" xfId="0" quotePrefix="1" applyNumberFormat="1" applyFont="1" applyFill="1" applyBorder="1" applyAlignment="1">
      <alignment horizontal="center" vertical="center" wrapText="1"/>
    </xf>
    <xf numFmtId="0" fontId="87" fillId="6" borderId="27" xfId="0" applyFont="1" applyFill="1" applyBorder="1" applyAlignment="1">
      <alignment horizontal="center" vertical="center" wrapText="1"/>
    </xf>
    <xf numFmtId="0" fontId="44" fillId="6" borderId="27" xfId="0" applyFont="1" applyFill="1" applyBorder="1" applyAlignment="1">
      <alignment horizontal="center" vertical="center" wrapText="1"/>
    </xf>
    <xf numFmtId="49" fontId="42" fillId="6" borderId="27" xfId="0" applyNumberFormat="1" applyFont="1" applyFill="1" applyBorder="1" applyAlignment="1">
      <alignment horizontal="center" vertical="center" wrapText="1"/>
    </xf>
    <xf numFmtId="0" fontId="42" fillId="6" borderId="27" xfId="0" applyFont="1" applyFill="1" applyBorder="1" applyAlignment="1">
      <alignment horizontal="center" vertical="center" wrapText="1"/>
    </xf>
    <xf numFmtId="0" fontId="118" fillId="6" borderId="27" xfId="0" applyFont="1" applyFill="1" applyBorder="1" applyAlignment="1">
      <alignment horizontal="center" vertical="center" wrapText="1"/>
    </xf>
    <xf numFmtId="16" fontId="16" fillId="6" borderId="6"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16" fontId="16" fillId="6" borderId="6" xfId="0" quotePrefix="1"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9" fontId="16" fillId="6" borderId="6" xfId="0" applyNumberFormat="1" applyFont="1" applyFill="1" applyBorder="1" applyAlignment="1">
      <alignment vertical="center" wrapText="1"/>
    </xf>
    <xf numFmtId="0" fontId="16" fillId="6" borderId="6" xfId="0" applyFont="1" applyFill="1" applyBorder="1" applyAlignment="1">
      <alignment horizontal="left" vertical="center" wrapText="1"/>
    </xf>
    <xf numFmtId="0" fontId="37" fillId="6" borderId="6" xfId="0"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6" xfId="0" applyNumberFormat="1" applyFont="1" applyFill="1" applyBorder="1" applyAlignment="1">
      <alignment vertical="center" wrapText="1"/>
    </xf>
    <xf numFmtId="0" fontId="12" fillId="6" borderId="6"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wrapText="1"/>
    </xf>
    <xf numFmtId="0" fontId="57" fillId="8" borderId="6" xfId="0" applyFont="1" applyFill="1" applyBorder="1" applyAlignment="1">
      <alignment horizontal="center" vertical="center" wrapText="1"/>
    </xf>
    <xf numFmtId="0" fontId="50" fillId="8" borderId="6" xfId="0" applyFont="1" applyFill="1" applyBorder="1" applyAlignment="1">
      <alignment horizontal="center" vertical="center" wrapText="1"/>
    </xf>
    <xf numFmtId="49" fontId="57" fillId="8"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54" fillId="6" borderId="6" xfId="0" applyFont="1" applyFill="1" applyBorder="1" applyAlignment="1">
      <alignment horizontal="center" vertical="center" wrapText="1"/>
    </xf>
    <xf numFmtId="0" fontId="98" fillId="6" borderId="14" xfId="0" applyFont="1" applyFill="1" applyBorder="1" applyAlignment="1">
      <alignment horizontal="center" vertical="center" wrapText="1"/>
    </xf>
    <xf numFmtId="0" fontId="72" fillId="8" borderId="14" xfId="0" applyFont="1" applyFill="1" applyBorder="1" applyAlignment="1">
      <alignment horizontal="center" vertical="center" wrapText="1"/>
    </xf>
    <xf numFmtId="0" fontId="29" fillId="3" borderId="4" xfId="4" applyFont="1" applyFill="1" applyBorder="1" applyAlignment="1">
      <alignment horizontal="center"/>
    </xf>
    <xf numFmtId="0" fontId="29" fillId="3" borderId="1" xfId="4" applyFont="1" applyFill="1" applyBorder="1"/>
    <xf numFmtId="0" fontId="29" fillId="3" borderId="17" xfId="4" applyFont="1" applyFill="1" applyBorder="1" applyAlignment="1">
      <alignment horizontal="center"/>
    </xf>
    <xf numFmtId="0" fontId="30" fillId="3" borderId="9" xfId="4" applyFont="1" applyFill="1" applyBorder="1" applyAlignment="1">
      <alignment horizontal="center"/>
    </xf>
    <xf numFmtId="0" fontId="30" fillId="4" borderId="9" xfId="4" applyFont="1" applyFill="1" applyBorder="1" applyAlignment="1">
      <alignment horizontal="center" wrapText="1"/>
    </xf>
    <xf numFmtId="0" fontId="29" fillId="4" borderId="17" xfId="4" applyFont="1" applyFill="1" applyBorder="1" applyAlignment="1">
      <alignment horizontal="center" wrapText="1"/>
    </xf>
    <xf numFmtId="0" fontId="29" fillId="4" borderId="1" xfId="4" applyFont="1" applyFill="1" applyBorder="1" applyAlignment="1">
      <alignment horizontal="center" vertical="center" wrapText="1"/>
    </xf>
    <xf numFmtId="0" fontId="29" fillId="4" borderId="1" xfId="4" applyFont="1" applyFill="1" applyBorder="1" applyAlignment="1">
      <alignment horizontal="left" vertical="center" wrapText="1"/>
    </xf>
    <xf numFmtId="0" fontId="170" fillId="3" borderId="1" xfId="4" applyFont="1" applyFill="1" applyBorder="1" applyAlignment="1">
      <alignment horizontal="center"/>
    </xf>
    <xf numFmtId="0" fontId="170" fillId="4" borderId="1" xfId="4" applyFont="1" applyFill="1" applyBorder="1" applyAlignment="1">
      <alignment horizontal="center" vertical="center" wrapText="1"/>
    </xf>
    <xf numFmtId="0" fontId="170" fillId="4" borderId="1" xfId="4" applyFont="1" applyFill="1" applyBorder="1" applyAlignment="1">
      <alignment horizontal="left" vertical="center" wrapText="1"/>
    </xf>
    <xf numFmtId="49" fontId="30" fillId="4" borderId="17" xfId="4" applyNumberFormat="1" applyFont="1" applyFill="1" applyBorder="1" applyAlignment="1">
      <alignment horizontal="center" wrapText="1"/>
    </xf>
    <xf numFmtId="0" fontId="30" fillId="4" borderId="17" xfId="4" applyFont="1" applyFill="1" applyBorder="1" applyAlignment="1">
      <alignment horizontal="center" wrapText="1"/>
    </xf>
    <xf numFmtId="0" fontId="29" fillId="4" borderId="17" xfId="4" applyFont="1" applyFill="1" applyBorder="1" applyAlignment="1">
      <alignment wrapText="1"/>
    </xf>
    <xf numFmtId="0" fontId="29" fillId="3" borderId="17" xfId="4" applyFont="1" applyFill="1" applyBorder="1"/>
    <xf numFmtId="0" fontId="29" fillId="4" borderId="17" xfId="4" applyFont="1" applyFill="1" applyBorder="1"/>
    <xf numFmtId="0" fontId="29" fillId="4" borderId="17" xfId="4" applyFont="1" applyFill="1" applyBorder="1" applyAlignment="1">
      <alignment horizontal="left" wrapText="1"/>
    </xf>
    <xf numFmtId="49" fontId="29" fillId="4" borderId="4" xfId="4" applyNumberFormat="1" applyFont="1" applyFill="1" applyBorder="1" applyAlignment="1">
      <alignment horizontal="left" wrapText="1"/>
    </xf>
    <xf numFmtId="49" fontId="170" fillId="4" borderId="1" xfId="4" applyNumberFormat="1" applyFont="1" applyFill="1" applyBorder="1" applyAlignment="1">
      <alignment horizontal="left" wrapText="1"/>
    </xf>
    <xf numFmtId="0" fontId="170" fillId="3" borderId="4" xfId="4" applyFont="1" applyFill="1" applyBorder="1" applyAlignment="1">
      <alignment horizontal="center"/>
    </xf>
    <xf numFmtId="0" fontId="98" fillId="6" borderId="15" xfId="0" applyFont="1" applyFill="1" applyBorder="1" applyAlignment="1">
      <alignment horizontal="center" vertical="center" wrapText="1"/>
    </xf>
    <xf numFmtId="49" fontId="29" fillId="4" borderId="17" xfId="4" applyNumberFormat="1" applyFont="1" applyFill="1" applyBorder="1" applyAlignment="1">
      <alignment horizontal="left" wrapText="1"/>
    </xf>
    <xf numFmtId="0" fontId="29" fillId="3" borderId="19" xfId="4" applyFont="1" applyFill="1" applyBorder="1"/>
    <xf numFmtId="0" fontId="29" fillId="5" borderId="17" xfId="4" applyFont="1" applyFill="1" applyBorder="1" applyAlignment="1">
      <alignment horizontal="left" wrapText="1"/>
    </xf>
    <xf numFmtId="0" fontId="29" fillId="3" borderId="6" xfId="4" applyFont="1" applyFill="1" applyBorder="1" applyAlignment="1">
      <alignment horizontal="center"/>
    </xf>
    <xf numFmtId="49" fontId="29" fillId="4" borderId="6" xfId="4" applyNumberFormat="1" applyFont="1" applyFill="1" applyBorder="1" applyAlignment="1">
      <alignment horizontal="left" wrapText="1"/>
    </xf>
    <xf numFmtId="0" fontId="29" fillId="3" borderId="6" xfId="4" applyFont="1" applyFill="1" applyBorder="1"/>
    <xf numFmtId="0" fontId="30" fillId="3" borderId="6" xfId="4" applyFont="1" applyFill="1" applyBorder="1" applyAlignment="1">
      <alignment horizontal="center"/>
    </xf>
    <xf numFmtId="49" fontId="30" fillId="4" borderId="6" xfId="4" applyNumberFormat="1" applyFont="1" applyFill="1" applyBorder="1" applyAlignment="1">
      <alignment horizontal="center" wrapText="1"/>
    </xf>
    <xf numFmtId="0" fontId="29" fillId="4" borderId="6" xfId="4" applyFont="1" applyFill="1" applyBorder="1" applyAlignment="1">
      <alignment wrapText="1"/>
    </xf>
    <xf numFmtId="0" fontId="29" fillId="5" borderId="6" xfId="4" applyFont="1" applyFill="1" applyBorder="1" applyAlignment="1">
      <alignment horizontal="left" wrapText="1"/>
    </xf>
    <xf numFmtId="0" fontId="25" fillId="3" borderId="6" xfId="4" applyFont="1" applyFill="1" applyBorder="1" applyAlignment="1">
      <alignment horizontal="center" wrapText="1"/>
    </xf>
    <xf numFmtId="0" fontId="54" fillId="3" borderId="6" xfId="4" applyFont="1" applyFill="1" applyBorder="1" applyAlignment="1">
      <alignment horizontal="center"/>
    </xf>
    <xf numFmtId="0" fontId="25" fillId="4" borderId="6" xfId="4" applyFont="1" applyFill="1" applyBorder="1" applyAlignment="1">
      <alignment horizontal="center" wrapText="1"/>
    </xf>
    <xf numFmtId="0" fontId="54" fillId="4" borderId="6" xfId="4" applyFont="1" applyFill="1" applyBorder="1" applyAlignment="1">
      <alignment horizontal="left" wrapText="1"/>
    </xf>
    <xf numFmtId="49" fontId="54" fillId="4" borderId="6" xfId="4" applyNumberFormat="1" applyFont="1" applyFill="1" applyBorder="1" applyAlignment="1">
      <alignment horizontal="center" wrapText="1"/>
    </xf>
    <xf numFmtId="0" fontId="54" fillId="4" borderId="6" xfId="4" applyFont="1" applyFill="1" applyBorder="1" applyAlignment="1">
      <alignment horizontal="center" wrapText="1"/>
    </xf>
    <xf numFmtId="0" fontId="25" fillId="4" borderId="6" xfId="4" applyFont="1" applyFill="1" applyBorder="1" applyAlignment="1">
      <alignment wrapText="1"/>
    </xf>
    <xf numFmtId="49" fontId="54" fillId="4" borderId="6" xfId="4" applyNumberFormat="1" applyFont="1" applyFill="1" applyBorder="1" applyAlignment="1">
      <alignment wrapText="1"/>
    </xf>
    <xf numFmtId="49" fontId="25" fillId="4" borderId="6" xfId="4" applyNumberFormat="1" applyFont="1" applyFill="1" applyBorder="1" applyAlignment="1">
      <alignment wrapText="1"/>
    </xf>
    <xf numFmtId="0" fontId="25" fillId="3" borderId="19" xfId="4" applyFont="1" applyFill="1" applyBorder="1" applyAlignment="1">
      <alignment horizontal="center" wrapText="1"/>
    </xf>
    <xf numFmtId="0" fontId="54" fillId="3" borderId="17" xfId="4" applyFont="1" applyFill="1" applyBorder="1" applyAlignment="1">
      <alignment horizontal="center"/>
    </xf>
    <xf numFmtId="0" fontId="25" fillId="4" borderId="17" xfId="4" applyFont="1" applyFill="1" applyBorder="1" applyAlignment="1">
      <alignment horizontal="center" wrapText="1"/>
    </xf>
    <xf numFmtId="0" fontId="54" fillId="4" borderId="17" xfId="4" applyFont="1" applyFill="1" applyBorder="1" applyAlignment="1">
      <alignment horizontal="left" wrapText="1"/>
    </xf>
    <xf numFmtId="49" fontId="54" fillId="4" borderId="17" xfId="4" applyNumberFormat="1" applyFont="1" applyFill="1" applyBorder="1" applyAlignment="1">
      <alignment horizontal="center" wrapText="1"/>
    </xf>
    <xf numFmtId="0" fontId="54" fillId="4" borderId="17" xfId="4" applyFont="1" applyFill="1" applyBorder="1" applyAlignment="1">
      <alignment horizontal="center" wrapText="1"/>
    </xf>
    <xf numFmtId="49" fontId="54" fillId="4" borderId="17" xfId="4" applyNumberFormat="1" applyFont="1" applyFill="1" applyBorder="1" applyAlignment="1">
      <alignment wrapText="1"/>
    </xf>
    <xf numFmtId="49" fontId="25" fillId="4" borderId="17" xfId="4" applyNumberFormat="1" applyFont="1" applyFill="1" applyBorder="1" applyAlignment="1">
      <alignment wrapText="1"/>
    </xf>
    <xf numFmtId="0" fontId="25" fillId="4" borderId="17" xfId="4" applyFont="1" applyFill="1" applyBorder="1" applyAlignment="1">
      <alignment wrapText="1"/>
    </xf>
    <xf numFmtId="0" fontId="54" fillId="3" borderId="19" xfId="4" applyFont="1" applyFill="1" applyBorder="1" applyAlignment="1">
      <alignment horizontal="center" wrapText="1"/>
    </xf>
    <xf numFmtId="0" fontId="54" fillId="4" borderId="17" xfId="4" applyFont="1" applyFill="1" applyBorder="1" applyAlignment="1">
      <alignment wrapText="1"/>
    </xf>
    <xf numFmtId="0" fontId="25" fillId="4" borderId="1" xfId="4" applyFont="1" applyFill="1" applyBorder="1" applyAlignment="1">
      <alignment horizontal="center" vertical="center" wrapText="1"/>
    </xf>
    <xf numFmtId="49" fontId="25" fillId="4" borderId="1" xfId="4" applyNumberFormat="1" applyFont="1" applyFill="1" applyBorder="1" applyAlignment="1">
      <alignment horizontal="center" vertical="center" wrapText="1"/>
    </xf>
    <xf numFmtId="0" fontId="171" fillId="4" borderId="1" xfId="4" applyFont="1" applyFill="1" applyBorder="1" applyAlignment="1">
      <alignment horizontal="center" vertical="center" wrapText="1"/>
    </xf>
    <xf numFmtId="0" fontId="172" fillId="4" borderId="1" xfId="4" applyFont="1" applyFill="1" applyBorder="1" applyAlignment="1">
      <alignment horizontal="center" vertical="center" wrapText="1"/>
    </xf>
    <xf numFmtId="49" fontId="172" fillId="4" borderId="1" xfId="4" applyNumberFormat="1" applyFont="1" applyFill="1" applyBorder="1" applyAlignment="1">
      <alignment horizontal="center" vertical="center" wrapText="1"/>
    </xf>
    <xf numFmtId="0" fontId="172" fillId="3" borderId="1" xfId="4"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99" fillId="6" borderId="6" xfId="0" applyFont="1" applyFill="1" applyBorder="1"/>
    <xf numFmtId="0" fontId="33" fillId="6" borderId="6" xfId="0" applyFont="1" applyFill="1" applyBorder="1"/>
    <xf numFmtId="0" fontId="99" fillId="6" borderId="8" xfId="0" applyFont="1" applyFill="1" applyBorder="1"/>
    <xf numFmtId="0" fontId="33" fillId="6" borderId="8" xfId="0" applyFont="1" applyFill="1" applyBorder="1"/>
    <xf numFmtId="0" fontId="95" fillId="6" borderId="6" xfId="0" applyFont="1" applyFill="1" applyBorder="1" applyAlignment="1">
      <alignment horizontal="center" wrapText="1"/>
    </xf>
    <xf numFmtId="0" fontId="65" fillId="6" borderId="6" xfId="0" applyFont="1" applyFill="1" applyBorder="1" applyAlignment="1">
      <alignment wrapText="1"/>
    </xf>
    <xf numFmtId="0" fontId="45" fillId="6" borderId="6" xfId="0" applyFont="1" applyFill="1" applyBorder="1" applyAlignment="1">
      <alignment wrapText="1"/>
    </xf>
    <xf numFmtId="0" fontId="107" fillId="6" borderId="6" xfId="0" applyFont="1" applyFill="1" applyBorder="1" applyAlignment="1">
      <alignment wrapText="1"/>
    </xf>
    <xf numFmtId="0" fontId="4" fillId="6" borderId="5" xfId="0" applyFont="1" applyFill="1" applyBorder="1"/>
    <xf numFmtId="0" fontId="173" fillId="6" borderId="6"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6" xfId="0" applyFont="1" applyFill="1" applyBorder="1" applyAlignment="1">
      <alignment horizontal="center" vertical="center" wrapText="1"/>
    </xf>
    <xf numFmtId="0" fontId="53" fillId="6" borderId="6" xfId="0" applyFont="1" applyFill="1" applyBorder="1" applyAlignment="1">
      <alignment vertical="center" wrapText="1"/>
    </xf>
    <xf numFmtId="0" fontId="50" fillId="6" borderId="6" xfId="0" applyFont="1" applyFill="1" applyBorder="1"/>
    <xf numFmtId="0" fontId="174" fillId="6" borderId="5" xfId="0" applyFont="1" applyFill="1" applyBorder="1" applyAlignment="1">
      <alignment wrapText="1"/>
    </xf>
    <xf numFmtId="0" fontId="173" fillId="6" borderId="5" xfId="0" applyFont="1" applyFill="1" applyBorder="1" applyAlignment="1">
      <alignment horizontal="center" vertical="center" wrapText="1"/>
    </xf>
    <xf numFmtId="0" fontId="150" fillId="6" borderId="5"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8" fillId="4" borderId="6" xfId="4" applyFont="1" applyFill="1" applyBorder="1" applyAlignment="1">
      <alignment horizontal="center" vertical="center" wrapText="1"/>
    </xf>
    <xf numFmtId="0" fontId="8" fillId="18" borderId="6" xfId="4" applyFont="1" applyFill="1" applyBorder="1" applyAlignment="1">
      <alignment horizontal="center" wrapText="1"/>
    </xf>
    <xf numFmtId="0" fontId="12" fillId="18" borderId="6" xfId="4" applyFont="1" applyFill="1" applyBorder="1" applyAlignment="1">
      <alignment horizontal="center"/>
    </xf>
    <xf numFmtId="49" fontId="12" fillId="4" borderId="6" xfId="4" applyNumberFormat="1" applyFont="1" applyFill="1" applyBorder="1" applyAlignment="1">
      <alignment horizontal="left" wrapText="1"/>
    </xf>
    <xf numFmtId="0" fontId="12" fillId="18" borderId="6" xfId="4" applyFont="1" applyFill="1" applyBorder="1"/>
    <xf numFmtId="0" fontId="4" fillId="18" borderId="6" xfId="4" applyFont="1" applyFill="1" applyBorder="1" applyAlignment="1">
      <alignment horizontal="center"/>
    </xf>
    <xf numFmtId="0" fontId="7" fillId="18" borderId="6" xfId="4" applyFont="1" applyFill="1" applyBorder="1" applyAlignment="1">
      <alignment horizontal="center" wrapText="1"/>
    </xf>
    <xf numFmtId="0" fontId="8" fillId="18" borderId="6" xfId="4" applyFont="1" applyFill="1" applyBorder="1" applyAlignment="1">
      <alignment horizontal="center"/>
    </xf>
    <xf numFmtId="0" fontId="7" fillId="4" borderId="6" xfId="4" applyFont="1" applyFill="1" applyBorder="1" applyAlignment="1">
      <alignment horizontal="center" wrapText="1"/>
    </xf>
    <xf numFmtId="49" fontId="8" fillId="4" borderId="6" xfId="4" applyNumberFormat="1" applyFont="1" applyFill="1" applyBorder="1" applyAlignment="1">
      <alignment horizontal="center" wrapText="1"/>
    </xf>
    <xf numFmtId="0" fontId="8" fillId="4" borderId="6" xfId="4" applyFont="1" applyFill="1" applyBorder="1" applyAlignment="1">
      <alignment horizontal="center" wrapText="1"/>
    </xf>
    <xf numFmtId="0" fontId="7" fillId="4" borderId="6" xfId="4" applyFont="1" applyFill="1" applyBorder="1" applyAlignment="1">
      <alignment wrapText="1"/>
    </xf>
    <xf numFmtId="49" fontId="8" fillId="4" borderId="6" xfId="4" applyNumberFormat="1" applyFont="1" applyFill="1" applyBorder="1" applyAlignment="1">
      <alignment wrapText="1"/>
    </xf>
    <xf numFmtId="49" fontId="7" fillId="4" borderId="6" xfId="4" applyNumberFormat="1" applyFont="1" applyFill="1" applyBorder="1" applyAlignment="1">
      <alignment wrapText="1"/>
    </xf>
    <xf numFmtId="49" fontId="4" fillId="4" borderId="6" xfId="4" applyNumberFormat="1" applyFont="1" applyFill="1" applyBorder="1" applyAlignment="1">
      <alignment horizontal="center" wrapText="1"/>
    </xf>
    <xf numFmtId="0" fontId="12" fillId="4" borderId="6" xfId="4" applyFont="1" applyFill="1" applyBorder="1" applyAlignment="1">
      <alignment wrapText="1"/>
    </xf>
    <xf numFmtId="0" fontId="12" fillId="18" borderId="17" xfId="4" applyFont="1" applyFill="1" applyBorder="1" applyAlignment="1">
      <alignment horizontal="center"/>
    </xf>
    <xf numFmtId="49" fontId="12" fillId="4" borderId="17" xfId="4" applyNumberFormat="1" applyFont="1" applyFill="1" applyBorder="1" applyAlignment="1">
      <alignment horizontal="left" wrapText="1"/>
    </xf>
    <xf numFmtId="0" fontId="12" fillId="18" borderId="19" xfId="4" applyFont="1" applyFill="1" applyBorder="1"/>
    <xf numFmtId="0" fontId="4" fillId="18" borderId="9" xfId="4" applyFont="1" applyFill="1" applyBorder="1" applyAlignment="1">
      <alignment horizontal="center"/>
    </xf>
    <xf numFmtId="0" fontId="7" fillId="18" borderId="19" xfId="4" applyFont="1" applyFill="1" applyBorder="1" applyAlignment="1">
      <alignment horizontal="center" wrapText="1"/>
    </xf>
    <xf numFmtId="0" fontId="8" fillId="18" borderId="17" xfId="4" applyFont="1" applyFill="1" applyBorder="1" applyAlignment="1">
      <alignment horizontal="center"/>
    </xf>
    <xf numFmtId="0" fontId="7" fillId="4" borderId="17" xfId="4" applyFont="1" applyFill="1" applyBorder="1" applyAlignment="1">
      <alignment horizontal="center" wrapText="1"/>
    </xf>
    <xf numFmtId="49" fontId="8" fillId="4" borderId="17" xfId="4" applyNumberFormat="1" applyFont="1" applyFill="1" applyBorder="1" applyAlignment="1">
      <alignment horizontal="center" wrapText="1"/>
    </xf>
    <xf numFmtId="0" fontId="8" fillId="4" borderId="17" xfId="4" applyFont="1" applyFill="1" applyBorder="1" applyAlignment="1">
      <alignment horizontal="center" wrapText="1"/>
    </xf>
    <xf numFmtId="49" fontId="8" fillId="4" borderId="17" xfId="4" applyNumberFormat="1" applyFont="1" applyFill="1" applyBorder="1" applyAlignment="1">
      <alignment wrapText="1"/>
    </xf>
    <xf numFmtId="49" fontId="7" fillId="4" borderId="17" xfId="4" applyNumberFormat="1" applyFont="1" applyFill="1" applyBorder="1" applyAlignment="1">
      <alignment wrapText="1"/>
    </xf>
    <xf numFmtId="0" fontId="7" fillId="4" borderId="17" xfId="4" applyFont="1" applyFill="1" applyBorder="1" applyAlignment="1">
      <alignment wrapText="1"/>
    </xf>
    <xf numFmtId="49" fontId="4" fillId="4" borderId="17" xfId="4" applyNumberFormat="1" applyFont="1" applyFill="1" applyBorder="1" applyAlignment="1">
      <alignment horizontal="center" wrapText="1"/>
    </xf>
    <xf numFmtId="0" fontId="12" fillId="4" borderId="17" xfId="4" applyFont="1" applyFill="1" applyBorder="1" applyAlignment="1">
      <alignment wrapText="1"/>
    </xf>
    <xf numFmtId="0" fontId="12" fillId="18" borderId="17" xfId="4" applyFont="1" applyFill="1" applyBorder="1"/>
    <xf numFmtId="0" fontId="12" fillId="18" borderId="15" xfId="4" applyFont="1" applyFill="1" applyBorder="1" applyAlignment="1">
      <alignment horizontal="center"/>
    </xf>
    <xf numFmtId="0" fontId="12" fillId="4" borderId="33" xfId="4" applyFont="1" applyFill="1" applyBorder="1" applyAlignment="1">
      <alignment horizontal="center" wrapText="1"/>
    </xf>
    <xf numFmtId="49" fontId="12" fillId="4" borderId="15" xfId="4" applyNumberFormat="1" applyFont="1" applyFill="1" applyBorder="1" applyAlignment="1">
      <alignment horizontal="left" wrapText="1"/>
    </xf>
    <xf numFmtId="0" fontId="12" fillId="18" borderId="27" xfId="4" applyFont="1" applyFill="1" applyBorder="1"/>
    <xf numFmtId="0" fontId="12" fillId="18" borderId="4" xfId="4" applyFont="1" applyFill="1" applyBorder="1" applyAlignment="1">
      <alignment horizontal="center"/>
    </xf>
    <xf numFmtId="0" fontId="4" fillId="4" borderId="9" xfId="4" applyFont="1" applyFill="1" applyBorder="1" applyAlignment="1">
      <alignment horizontal="center" wrapText="1"/>
    </xf>
    <xf numFmtId="0" fontId="8" fillId="18" borderId="19" xfId="4" applyFont="1" applyFill="1" applyBorder="1" applyAlignment="1">
      <alignment horizontal="center" wrapText="1"/>
    </xf>
    <xf numFmtId="0" fontId="8" fillId="4" borderId="17" xfId="4" applyFont="1" applyFill="1" applyBorder="1" applyAlignment="1">
      <alignment horizontal="left" wrapText="1"/>
    </xf>
    <xf numFmtId="0" fontId="8" fillId="4" borderId="17" xfId="4" applyFont="1" applyFill="1" applyBorder="1" applyAlignment="1">
      <alignment wrapText="1"/>
    </xf>
    <xf numFmtId="0" fontId="4" fillId="4" borderId="17" xfId="4" applyFont="1" applyFill="1" applyBorder="1" applyAlignment="1">
      <alignment horizontal="center" wrapText="1"/>
    </xf>
    <xf numFmtId="0" fontId="12" fillId="4" borderId="17" xfId="4" applyFont="1" applyFill="1" applyBorder="1"/>
    <xf numFmtId="0" fontId="12" fillId="4" borderId="6" xfId="4" applyFont="1" applyFill="1" applyBorder="1" applyAlignment="1">
      <alignment horizontal="center" vertical="center" wrapText="1"/>
    </xf>
    <xf numFmtId="0" fontId="12" fillId="4" borderId="1" xfId="4" applyFont="1" applyFill="1" applyBorder="1" applyAlignment="1">
      <alignment horizontal="left" vertical="center"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wrapText="1"/>
    </xf>
    <xf numFmtId="0" fontId="12" fillId="4" borderId="1" xfId="4" applyFont="1" applyFill="1" applyBorder="1" applyAlignment="1">
      <alignment horizontal="center" vertical="center" wrapText="1"/>
    </xf>
    <xf numFmtId="0" fontId="7" fillId="18" borderId="6" xfId="4" applyFont="1" applyFill="1" applyBorder="1" applyAlignment="1">
      <alignment wrapText="1"/>
    </xf>
    <xf numFmtId="0" fontId="12" fillId="4" borderId="4"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27" xfId="4" applyFont="1" applyFill="1" applyBorder="1" applyAlignment="1">
      <alignment horizontal="left" vertical="center" wrapText="1"/>
    </xf>
    <xf numFmtId="0" fontId="7" fillId="4" borderId="27" xfId="4" applyFont="1" applyFill="1" applyBorder="1" applyAlignment="1">
      <alignment horizontal="center" vertical="center" wrapText="1"/>
    </xf>
    <xf numFmtId="0" fontId="8" fillId="4" borderId="27" xfId="4" applyFont="1" applyFill="1" applyBorder="1" applyAlignment="1">
      <alignment horizontal="center" vertical="center" wrapText="1"/>
    </xf>
    <xf numFmtId="0" fontId="12" fillId="4" borderId="27" xfId="4" applyFont="1" applyFill="1" applyBorder="1" applyAlignment="1">
      <alignment horizontal="center" vertical="center" wrapText="1"/>
    </xf>
    <xf numFmtId="0" fontId="12" fillId="18" borderId="19" xfId="4" applyFont="1" applyFill="1" applyBorder="1" applyAlignment="1">
      <alignment horizontal="center"/>
    </xf>
    <xf numFmtId="0" fontId="12" fillId="4" borderId="7" xfId="4" applyFont="1" applyFill="1" applyBorder="1" applyAlignment="1">
      <alignment horizontal="center" vertical="center" wrapText="1"/>
    </xf>
    <xf numFmtId="0" fontId="175" fillId="6" borderId="7" xfId="0" applyFont="1" applyFill="1" applyBorder="1" applyAlignment="1">
      <alignment wrapText="1"/>
    </xf>
    <xf numFmtId="0" fontId="7" fillId="18" borderId="7" xfId="4" applyFont="1" applyFill="1" applyBorder="1" applyAlignment="1">
      <alignment wrapText="1"/>
    </xf>
    <xf numFmtId="0" fontId="12" fillId="4" borderId="6" xfId="4" applyFont="1" applyFill="1" applyBorder="1" applyAlignment="1">
      <alignment horizontal="left" vertical="center" wrapText="1"/>
    </xf>
    <xf numFmtId="0" fontId="7" fillId="4" borderId="6" xfId="4" applyFont="1" applyFill="1" applyBorder="1" applyAlignment="1">
      <alignment horizontal="center" vertical="center" wrapText="1"/>
    </xf>
    <xf numFmtId="0" fontId="175" fillId="6" borderId="6" xfId="0" applyFont="1" applyFill="1" applyBorder="1" applyAlignment="1">
      <alignment wrapText="1"/>
    </xf>
    <xf numFmtId="0" fontId="12" fillId="5" borderId="6" xfId="4" applyFont="1" applyFill="1" applyBorder="1" applyAlignment="1">
      <alignment horizontal="left" wrapText="1"/>
    </xf>
    <xf numFmtId="0" fontId="12" fillId="5" borderId="17" xfId="4" applyFont="1" applyFill="1" applyBorder="1" applyAlignment="1">
      <alignment horizontal="left" wrapText="1"/>
    </xf>
    <xf numFmtId="0" fontId="12" fillId="4" borderId="17" xfId="4" applyFont="1" applyFill="1" applyBorder="1" applyAlignment="1">
      <alignment horizontal="left" wrapText="1"/>
    </xf>
    <xf numFmtId="0" fontId="131" fillId="6" borderId="0" xfId="0" applyFont="1" applyFill="1" applyAlignment="1">
      <alignment horizontal="center" wrapText="1"/>
    </xf>
    <xf numFmtId="0" fontId="2" fillId="6" borderId="0" xfId="0" applyFont="1" applyFill="1"/>
    <xf numFmtId="0" fontId="86" fillId="6" borderId="0" xfId="0" applyFont="1" applyFill="1" applyAlignment="1">
      <alignment horizontal="center"/>
    </xf>
    <xf numFmtId="0" fontId="131" fillId="6" borderId="5" xfId="0" applyFont="1" applyFill="1" applyBorder="1" applyAlignment="1">
      <alignment horizontal="center" wrapText="1"/>
    </xf>
    <xf numFmtId="0" fontId="2" fillId="6" borderId="5" xfId="0" applyFont="1" applyFill="1" applyBorder="1"/>
    <xf numFmtId="0" fontId="86" fillId="6" borderId="5" xfId="0" applyFont="1" applyFill="1" applyBorder="1" applyAlignment="1">
      <alignment horizontal="center"/>
    </xf>
    <xf numFmtId="0" fontId="165" fillId="6" borderId="5" xfId="0" applyFont="1" applyFill="1" applyBorder="1" applyAlignment="1">
      <alignment horizontal="center" wrapText="1"/>
    </xf>
    <xf numFmtId="0" fontId="7" fillId="6" borderId="5" xfId="0" applyFont="1" applyFill="1" applyBorder="1"/>
    <xf numFmtId="0" fontId="165" fillId="6" borderId="9" xfId="0" applyFont="1" applyFill="1" applyBorder="1" applyAlignment="1">
      <alignment horizontal="center" wrapText="1"/>
    </xf>
    <xf numFmtId="0" fontId="74" fillId="6" borderId="18" xfId="0" applyFont="1" applyFill="1" applyBorder="1" applyAlignment="1">
      <alignment horizontal="center" wrapText="1"/>
    </xf>
    <xf numFmtId="0" fontId="74" fillId="6" borderId="9" xfId="0" applyFont="1" applyFill="1" applyBorder="1" applyAlignment="1">
      <alignment horizontal="center" wrapText="1"/>
    </xf>
    <xf numFmtId="0" fontId="16" fillId="6" borderId="6" xfId="0" applyFont="1" applyFill="1" applyBorder="1" applyAlignment="1">
      <alignment horizontal="center" vertical="center"/>
    </xf>
    <xf numFmtId="0" fontId="176" fillId="6" borderId="5" xfId="0" applyFont="1" applyFill="1" applyBorder="1" applyAlignment="1">
      <alignment horizontal="center" vertical="center"/>
    </xf>
    <xf numFmtId="0" fontId="44" fillId="17" borderId="6"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44" fillId="11"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131" fillId="6" borderId="2" xfId="0" applyFont="1" applyFill="1" applyBorder="1" applyAlignment="1">
      <alignment horizontal="center" vertical="center" wrapText="1"/>
    </xf>
    <xf numFmtId="0" fontId="131" fillId="8" borderId="2"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87" fillId="6" borderId="8"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132" fillId="6" borderId="8" xfId="0" applyFont="1" applyFill="1" applyBorder="1" applyAlignment="1">
      <alignment horizontal="center" vertical="center" wrapText="1"/>
    </xf>
    <xf numFmtId="0" fontId="17" fillId="6" borderId="8" xfId="0" applyFont="1" applyFill="1" applyBorder="1"/>
    <xf numFmtId="0" fontId="86" fillId="6" borderId="8" xfId="0" applyFont="1" applyFill="1" applyBorder="1" applyAlignment="1">
      <alignment horizontal="center"/>
    </xf>
    <xf numFmtId="0" fontId="66" fillId="6" borderId="8" xfId="0" applyFont="1" applyFill="1" applyBorder="1" applyAlignment="1">
      <alignment horizontal="center"/>
    </xf>
    <xf numFmtId="0" fontId="128" fillId="6" borderId="8" xfId="0" applyFont="1" applyFill="1" applyBorder="1" applyAlignment="1">
      <alignment horizontal="center"/>
    </xf>
    <xf numFmtId="0" fontId="17" fillId="6" borderId="6" xfId="0" applyFont="1" applyFill="1" applyBorder="1"/>
    <xf numFmtId="0" fontId="44" fillId="17" borderId="8" xfId="0" applyFont="1" applyFill="1" applyBorder="1" applyAlignment="1">
      <alignment horizontal="center" vertical="center" wrapText="1"/>
    </xf>
    <xf numFmtId="0" fontId="86" fillId="6" borderId="0" xfId="0" applyFont="1" applyFill="1" applyAlignment="1">
      <alignment horizontal="center" wrapText="1"/>
    </xf>
    <xf numFmtId="0" fontId="17" fillId="6" borderId="0" xfId="0" applyFont="1" applyFill="1"/>
    <xf numFmtId="0" fontId="12" fillId="4" borderId="8" xfId="4" applyFont="1" applyFill="1" applyBorder="1" applyAlignment="1">
      <alignment horizontal="center" vertical="center" wrapText="1"/>
    </xf>
    <xf numFmtId="0" fontId="107" fillId="6" borderId="8" xfId="0" applyFont="1" applyFill="1" applyBorder="1" applyAlignment="1">
      <alignment wrapText="1"/>
    </xf>
    <xf numFmtId="0" fontId="12" fillId="4" borderId="5" xfId="4" applyFont="1" applyFill="1" applyBorder="1" applyAlignment="1">
      <alignment horizontal="left" vertical="center" wrapText="1"/>
    </xf>
    <xf numFmtId="0" fontId="4" fillId="11" borderId="6"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177" fillId="6" borderId="27" xfId="0" applyFont="1" applyFill="1" applyBorder="1" applyAlignment="1">
      <alignment horizontal="center" vertical="center" wrapText="1"/>
    </xf>
    <xf numFmtId="0" fontId="50" fillId="6" borderId="27" xfId="0" applyFont="1" applyFill="1" applyBorder="1" applyAlignment="1">
      <alignment horizontal="center" vertical="center" wrapText="1"/>
    </xf>
    <xf numFmtId="16" fontId="177" fillId="6" borderId="27" xfId="0" quotePrefix="1" applyNumberFormat="1" applyFont="1" applyFill="1" applyBorder="1" applyAlignment="1">
      <alignment horizontal="center" vertical="center" wrapText="1"/>
    </xf>
    <xf numFmtId="0" fontId="94" fillId="6" borderId="27" xfId="0" applyFont="1" applyFill="1" applyBorder="1" applyAlignment="1">
      <alignment horizontal="center" vertical="center" wrapText="1"/>
    </xf>
    <xf numFmtId="0" fontId="67" fillId="6" borderId="27" xfId="0" applyFont="1" applyFill="1" applyBorder="1" applyAlignment="1">
      <alignment horizontal="center" vertical="center" wrapText="1"/>
    </xf>
    <xf numFmtId="49" fontId="43" fillId="6" borderId="27" xfId="0" applyNumberFormat="1" applyFont="1" applyFill="1" applyBorder="1" applyAlignment="1">
      <alignment horizontal="center" vertical="center" wrapText="1"/>
    </xf>
    <xf numFmtId="0" fontId="43" fillId="6" borderId="27" xfId="0" applyFont="1" applyFill="1" applyBorder="1" applyAlignment="1">
      <alignment horizontal="center" vertical="center" wrapText="1"/>
    </xf>
    <xf numFmtId="0" fontId="173" fillId="6" borderId="1" xfId="0" applyFont="1" applyFill="1" applyBorder="1" applyAlignment="1">
      <alignment horizontal="center" vertical="center" wrapText="1"/>
    </xf>
    <xf numFmtId="0" fontId="159" fillId="14" borderId="6" xfId="0" applyFont="1" applyFill="1" applyBorder="1" applyAlignment="1">
      <alignment horizontal="center" vertical="center" wrapText="1"/>
    </xf>
    <xf numFmtId="0" fontId="50" fillId="6" borderId="6" xfId="0" applyFont="1" applyFill="1" applyBorder="1" applyAlignment="1">
      <alignment horizontal="center" vertical="center"/>
    </xf>
    <xf numFmtId="0" fontId="2" fillId="8" borderId="6" xfId="0" applyFont="1" applyFill="1" applyBorder="1" applyAlignment="1">
      <alignment horizontal="center" vertical="center" wrapText="1"/>
    </xf>
    <xf numFmtId="49" fontId="16" fillId="8" borderId="6" xfId="0" applyNumberFormat="1" applyFont="1" applyFill="1" applyBorder="1" applyAlignment="1">
      <alignment horizontal="center" vertical="center" wrapText="1"/>
    </xf>
    <xf numFmtId="0" fontId="65" fillId="6" borderId="6" xfId="0" applyFont="1" applyFill="1" applyBorder="1" applyAlignment="1">
      <alignment horizontal="center" wrapText="1"/>
    </xf>
    <xf numFmtId="0" fontId="95" fillId="6" borderId="6" xfId="0" applyFont="1" applyFill="1" applyBorder="1" applyAlignment="1">
      <alignment wrapText="1"/>
    </xf>
    <xf numFmtId="0" fontId="44" fillId="6" borderId="0" xfId="0" applyFont="1" applyFill="1"/>
    <xf numFmtId="49" fontId="65" fillId="6" borderId="6" xfId="0" applyNumberFormat="1" applyFont="1" applyFill="1" applyBorder="1" applyAlignment="1">
      <alignment wrapText="1"/>
    </xf>
    <xf numFmtId="0" fontId="65" fillId="6" borderId="6" xfId="0" applyFont="1" applyFill="1" applyBorder="1"/>
    <xf numFmtId="0" fontId="65" fillId="6" borderId="6" xfId="0" applyFont="1" applyFill="1" applyBorder="1" applyAlignment="1">
      <alignment horizontal="center"/>
    </xf>
    <xf numFmtId="0" fontId="178" fillId="6" borderId="6" xfId="0" applyFont="1" applyFill="1" applyBorder="1" applyAlignment="1">
      <alignment horizontal="center"/>
    </xf>
    <xf numFmtId="0" fontId="95" fillId="6" borderId="0" xfId="0" applyFont="1" applyFill="1"/>
    <xf numFmtId="0" fontId="45" fillId="6" borderId="0" xfId="0" applyFont="1" applyFill="1"/>
    <xf numFmtId="16" fontId="8" fillId="8" borderId="6" xfId="0" applyNumberFormat="1" applyFont="1" applyFill="1" applyBorder="1" applyAlignment="1">
      <alignment horizontal="center" vertical="center" wrapText="1"/>
    </xf>
    <xf numFmtId="16" fontId="8" fillId="19" borderId="6" xfId="4" applyNumberFormat="1" applyFont="1" applyFill="1" applyBorder="1" applyAlignment="1">
      <alignment horizontal="center" wrapText="1"/>
    </xf>
    <xf numFmtId="0" fontId="12" fillId="19" borderId="19" xfId="4" applyFont="1" applyFill="1" applyBorder="1" applyAlignment="1">
      <alignment horizontal="center"/>
    </xf>
    <xf numFmtId="0" fontId="12" fillId="20" borderId="6" xfId="4" applyFont="1" applyFill="1" applyBorder="1" applyAlignment="1">
      <alignment horizontal="center" vertical="center" wrapText="1"/>
    </xf>
    <xf numFmtId="0" fontId="175" fillId="8" borderId="6" xfId="0" applyFont="1" applyFill="1" applyBorder="1" applyAlignment="1">
      <alignment wrapText="1"/>
    </xf>
    <xf numFmtId="0" fontId="12" fillId="19" borderId="6" xfId="4" applyFont="1" applyFill="1" applyBorder="1"/>
    <xf numFmtId="0" fontId="2" fillId="8" borderId="8" xfId="0" applyFont="1" applyFill="1" applyBorder="1" applyAlignment="1">
      <alignment horizontal="center" vertical="center" wrapText="1"/>
    </xf>
    <xf numFmtId="0" fontId="12" fillId="19" borderId="15" xfId="4" applyFont="1" applyFill="1" applyBorder="1" applyAlignment="1">
      <alignment horizontal="center"/>
    </xf>
    <xf numFmtId="0" fontId="12" fillId="20" borderId="8" xfId="4" applyFont="1" applyFill="1" applyBorder="1" applyAlignment="1">
      <alignment horizontal="center" vertical="center" wrapText="1"/>
    </xf>
    <xf numFmtId="0" fontId="175" fillId="8" borderId="8" xfId="0" applyFont="1" applyFill="1" applyBorder="1" applyAlignment="1">
      <alignment wrapText="1"/>
    </xf>
    <xf numFmtId="0" fontId="12" fillId="19" borderId="8" xfId="4" applyFont="1" applyFill="1" applyBorder="1"/>
    <xf numFmtId="0" fontId="12" fillId="4" borderId="8" xfId="4" applyFont="1" applyFill="1" applyBorder="1" applyAlignment="1">
      <alignment horizontal="left" vertical="center" wrapText="1"/>
    </xf>
    <xf numFmtId="0" fontId="8" fillId="18" borderId="8" xfId="4" applyFont="1" applyFill="1" applyBorder="1" applyAlignment="1">
      <alignment horizontal="center" wrapText="1"/>
    </xf>
    <xf numFmtId="0" fontId="8" fillId="4" borderId="8" xfId="4" applyFont="1" applyFill="1" applyBorder="1" applyAlignment="1">
      <alignment horizontal="center" vertical="center" wrapText="1"/>
    </xf>
    <xf numFmtId="0" fontId="7" fillId="4" borderId="8" xfId="4"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7" fillId="6" borderId="28" xfId="0" applyFont="1" applyFill="1" applyBorder="1" applyAlignment="1">
      <alignment horizontal="center" wrapText="1"/>
    </xf>
    <xf numFmtId="0" fontId="175" fillId="6" borderId="28" xfId="0" applyFont="1" applyFill="1" applyBorder="1" applyAlignment="1">
      <alignment wrapText="1"/>
    </xf>
    <xf numFmtId="0" fontId="12" fillId="18" borderId="28" xfId="4" applyFont="1" applyFill="1" applyBorder="1" applyAlignment="1">
      <alignment wrapText="1"/>
    </xf>
    <xf numFmtId="0" fontId="12" fillId="4" borderId="28" xfId="4" applyFont="1" applyFill="1" applyBorder="1" applyAlignment="1">
      <alignment horizontal="center" vertical="center" wrapText="1"/>
    </xf>
    <xf numFmtId="0" fontId="65" fillId="6" borderId="28" xfId="0" applyFont="1" applyFill="1" applyBorder="1" applyAlignment="1">
      <alignment horizontal="center" wrapText="1"/>
    </xf>
    <xf numFmtId="0" fontId="17" fillId="6" borderId="28" xfId="0" applyFont="1" applyFill="1" applyBorder="1" applyAlignment="1">
      <alignment wrapText="1"/>
    </xf>
    <xf numFmtId="0" fontId="65" fillId="6" borderId="28" xfId="0" applyFont="1" applyFill="1" applyBorder="1" applyAlignment="1">
      <alignment wrapText="1"/>
    </xf>
    <xf numFmtId="0" fontId="86" fillId="6" borderId="28" xfId="0" applyFont="1" applyFill="1" applyBorder="1" applyAlignment="1">
      <alignment wrapText="1"/>
    </xf>
    <xf numFmtId="49" fontId="17" fillId="6" borderId="28" xfId="0" applyNumberFormat="1" applyFont="1" applyFill="1" applyBorder="1" applyAlignment="1">
      <alignment wrapText="1"/>
    </xf>
    <xf numFmtId="0" fontId="4" fillId="8" borderId="7" xfId="0" applyFont="1" applyFill="1" applyBorder="1" applyAlignment="1">
      <alignment horizontal="center" vertical="center" wrapText="1"/>
    </xf>
    <xf numFmtId="0" fontId="86" fillId="6" borderId="28" xfId="0" applyFont="1" applyFill="1" applyBorder="1" applyAlignment="1">
      <alignment horizontal="center" wrapText="1"/>
    </xf>
    <xf numFmtId="0" fontId="17" fillId="6" borderId="28" xfId="0" applyFont="1" applyFill="1" applyBorder="1"/>
    <xf numFmtId="0" fontId="86" fillId="6" borderId="28" xfId="0" applyFont="1" applyFill="1" applyBorder="1" applyAlignment="1">
      <alignment horizontal="center"/>
    </xf>
    <xf numFmtId="0" fontId="66" fillId="6" borderId="28" xfId="0" applyFont="1" applyFill="1" applyBorder="1" applyAlignment="1">
      <alignment horizontal="center"/>
    </xf>
    <xf numFmtId="0" fontId="128" fillId="6" borderId="28" xfId="0" applyFont="1" applyFill="1" applyBorder="1" applyAlignment="1">
      <alignment horizontal="center"/>
    </xf>
    <xf numFmtId="0" fontId="17" fillId="6" borderId="6" xfId="0" applyFont="1" applyFill="1" applyBorder="1" applyAlignment="1">
      <alignment wrapText="1"/>
    </xf>
    <xf numFmtId="0" fontId="86" fillId="6" borderId="6" xfId="0" applyFont="1" applyFill="1" applyBorder="1" applyAlignment="1">
      <alignment wrapText="1"/>
    </xf>
    <xf numFmtId="49" fontId="17" fillId="6" borderId="6" xfId="0" applyNumberFormat="1" applyFont="1" applyFill="1" applyBorder="1" applyAlignment="1">
      <alignment wrapText="1"/>
    </xf>
    <xf numFmtId="0" fontId="86" fillId="6" borderId="6" xfId="0" applyFont="1" applyFill="1" applyBorder="1" applyAlignment="1">
      <alignment horizontal="center" wrapText="1"/>
    </xf>
    <xf numFmtId="0" fontId="86" fillId="6" borderId="6" xfId="0" applyFont="1" applyFill="1" applyBorder="1" applyAlignment="1">
      <alignment horizontal="center"/>
    </xf>
    <xf numFmtId="0" fontId="66" fillId="6" borderId="6" xfId="0" applyFont="1" applyFill="1" applyBorder="1" applyAlignment="1">
      <alignment horizontal="center"/>
    </xf>
    <xf numFmtId="0" fontId="128" fillId="6" borderId="6" xfId="0" applyFont="1" applyFill="1" applyBorder="1" applyAlignment="1">
      <alignment horizontal="center"/>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67" fillId="17" borderId="6" xfId="0" applyFont="1" applyFill="1" applyBorder="1" applyAlignment="1">
      <alignment horizontal="center" vertical="center" wrapText="1"/>
    </xf>
    <xf numFmtId="16" fontId="8" fillId="18" borderId="6" xfId="4" applyNumberFormat="1" applyFont="1" applyFill="1" applyBorder="1" applyAlignment="1">
      <alignment horizontal="center" wrapText="1"/>
    </xf>
    <xf numFmtId="0" fontId="65" fillId="6" borderId="8" xfId="0" applyFont="1" applyFill="1" applyBorder="1" applyAlignment="1">
      <alignment horizontal="center"/>
    </xf>
    <xf numFmtId="0" fontId="95" fillId="6" borderId="6" xfId="0" applyFont="1" applyFill="1" applyBorder="1"/>
    <xf numFmtId="49" fontId="4" fillId="6" borderId="6" xfId="0" applyNumberFormat="1" applyFont="1" applyFill="1" applyBorder="1" applyAlignment="1">
      <alignment wrapText="1"/>
    </xf>
    <xf numFmtId="0" fontId="67" fillId="17" borderId="8" xfId="0" applyFont="1" applyFill="1" applyBorder="1" applyAlignment="1">
      <alignment horizontal="center" vertical="center" wrapText="1"/>
    </xf>
    <xf numFmtId="0" fontId="175" fillId="6" borderId="8" xfId="0" applyFont="1" applyFill="1" applyBorder="1" applyAlignment="1">
      <alignment wrapText="1"/>
    </xf>
    <xf numFmtId="0" fontId="12" fillId="18" borderId="8" xfId="4" applyFont="1" applyFill="1" applyBorder="1"/>
    <xf numFmtId="0" fontId="180" fillId="18" borderId="6" xfId="4" applyFont="1" applyFill="1" applyBorder="1" applyAlignment="1">
      <alignment horizontal="center"/>
    </xf>
    <xf numFmtId="0" fontId="180" fillId="6" borderId="6" xfId="0" applyFont="1" applyFill="1" applyBorder="1" applyAlignment="1">
      <alignment wrapText="1"/>
    </xf>
    <xf numFmtId="0" fontId="180" fillId="18" borderId="6" xfId="4" applyFont="1" applyFill="1" applyBorder="1"/>
    <xf numFmtId="0" fontId="180" fillId="4" borderId="6" xfId="4" applyFont="1" applyFill="1" applyBorder="1" applyAlignment="1">
      <alignment horizontal="center" vertical="center" wrapText="1"/>
    </xf>
    <xf numFmtId="0" fontId="180" fillId="4" borderId="6" xfId="4" applyFont="1" applyFill="1" applyBorder="1" applyAlignment="1">
      <alignment horizontal="left" vertical="center" wrapText="1"/>
    </xf>
    <xf numFmtId="0" fontId="180" fillId="6" borderId="6" xfId="0" applyFont="1" applyFill="1" applyBorder="1"/>
    <xf numFmtId="0" fontId="180" fillId="6" borderId="6" xfId="0" applyFont="1" applyFill="1" applyBorder="1" applyAlignment="1">
      <alignment horizontal="center"/>
    </xf>
    <xf numFmtId="0" fontId="181" fillId="6" borderId="6" xfId="0" applyFont="1" applyFill="1" applyBorder="1" applyAlignment="1">
      <alignment horizontal="center"/>
    </xf>
    <xf numFmtId="0" fontId="173" fillId="17" borderId="6" xfId="0" applyFont="1" applyFill="1" applyBorder="1" applyAlignment="1">
      <alignment horizontal="center" vertical="center" wrapText="1"/>
    </xf>
    <xf numFmtId="0" fontId="173" fillId="17" borderId="8" xfId="0" applyFont="1" applyFill="1" applyBorder="1" applyAlignment="1">
      <alignment horizontal="center" vertical="center" wrapText="1"/>
    </xf>
    <xf numFmtId="0" fontId="180" fillId="6" borderId="8" xfId="0" applyFont="1" applyFill="1" applyBorder="1" applyAlignment="1">
      <alignment horizontal="center"/>
    </xf>
    <xf numFmtId="0" fontId="182" fillId="6" borderId="6" xfId="0" applyFont="1" applyFill="1" applyBorder="1"/>
    <xf numFmtId="0" fontId="98" fillId="6" borderId="6" xfId="0" applyFont="1" applyFill="1" applyBorder="1"/>
    <xf numFmtId="0" fontId="98" fillId="6" borderId="0" xfId="0" applyFont="1" applyFill="1"/>
    <xf numFmtId="0" fontId="180" fillId="6" borderId="0" xfId="0" applyFont="1" applyFill="1"/>
    <xf numFmtId="0" fontId="45" fillId="6" borderId="6" xfId="0" applyFont="1" applyFill="1" applyBorder="1" applyAlignment="1">
      <alignment horizontal="center" wrapText="1"/>
    </xf>
    <xf numFmtId="0" fontId="2" fillId="6" borderId="5" xfId="0" applyFont="1" applyFill="1" applyBorder="1" applyAlignment="1">
      <alignment horizontal="center" vertical="center" wrapText="1"/>
    </xf>
    <xf numFmtId="0" fontId="7" fillId="0" borderId="28" xfId="0" applyFont="1" applyBorder="1" applyAlignment="1">
      <alignment vertical="center" wrapText="1"/>
    </xf>
    <xf numFmtId="0" fontId="180" fillId="18" borderId="28" xfId="4" applyFont="1" applyFill="1" applyBorder="1"/>
    <xf numFmtId="0" fontId="45" fillId="6" borderId="28" xfId="0" applyFont="1" applyFill="1" applyBorder="1" applyAlignment="1">
      <alignment horizontal="center" wrapText="1"/>
    </xf>
    <xf numFmtId="0" fontId="95" fillId="6" borderId="28" xfId="0" applyFont="1" applyFill="1" applyBorder="1" applyAlignment="1">
      <alignment horizontal="center" wrapText="1"/>
    </xf>
    <xf numFmtId="49" fontId="65" fillId="6" borderId="28" xfId="0" applyNumberFormat="1" applyFont="1" applyFill="1" applyBorder="1" applyAlignment="1">
      <alignment wrapText="1"/>
    </xf>
    <xf numFmtId="0" fontId="4" fillId="6" borderId="28" xfId="0" applyFont="1" applyFill="1" applyBorder="1" applyAlignment="1">
      <alignment horizontal="center" vertical="center" wrapText="1"/>
    </xf>
    <xf numFmtId="0" fontId="45" fillId="6" borderId="28" xfId="0" applyFont="1" applyFill="1" applyBorder="1" applyAlignment="1">
      <alignment wrapText="1"/>
    </xf>
    <xf numFmtId="0" fontId="12" fillId="4" borderId="28" xfId="4" applyFont="1" applyFill="1" applyBorder="1" applyAlignment="1">
      <alignment horizontal="left" vertical="center" wrapText="1"/>
    </xf>
    <xf numFmtId="0" fontId="95" fillId="6" borderId="28" xfId="0" applyFont="1" applyFill="1" applyBorder="1" applyAlignment="1">
      <alignment wrapText="1"/>
    </xf>
    <xf numFmtId="0" fontId="65" fillId="6" borderId="8" xfId="0" applyFont="1" applyFill="1" applyBorder="1"/>
    <xf numFmtId="16" fontId="65" fillId="6" borderId="6" xfId="0" applyNumberFormat="1" applyFont="1" applyFill="1" applyBorder="1" applyAlignment="1">
      <alignment wrapText="1"/>
    </xf>
    <xf numFmtId="0" fontId="31" fillId="6" borderId="0" xfId="0" applyFont="1" applyFill="1" applyAlignment="1">
      <alignment horizontal="center"/>
    </xf>
    <xf numFmtId="0" fontId="31" fillId="6" borderId="5" xfId="0" applyFont="1" applyFill="1" applyBorder="1" applyAlignment="1">
      <alignment horizontal="center"/>
    </xf>
    <xf numFmtId="0" fontId="25" fillId="6" borderId="5" xfId="0" applyFont="1" applyFill="1" applyBorder="1" applyAlignment="1">
      <alignment horizontal="center"/>
    </xf>
    <xf numFmtId="0" fontId="63" fillId="6" borderId="5" xfId="0" applyFont="1" applyFill="1" applyBorder="1" applyAlignment="1">
      <alignment horizontal="center"/>
    </xf>
    <xf numFmtId="0" fontId="151" fillId="6" borderId="5" xfId="0" applyFont="1" applyFill="1" applyBorder="1" applyAlignment="1">
      <alignment horizontal="center" vertical="center"/>
    </xf>
    <xf numFmtId="0" fontId="55" fillId="6" borderId="6" xfId="0" applyFont="1" applyFill="1" applyBorder="1" applyAlignment="1">
      <alignment horizontal="center" vertical="center" wrapText="1"/>
    </xf>
    <xf numFmtId="0" fontId="32" fillId="6" borderId="8" xfId="0" applyFont="1" applyFill="1" applyBorder="1" applyAlignment="1">
      <alignment horizontal="center"/>
    </xf>
    <xf numFmtId="0" fontId="150" fillId="6" borderId="6" xfId="0" applyFont="1" applyFill="1" applyBorder="1" applyAlignment="1">
      <alignment horizontal="center"/>
    </xf>
    <xf numFmtId="0" fontId="32" fillId="6" borderId="28" xfId="0" applyFont="1" applyFill="1" applyBorder="1" applyAlignment="1">
      <alignment horizontal="center"/>
    </xf>
    <xf numFmtId="0" fontId="154" fillId="6" borderId="8" xfId="0" applyFont="1" applyFill="1" applyBorder="1" applyAlignment="1">
      <alignment horizontal="center"/>
    </xf>
    <xf numFmtId="0" fontId="154" fillId="6" borderId="6" xfId="0" applyFont="1" applyFill="1" applyBorder="1" applyAlignment="1">
      <alignment horizontal="center"/>
    </xf>
    <xf numFmtId="0" fontId="32" fillId="6" borderId="0" xfId="0" applyFont="1" applyFill="1" applyAlignment="1">
      <alignment horizontal="center"/>
    </xf>
    <xf numFmtId="0" fontId="58" fillId="8" borderId="6" xfId="0" applyFont="1" applyFill="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7" borderId="6" xfId="0" applyFont="1" applyFill="1" applyBorder="1" applyAlignment="1">
      <alignment vertical="center" wrapText="1"/>
    </xf>
    <xf numFmtId="0" fontId="12" fillId="7" borderId="6" xfId="0" applyFont="1" applyFill="1" applyBorder="1" applyAlignment="1">
      <alignment vertical="center" wrapText="1"/>
    </xf>
    <xf numFmtId="0" fontId="40" fillId="0" borderId="0" xfId="0" applyFont="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xf numFmtId="0" fontId="12" fillId="19" borderId="6" xfId="4" applyFont="1" applyFill="1" applyBorder="1" applyAlignment="1">
      <alignment horizontal="center"/>
    </xf>
    <xf numFmtId="0" fontId="25" fillId="8" borderId="6" xfId="0" applyFont="1" applyFill="1" applyBorder="1" applyAlignment="1">
      <alignment vertical="center" wrapText="1"/>
    </xf>
    <xf numFmtId="0" fontId="180" fillId="19" borderId="6" xfId="4" applyFont="1" applyFill="1" applyBorder="1"/>
    <xf numFmtId="0" fontId="45" fillId="8" borderId="6" xfId="0" applyFont="1" applyFill="1" applyBorder="1" applyAlignment="1">
      <alignment horizontal="center" wrapText="1"/>
    </xf>
    <xf numFmtId="0" fontId="95" fillId="8" borderId="6" xfId="0" applyFont="1" applyFill="1" applyBorder="1" applyAlignment="1">
      <alignment horizontal="center" wrapText="1"/>
    </xf>
    <xf numFmtId="0" fontId="65" fillId="8" borderId="6" xfId="0" applyFont="1" applyFill="1" applyBorder="1" applyAlignment="1">
      <alignment wrapText="1"/>
    </xf>
  </cellXfs>
  <cellStyles count="5">
    <cellStyle name="Normal" xfId="0" builtinId="0"/>
    <cellStyle name="Normal 2" xfId="4" xr:uid="{DAA8C947-DDF5-47C1-A76C-9C56C3442C23}"/>
    <cellStyle name="Normal 3" xfId="1" xr:uid="{EFA4768B-1BE1-4C87-BDB5-465B0F2D8F41}"/>
    <cellStyle name="Normal 4" xfId="2" xr:uid="{8534D2A9-436D-414D-94FF-2A3061D4A259}"/>
    <cellStyle name="Normal_KH thi" xfId="3" xr:uid="{226C2DEE-7E7D-4AE7-A6F0-60C1A2BFC154}"/>
  </cellStyles>
  <dxfs count="29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12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12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12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12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12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13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13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13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4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14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14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14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14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14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6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6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6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6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6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6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0.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5.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6.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8.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23.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7.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1216" t="s">
        <v>0</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
      <c r="AG1" s="1"/>
    </row>
    <row r="2" spans="1:33" ht="18.75">
      <c r="A2" s="1218" t="s">
        <v>1</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
      <c r="AG2" s="1"/>
    </row>
    <row r="3" spans="1:33" ht="15.75">
      <c r="A3" s="1219" t="s">
        <v>2</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
      <c r="AG3" s="1"/>
    </row>
    <row r="4" spans="1:33" ht="21.75" customHeight="1">
      <c r="A4" s="2"/>
      <c r="B4" s="2"/>
      <c r="C4" s="2"/>
      <c r="D4" s="2"/>
      <c r="E4" s="2"/>
      <c r="F4" s="2"/>
      <c r="G4" s="2"/>
      <c r="H4" s="1220" t="s">
        <v>3</v>
      </c>
      <c r="I4" s="1213"/>
      <c r="J4" s="1213"/>
      <c r="K4" s="1213"/>
      <c r="L4" s="1213"/>
      <c r="M4" s="1213"/>
      <c r="N4" s="1213"/>
      <c r="O4" s="1213"/>
      <c r="P4" s="1213"/>
      <c r="Q4" s="1213"/>
      <c r="R4" s="1213"/>
      <c r="S4" s="1213"/>
      <c r="T4" s="1213"/>
      <c r="U4" s="1213"/>
      <c r="V4" s="1213"/>
      <c r="W4" s="1213"/>
      <c r="X4" s="1213"/>
      <c r="Y4" s="1213"/>
      <c r="Z4" s="1213"/>
      <c r="AA4" s="1213"/>
      <c r="AB4" s="1214"/>
      <c r="AC4" s="2"/>
      <c r="AD4" s="2"/>
      <c r="AE4" s="2"/>
      <c r="AF4" s="2"/>
      <c r="AG4" s="3"/>
    </row>
    <row r="5" spans="1:33" ht="31.5" customHeight="1">
      <c r="A5" s="2"/>
      <c r="B5" s="2"/>
      <c r="C5" s="2"/>
      <c r="D5" s="2"/>
      <c r="E5" s="2"/>
      <c r="F5" s="2"/>
      <c r="G5" s="2"/>
      <c r="H5" s="1215" t="s">
        <v>4</v>
      </c>
      <c r="I5" s="1213"/>
      <c r="J5" s="1214"/>
      <c r="K5" s="1212" t="s">
        <v>5</v>
      </c>
      <c r="L5" s="1213"/>
      <c r="M5" s="1214"/>
      <c r="N5" s="1215" t="s">
        <v>6</v>
      </c>
      <c r="O5" s="1213"/>
      <c r="P5" s="1214"/>
      <c r="Q5" s="1212" t="s">
        <v>7</v>
      </c>
      <c r="R5" s="1213"/>
      <c r="S5" s="1214"/>
      <c r="T5" s="1215" t="s">
        <v>8</v>
      </c>
      <c r="U5" s="1213"/>
      <c r="V5" s="1214"/>
      <c r="W5" s="1212" t="s">
        <v>9</v>
      </c>
      <c r="X5" s="1213"/>
      <c r="Y5" s="1214"/>
      <c r="Z5" s="1215" t="s">
        <v>10</v>
      </c>
      <c r="AA5" s="1213"/>
      <c r="AB5" s="1214"/>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293" priority="1">
      <formula>$H$5=OR("Thứ 2","Thứ 4","Thứ 6","CN")</formula>
    </cfRule>
  </conditionalFormatting>
  <conditionalFormatting sqref="H6:AB808">
    <cfRule type="expression" dxfId="292" priority="2">
      <formula>$H$5=OR("Thứ 2","Thứ 4","Thứ 6","CN")</formula>
    </cfRule>
  </conditionalFormatting>
  <conditionalFormatting sqref="H2:AC2">
    <cfRule type="expression" dxfId="291"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1216" t="s">
        <v>0</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
      <c r="AG1" s="1"/>
    </row>
    <row r="2" spans="1:33" ht="18.75">
      <c r="A2" s="1218" t="s">
        <v>41</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
      <c r="AG2" s="1"/>
    </row>
    <row r="3" spans="1:33" ht="15.75">
      <c r="A3" s="1219" t="s">
        <v>2</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
      <c r="AG3" s="1"/>
    </row>
    <row r="4" spans="1:33" ht="21.75" customHeight="1">
      <c r="A4" s="2"/>
      <c r="B4" s="2"/>
      <c r="C4" s="2"/>
      <c r="D4" s="2"/>
      <c r="E4" s="60"/>
      <c r="F4" s="2"/>
      <c r="G4" s="2"/>
      <c r="H4" s="1220" t="s">
        <v>3</v>
      </c>
      <c r="I4" s="1213"/>
      <c r="J4" s="1213"/>
      <c r="K4" s="1213"/>
      <c r="L4" s="1213"/>
      <c r="M4" s="1213"/>
      <c r="N4" s="1213"/>
      <c r="O4" s="1213"/>
      <c r="P4" s="1213"/>
      <c r="Q4" s="1213"/>
      <c r="R4" s="1213"/>
      <c r="S4" s="1213"/>
      <c r="T4" s="1213"/>
      <c r="U4" s="1213"/>
      <c r="V4" s="1213"/>
      <c r="W4" s="1213"/>
      <c r="X4" s="1213"/>
      <c r="Y4" s="1213"/>
      <c r="Z4" s="1213"/>
      <c r="AA4" s="1213"/>
      <c r="AB4" s="1214"/>
      <c r="AC4" s="2"/>
      <c r="AD4" s="2"/>
      <c r="AE4" s="2"/>
      <c r="AF4" s="2"/>
      <c r="AG4" s="3"/>
    </row>
    <row r="5" spans="1:33" ht="31.5" customHeight="1">
      <c r="A5" s="2"/>
      <c r="B5" s="2"/>
      <c r="C5" s="2"/>
      <c r="D5" s="2"/>
      <c r="E5" s="60"/>
      <c r="F5" s="2"/>
      <c r="G5" s="2"/>
      <c r="H5" s="1215" t="s">
        <v>4</v>
      </c>
      <c r="I5" s="1213"/>
      <c r="J5" s="1214"/>
      <c r="K5" s="1212" t="s">
        <v>5</v>
      </c>
      <c r="L5" s="1213"/>
      <c r="M5" s="1214"/>
      <c r="N5" s="1215" t="s">
        <v>6</v>
      </c>
      <c r="O5" s="1213"/>
      <c r="P5" s="1214"/>
      <c r="Q5" s="1212" t="s">
        <v>7</v>
      </c>
      <c r="R5" s="1213"/>
      <c r="S5" s="1214"/>
      <c r="T5" s="1215" t="s">
        <v>8</v>
      </c>
      <c r="U5" s="1213"/>
      <c r="V5" s="1214"/>
      <c r="W5" s="1212" t="s">
        <v>9</v>
      </c>
      <c r="X5" s="1213"/>
      <c r="Y5" s="1214"/>
      <c r="Z5" s="1215" t="s">
        <v>10</v>
      </c>
      <c r="AA5" s="1213"/>
      <c r="AB5" s="1214"/>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290" priority="4">
      <formula>$H$5=OR("Thứ 2","Thứ 4","Thứ 6","CN")</formula>
    </cfRule>
  </conditionalFormatting>
  <conditionalFormatting sqref="H1:AB1 H3:AB3 H4:H5 K5 N5 Q5 T5 W5 Z5">
    <cfRule type="expression" dxfId="289" priority="1">
      <formula>$H$5=OR("Thứ 2","Thứ 4","Thứ 6","CN")</formula>
    </cfRule>
  </conditionalFormatting>
  <conditionalFormatting sqref="H6:AB7 H9:AB808 G12:H12">
    <cfRule type="expression" dxfId="288" priority="2">
      <formula>$H$5=OR("Thứ 2","Thứ 4","Thứ 6","CN")</formula>
    </cfRule>
  </conditionalFormatting>
  <conditionalFormatting sqref="H2:AC2">
    <cfRule type="expression" dxfId="287"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O15" sqref="O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1227" t="s">
        <v>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62"/>
      <c r="AG1" s="62"/>
    </row>
    <row r="2" spans="1:33" ht="15.75">
      <c r="A2" s="1229" t="s">
        <v>66</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62"/>
      <c r="AG2" s="62"/>
    </row>
    <row r="3" spans="1:33">
      <c r="A3" s="1230" t="s">
        <v>72</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62"/>
      <c r="AG3" s="62"/>
    </row>
    <row r="4" spans="1:33" ht="21.75" customHeight="1">
      <c r="A4" s="60"/>
      <c r="B4" s="60"/>
      <c r="C4" s="60"/>
      <c r="D4" s="60"/>
      <c r="E4" s="60"/>
      <c r="F4" s="60"/>
      <c r="G4" s="60"/>
      <c r="H4" s="1220" t="s">
        <v>3</v>
      </c>
      <c r="I4" s="1225"/>
      <c r="J4" s="1225"/>
      <c r="K4" s="1225"/>
      <c r="L4" s="1225"/>
      <c r="M4" s="1225"/>
      <c r="N4" s="1225"/>
      <c r="O4" s="1225"/>
      <c r="P4" s="1225"/>
      <c r="Q4" s="1225"/>
      <c r="R4" s="1225"/>
      <c r="S4" s="1225"/>
      <c r="T4" s="1225"/>
      <c r="U4" s="1225"/>
      <c r="V4" s="1225"/>
      <c r="W4" s="1225"/>
      <c r="X4" s="1225"/>
      <c r="Y4" s="1225"/>
      <c r="Z4" s="1225"/>
      <c r="AA4" s="1225"/>
      <c r="AB4" s="1226"/>
      <c r="AC4" s="60"/>
      <c r="AD4" s="60"/>
      <c r="AE4" s="60"/>
      <c r="AF4" s="60"/>
      <c r="AG4" s="63"/>
    </row>
    <row r="5" spans="1:33" ht="31.5" customHeight="1">
      <c r="A5" s="60"/>
      <c r="B5" s="60"/>
      <c r="C5" s="60"/>
      <c r="D5" s="60"/>
      <c r="E5" s="60"/>
      <c r="F5" s="60"/>
      <c r="G5" s="60"/>
      <c r="H5" s="1224" t="s">
        <v>4</v>
      </c>
      <c r="I5" s="1222"/>
      <c r="J5" s="1223"/>
      <c r="K5" s="1221" t="s">
        <v>5</v>
      </c>
      <c r="L5" s="1222"/>
      <c r="M5" s="1223"/>
      <c r="N5" s="1224" t="s">
        <v>6</v>
      </c>
      <c r="O5" s="1222"/>
      <c r="P5" s="1223"/>
      <c r="Q5" s="1221" t="s">
        <v>7</v>
      </c>
      <c r="R5" s="1222"/>
      <c r="S5" s="1223"/>
      <c r="T5" s="1224" t="s">
        <v>8</v>
      </c>
      <c r="U5" s="1222"/>
      <c r="V5" s="1223"/>
      <c r="W5" s="1212" t="s">
        <v>9</v>
      </c>
      <c r="X5" s="1225"/>
      <c r="Y5" s="1226"/>
      <c r="Z5" s="1215" t="s">
        <v>10</v>
      </c>
      <c r="AA5" s="1225"/>
      <c r="AB5" s="1226"/>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286" priority="1">
      <formula>$H$5=OR("Thứ 2","Thứ 4","Thứ 6","CN")</formula>
    </cfRule>
  </conditionalFormatting>
  <conditionalFormatting sqref="H1:AB1 H3:AB3 H4:H5 K5 N5 Q5 T5 W5 Z5 H6:AB12 I13:AB79">
    <cfRule type="expression" dxfId="285" priority="7">
      <formula>$H$5=OR("Thứ 2","Thứ 4","Thứ 6","CN")</formula>
    </cfRule>
  </conditionalFormatting>
  <conditionalFormatting sqref="H80:AB795">
    <cfRule type="expression" dxfId="284" priority="8">
      <formula>$H$5=OR("Thứ 2","Thứ 4","Thứ 6","CN")</formula>
    </cfRule>
  </conditionalFormatting>
  <conditionalFormatting sqref="H2:AC2">
    <cfRule type="expression" dxfId="283" priority="9">
      <formula>$H$5=OR("Thứ 2","Thứ 4","Thứ 6","CN")</formula>
    </cfRule>
  </conditionalFormatting>
  <conditionalFormatting sqref="K9">
    <cfRule type="expression" dxfId="282" priority="4">
      <formula>$H$5=OR("Thứ 2","Thứ 4","Thứ 6","CN")</formula>
    </cfRule>
  </conditionalFormatting>
  <conditionalFormatting sqref="T9">
    <cfRule type="expression" dxfId="281"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BJ603"/>
  <sheetViews>
    <sheetView zoomScale="77" zoomScaleNormal="77" workbookViewId="0">
      <pane xSplit="3" ySplit="8" topLeftCell="D57" activePane="bottomRight" state="frozen"/>
      <selection pane="topRight" activeCell="D1" sqref="D1"/>
      <selection pane="bottomLeft" activeCell="A7" sqref="A7"/>
      <selection pane="bottomRight" activeCell="U64" sqref="U64"/>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1227" t="s">
        <v>73</v>
      </c>
      <c r="B1" s="1228"/>
      <c r="C1" s="1228"/>
      <c r="D1" s="1228"/>
      <c r="E1" s="1228"/>
      <c r="F1" s="1228"/>
      <c r="G1" s="1235"/>
      <c r="H1" s="1228"/>
      <c r="I1" s="1228"/>
      <c r="J1" s="1228"/>
      <c r="K1" s="1236"/>
      <c r="L1" s="1228"/>
      <c r="M1" s="1228"/>
      <c r="N1" s="1228"/>
      <c r="O1" s="1228"/>
      <c r="P1" s="1228"/>
      <c r="Q1" s="1228"/>
      <c r="R1" s="1228"/>
      <c r="S1" s="1228"/>
      <c r="T1" s="1228"/>
      <c r="U1" s="1228"/>
      <c r="V1" s="1228"/>
      <c r="W1" s="1228"/>
      <c r="X1" s="1228"/>
      <c r="Y1" s="1228"/>
      <c r="Z1" s="1228"/>
      <c r="AA1" s="1228"/>
      <c r="AB1" s="1228"/>
      <c r="AC1" s="1228"/>
      <c r="AD1" s="1228"/>
      <c r="AE1" s="1228"/>
      <c r="AF1" s="47"/>
      <c r="AG1" s="1"/>
      <c r="AH1" s="1"/>
      <c r="AI1" s="1"/>
    </row>
    <row r="2" spans="1:62" ht="30" customHeight="1">
      <c r="A2" s="1229" t="s">
        <v>855</v>
      </c>
      <c r="B2" s="1228"/>
      <c r="C2" s="1228"/>
      <c r="D2" s="1228"/>
      <c r="E2" s="1228"/>
      <c r="F2" s="1228"/>
      <c r="G2" s="1235"/>
      <c r="H2" s="1228"/>
      <c r="I2" s="1228"/>
      <c r="J2" s="1228"/>
      <c r="K2" s="1236"/>
      <c r="L2" s="1228"/>
      <c r="M2" s="1228"/>
      <c r="N2" s="1228"/>
      <c r="O2" s="1228"/>
      <c r="P2" s="1228"/>
      <c r="Q2" s="1228"/>
      <c r="R2" s="1228"/>
      <c r="S2" s="1228"/>
      <c r="T2" s="1228"/>
      <c r="U2" s="1228"/>
      <c r="V2" s="1228"/>
      <c r="W2" s="1228"/>
      <c r="X2" s="1228"/>
      <c r="Y2" s="1228"/>
      <c r="Z2" s="1228"/>
      <c r="AA2" s="1228"/>
      <c r="AB2" s="1228"/>
      <c r="AC2" s="1228"/>
      <c r="AD2" s="1228"/>
      <c r="AE2" s="1228"/>
      <c r="AF2" s="47"/>
      <c r="AG2" s="1"/>
      <c r="AH2" s="1"/>
      <c r="AI2" s="1"/>
    </row>
    <row r="3" spans="1:62" s="168" customFormat="1" ht="23.25" customHeight="1">
      <c r="A3" s="1237" t="s">
        <v>400</v>
      </c>
      <c r="B3" s="1238"/>
      <c r="C3" s="1238"/>
      <c r="D3" s="1238"/>
      <c r="E3" s="1238"/>
      <c r="F3" s="1238"/>
      <c r="G3" s="1239"/>
      <c r="H3" s="1238"/>
      <c r="I3" s="1238"/>
      <c r="J3" s="1238"/>
      <c r="K3" s="1240"/>
      <c r="L3" s="1238"/>
      <c r="M3" s="1238"/>
      <c r="N3" s="1238"/>
      <c r="O3" s="1238"/>
      <c r="P3" s="1238"/>
      <c r="Q3" s="1238"/>
      <c r="R3" s="1238"/>
      <c r="S3" s="1238"/>
      <c r="T3" s="1238"/>
      <c r="U3" s="1238"/>
      <c r="V3" s="1238"/>
      <c r="W3" s="1238"/>
      <c r="X3" s="1238"/>
      <c r="Y3" s="1238"/>
      <c r="Z3" s="1238"/>
      <c r="AA3" s="1238"/>
      <c r="AB3" s="1238"/>
      <c r="AC3" s="1238"/>
      <c r="AD3" s="1238"/>
      <c r="AE3" s="1238"/>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1237" t="s">
        <v>3</v>
      </c>
      <c r="I4" s="1241"/>
      <c r="J4" s="1241"/>
      <c r="K4" s="1242"/>
      <c r="L4" s="1241"/>
      <c r="M4" s="1241"/>
      <c r="N4" s="1241"/>
      <c r="O4" s="1241"/>
      <c r="P4" s="1241"/>
      <c r="Q4" s="1241"/>
      <c r="R4" s="1241"/>
      <c r="S4" s="1241"/>
      <c r="T4" s="1241"/>
      <c r="U4" s="1241"/>
      <c r="V4" s="1241"/>
      <c r="W4" s="1241"/>
      <c r="X4" s="1241"/>
      <c r="Y4" s="1241"/>
      <c r="Z4" s="1241"/>
      <c r="AA4" s="1241"/>
      <c r="AB4" s="1241"/>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1246" t="s">
        <v>536</v>
      </c>
      <c r="G6" s="1247"/>
      <c r="H6" s="1243" t="s">
        <v>4</v>
      </c>
      <c r="I6" s="1244"/>
      <c r="J6" s="1244"/>
      <c r="K6" s="1245" t="s">
        <v>5</v>
      </c>
      <c r="L6" s="1232"/>
      <c r="M6" s="1233"/>
      <c r="N6" s="1234" t="s">
        <v>6</v>
      </c>
      <c r="O6" s="1232"/>
      <c r="P6" s="1233"/>
      <c r="Q6" s="1231" t="s">
        <v>7</v>
      </c>
      <c r="R6" s="1232"/>
      <c r="S6" s="1233"/>
      <c r="T6" s="1234" t="s">
        <v>8</v>
      </c>
      <c r="U6" s="1232"/>
      <c r="V6" s="1233"/>
      <c r="W6" s="1231" t="s">
        <v>9</v>
      </c>
      <c r="X6" s="1232"/>
      <c r="Y6" s="1233"/>
      <c r="Z6" s="1234" t="s">
        <v>10</v>
      </c>
      <c r="AA6" s="1232"/>
      <c r="AB6" s="1233"/>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1248"/>
      <c r="G7" s="1249"/>
      <c r="H7" s="401">
        <v>3</v>
      </c>
      <c r="I7" s="402"/>
      <c r="J7" s="403"/>
      <c r="K7" s="398">
        <v>4</v>
      </c>
      <c r="L7" s="398"/>
      <c r="M7" s="399"/>
      <c r="N7" s="400">
        <v>5</v>
      </c>
      <c r="O7" s="398"/>
      <c r="P7" s="399"/>
      <c r="Q7" s="400">
        <v>6</v>
      </c>
      <c r="R7" s="398"/>
      <c r="S7" s="399"/>
      <c r="T7" s="400">
        <v>7</v>
      </c>
      <c r="U7" s="398"/>
      <c r="V7" s="399"/>
      <c r="W7" s="400">
        <v>8</v>
      </c>
      <c r="X7" s="398"/>
      <c r="Y7" s="399"/>
      <c r="Z7" s="400">
        <v>9</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560</v>
      </c>
      <c r="AJ9" s="417" t="s">
        <v>75</v>
      </c>
      <c r="AK9" s="414" t="s">
        <v>520</v>
      </c>
      <c r="AL9" s="415" t="s">
        <v>561</v>
      </c>
      <c r="AM9" s="415" t="s">
        <v>562</v>
      </c>
      <c r="AN9" s="414" t="s">
        <v>563</v>
      </c>
      <c r="AO9" s="414" t="s">
        <v>564</v>
      </c>
      <c r="AP9" s="414" t="s">
        <v>565</v>
      </c>
      <c r="AQ9" s="414" t="s">
        <v>566</v>
      </c>
      <c r="AR9" s="414" t="s">
        <v>567</v>
      </c>
      <c r="AS9" s="414" t="s">
        <v>568</v>
      </c>
      <c r="AT9" s="414" t="s">
        <v>569</v>
      </c>
      <c r="AU9" s="414" t="s">
        <v>570</v>
      </c>
      <c r="AV9" s="414" t="s">
        <v>571</v>
      </c>
      <c r="AW9" s="414" t="s">
        <v>572</v>
      </c>
      <c r="AX9" s="414" t="s">
        <v>573</v>
      </c>
      <c r="AY9" s="414" t="s">
        <v>574</v>
      </c>
      <c r="AZ9" s="414" t="s">
        <v>575</v>
      </c>
      <c r="BA9" s="418" t="s">
        <v>576</v>
      </c>
      <c r="BB9" s="419" t="s">
        <v>529</v>
      </c>
      <c r="BC9" s="300" t="s">
        <v>15</v>
      </c>
      <c r="BD9" s="300" t="s">
        <v>14</v>
      </c>
      <c r="BE9" s="300" t="s">
        <v>112</v>
      </c>
      <c r="BF9" s="300" t="s">
        <v>113</v>
      </c>
      <c r="BG9" s="300" t="s">
        <v>114</v>
      </c>
      <c r="BH9" s="300" t="s">
        <v>115</v>
      </c>
      <c r="BI9" s="300" t="s">
        <v>76</v>
      </c>
      <c r="BJ9" s="301" t="s">
        <v>337</v>
      </c>
    </row>
    <row r="10" spans="1:62" s="199" customFormat="1" ht="44.25"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280" priority="27">
      <formula>$H$6=OR("Thứ 2","Thứ 4","Thứ 6","CN")</formula>
    </cfRule>
  </conditionalFormatting>
  <conditionalFormatting sqref="H51:U51">
    <cfRule type="expression" dxfId="279" priority="22">
      <formula>$H$6=OR("Thứ 2","Thứ 4","Thứ 6","CN")</formula>
    </cfRule>
  </conditionalFormatting>
  <conditionalFormatting sqref="H1:AB1 H3:AB3 H4:H7 K6:K7 N6:N7 Q6:Q7 T6:T7 W6:W7 Z6:Z7 K50:U50">
    <cfRule type="expression" dxfId="278" priority="74">
      <formula>$H$6=OR("Thứ 2","Thứ 4","Thứ 6","CN")</formula>
    </cfRule>
  </conditionalFormatting>
  <conditionalFormatting sqref="H8:AB47">
    <cfRule type="expression" dxfId="277" priority="2">
      <formula>$H$6=OR("Thứ 2","Thứ 4","Thứ 6","CN")</formula>
    </cfRule>
  </conditionalFormatting>
  <conditionalFormatting sqref="H52:AB62">
    <cfRule type="expression" dxfId="276" priority="1">
      <formula>$H$6=OR("Thứ 2","Thứ 4","Thứ 6","CN")</formula>
    </cfRule>
  </conditionalFormatting>
  <conditionalFormatting sqref="H2:AC2">
    <cfRule type="expression" dxfId="275" priority="76">
      <formula>$H$6=OR("Thứ 2","Thứ 4","Thứ 6","CN")</formula>
    </cfRule>
  </conditionalFormatting>
  <conditionalFormatting sqref="K48:AB49">
    <cfRule type="expression" dxfId="274" priority="28">
      <formula>$H$6=OR("Thứ 2","Thứ 4","Thứ 6","CN")</formula>
    </cfRule>
  </conditionalFormatting>
  <conditionalFormatting sqref="V50:AB51">
    <cfRule type="expression" dxfId="273"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N17" sqref="N1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489"/>
      <c r="AG1" s="490"/>
      <c r="AH1" s="534"/>
    </row>
    <row r="2" spans="1:61" ht="30" customHeight="1">
      <c r="A2" s="1229" t="s">
        <v>663</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489"/>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1246" t="s">
        <v>536</v>
      </c>
      <c r="G6" s="1247"/>
      <c r="H6" s="1243" t="s">
        <v>4</v>
      </c>
      <c r="I6" s="1244"/>
      <c r="J6" s="1244"/>
      <c r="K6" s="1256" t="s">
        <v>5</v>
      </c>
      <c r="L6" s="1257"/>
      <c r="M6" s="1233"/>
      <c r="N6" s="1234" t="s">
        <v>6</v>
      </c>
      <c r="O6" s="1232"/>
      <c r="P6" s="1233"/>
      <c r="Q6" s="1231" t="s">
        <v>7</v>
      </c>
      <c r="R6" s="1232"/>
      <c r="S6" s="1233"/>
      <c r="T6" s="1234" t="s">
        <v>8</v>
      </c>
      <c r="U6" s="1232"/>
      <c r="V6" s="1233"/>
      <c r="W6" s="1231" t="s">
        <v>9</v>
      </c>
      <c r="X6" s="1232"/>
      <c r="Y6" s="1233"/>
      <c r="Z6" s="1234" t="s">
        <v>10</v>
      </c>
      <c r="AA6" s="1232"/>
      <c r="AB6" s="1233"/>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1248"/>
      <c r="G7" s="1249"/>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593</v>
      </c>
      <c r="AK9" s="522" t="s">
        <v>561</v>
      </c>
      <c r="AL9" s="522" t="s">
        <v>562</v>
      </c>
      <c r="AM9" s="523" t="s">
        <v>563</v>
      </c>
      <c r="AN9" s="523" t="s">
        <v>564</v>
      </c>
      <c r="AO9" s="523" t="s">
        <v>565</v>
      </c>
      <c r="AP9" s="523" t="s">
        <v>566</v>
      </c>
      <c r="AQ9" s="523" t="s">
        <v>567</v>
      </c>
      <c r="AR9" s="523" t="s">
        <v>568</v>
      </c>
      <c r="AS9" s="523" t="s">
        <v>569</v>
      </c>
      <c r="AT9" s="523" t="s">
        <v>570</v>
      </c>
      <c r="AU9" s="523" t="s">
        <v>571</v>
      </c>
      <c r="AV9" s="523" t="s">
        <v>572</v>
      </c>
      <c r="AW9" s="523" t="s">
        <v>573</v>
      </c>
      <c r="AX9" s="523" t="s">
        <v>574</v>
      </c>
      <c r="AY9" s="523" t="s">
        <v>575</v>
      </c>
      <c r="AZ9" s="523" t="s">
        <v>576</v>
      </c>
      <c r="BA9" s="392" t="s">
        <v>529</v>
      </c>
      <c r="BB9" s="392" t="s">
        <v>15</v>
      </c>
      <c r="BC9" s="392" t="s">
        <v>14</v>
      </c>
      <c r="BD9" s="392" t="s">
        <v>112</v>
      </c>
      <c r="BE9" s="392" t="s">
        <v>113</v>
      </c>
      <c r="BF9" s="392" t="s">
        <v>114</v>
      </c>
      <c r="BG9" s="392" t="s">
        <v>115</v>
      </c>
      <c r="BH9" s="392" t="s">
        <v>76</v>
      </c>
      <c r="BI9" s="301" t="s">
        <v>337</v>
      </c>
    </row>
    <row r="10" spans="1:61" s="199" customFormat="1" ht="44.25" customHeight="1">
      <c r="A10" s="110">
        <v>1</v>
      </c>
      <c r="B10" s="198" t="s">
        <v>30</v>
      </c>
      <c r="C10" s="333">
        <v>17</v>
      </c>
      <c r="D10" s="427" t="s">
        <v>91</v>
      </c>
      <c r="E10" s="428" t="s">
        <v>157</v>
      </c>
      <c r="F10" s="262"/>
      <c r="G10" s="262">
        <v>16</v>
      </c>
      <c r="H10" s="262"/>
      <c r="I10" s="275"/>
      <c r="J10" s="263"/>
      <c r="K10" s="463" t="s">
        <v>504</v>
      </c>
      <c r="L10" s="275" t="s">
        <v>521</v>
      </c>
      <c r="M10" s="372" t="s">
        <v>577</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594</v>
      </c>
      <c r="BF10" s="382" t="s">
        <v>78</v>
      </c>
      <c r="BG10" s="393" t="s">
        <v>595</v>
      </c>
      <c r="BH10" s="382" t="s">
        <v>158</v>
      </c>
      <c r="BI10" s="23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577</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594</v>
      </c>
      <c r="BF11" s="382" t="s">
        <v>78</v>
      </c>
      <c r="BG11" s="393" t="s">
        <v>596</v>
      </c>
      <c r="BH11" s="382" t="s">
        <v>159</v>
      </c>
      <c r="BI11" s="23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577</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597</v>
      </c>
      <c r="BF12" s="382" t="s">
        <v>78</v>
      </c>
      <c r="BG12" s="393" t="s">
        <v>598</v>
      </c>
      <c r="BH12" s="382" t="s">
        <v>161</v>
      </c>
      <c r="BI12" s="231"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577</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599</v>
      </c>
      <c r="BF13" s="393"/>
      <c r="BG13" s="393" t="s">
        <v>600</v>
      </c>
      <c r="BH13" s="382" t="s">
        <v>162</v>
      </c>
      <c r="BI13" s="349"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577</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601</v>
      </c>
      <c r="BF14" s="393"/>
      <c r="BG14" s="393" t="s">
        <v>602</v>
      </c>
      <c r="BH14" s="382" t="s">
        <v>162</v>
      </c>
      <c r="BI14" s="349" t="s">
        <v>343</v>
      </c>
    </row>
    <row r="15" spans="1:61" s="199" customFormat="1" ht="44.25" customHeight="1">
      <c r="A15" s="110">
        <v>6</v>
      </c>
      <c r="B15" s="198" t="s">
        <v>30</v>
      </c>
      <c r="C15" s="333">
        <v>17</v>
      </c>
      <c r="D15" s="427" t="s">
        <v>96</v>
      </c>
      <c r="E15" s="428" t="s">
        <v>160</v>
      </c>
      <c r="F15" s="262"/>
      <c r="G15" s="262">
        <v>19</v>
      </c>
      <c r="H15" s="262" t="s">
        <v>505</v>
      </c>
      <c r="I15" s="275" t="s">
        <v>522</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603</v>
      </c>
      <c r="BF15" s="382" t="s">
        <v>78</v>
      </c>
      <c r="BG15" s="393" t="s">
        <v>604</v>
      </c>
      <c r="BH15" s="382" t="s">
        <v>163</v>
      </c>
      <c r="BI15" s="231"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577</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605</v>
      </c>
      <c r="BF16" s="382" t="s">
        <v>78</v>
      </c>
      <c r="BG16" s="393" t="s">
        <v>606</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592</v>
      </c>
      <c r="L17" s="275" t="s">
        <v>581</v>
      </c>
      <c r="M17" s="372" t="s">
        <v>582</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607</v>
      </c>
      <c r="BF17" s="382" t="s">
        <v>78</v>
      </c>
      <c r="BG17" s="393" t="s">
        <v>608</v>
      </c>
      <c r="BH17" s="382" t="s">
        <v>164</v>
      </c>
      <c r="BI17" s="231"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577</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607</v>
      </c>
      <c r="BF18" s="382" t="s">
        <v>78</v>
      </c>
      <c r="BG18" s="393" t="s">
        <v>609</v>
      </c>
      <c r="BH18" s="382" t="s">
        <v>162</v>
      </c>
      <c r="BI18" s="231"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577</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610</v>
      </c>
      <c r="BF19" s="382" t="s">
        <v>78</v>
      </c>
      <c r="BG19" s="393" t="s">
        <v>611</v>
      </c>
      <c r="BH19" s="382" t="s">
        <v>165</v>
      </c>
      <c r="BI19" s="231"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612</v>
      </c>
      <c r="BF22" s="382" t="s">
        <v>78</v>
      </c>
      <c r="BG22" s="393" t="s">
        <v>613</v>
      </c>
      <c r="BH22" s="382" t="s">
        <v>179</v>
      </c>
      <c r="BI22" s="226"/>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614</v>
      </c>
      <c r="BF23" s="382" t="s">
        <v>78</v>
      </c>
      <c r="BG23" s="393" t="s">
        <v>615</v>
      </c>
      <c r="BH23" s="382" t="s">
        <v>167</v>
      </c>
      <c r="BI23" s="226"/>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616</v>
      </c>
      <c r="BF24" s="382" t="s">
        <v>78</v>
      </c>
      <c r="BG24" s="393" t="s">
        <v>617</v>
      </c>
      <c r="BH24" s="382" t="s">
        <v>194</v>
      </c>
      <c r="BI24" s="226"/>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618</v>
      </c>
      <c r="BF25" s="382" t="s">
        <v>78</v>
      </c>
      <c r="BG25" s="393" t="s">
        <v>619</v>
      </c>
      <c r="BH25" s="382" t="s">
        <v>194</v>
      </c>
      <c r="BI25" s="226"/>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620</v>
      </c>
      <c r="BF26" s="382" t="s">
        <v>78</v>
      </c>
      <c r="BG26" s="393" t="s">
        <v>621</v>
      </c>
      <c r="BH26" s="382" t="s">
        <v>194</v>
      </c>
      <c r="BI26" s="206"/>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622</v>
      </c>
      <c r="BH27" s="382" t="s">
        <v>194</v>
      </c>
      <c r="BI27" s="206"/>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620</v>
      </c>
      <c r="BF28" s="382" t="s">
        <v>78</v>
      </c>
      <c r="BG28" s="393" t="s">
        <v>623</v>
      </c>
      <c r="BH28" s="382" t="s">
        <v>202</v>
      </c>
      <c r="BI28" s="206"/>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624</v>
      </c>
      <c r="BH29" s="382" t="s">
        <v>202</v>
      </c>
      <c r="BI29" s="206"/>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625</v>
      </c>
      <c r="BH30" s="382" t="s">
        <v>194</v>
      </c>
      <c r="BI30" s="206"/>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626</v>
      </c>
      <c r="BH31" s="382" t="s">
        <v>202</v>
      </c>
      <c r="BI31" s="206"/>
    </row>
    <row r="32" spans="1:61" s="199" customFormat="1" ht="42" customHeight="1">
      <c r="A32" s="110">
        <v>23</v>
      </c>
      <c r="B32" s="198" t="s">
        <v>30</v>
      </c>
      <c r="C32" s="333">
        <v>18</v>
      </c>
      <c r="D32" s="427" t="s">
        <v>219</v>
      </c>
      <c r="E32" s="429" t="s">
        <v>218</v>
      </c>
      <c r="F32" s="262"/>
      <c r="G32" s="262">
        <v>19</v>
      </c>
      <c r="H32" s="262"/>
      <c r="I32" s="275"/>
      <c r="J32" s="274"/>
      <c r="K32" s="463" t="s">
        <v>33</v>
      </c>
      <c r="L32" s="275" t="s">
        <v>578</v>
      </c>
      <c r="M32" s="372" t="s">
        <v>577</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627</v>
      </c>
      <c r="BF32" s="382" t="s">
        <v>78</v>
      </c>
      <c r="BG32" s="393" t="s">
        <v>628</v>
      </c>
      <c r="BH32" s="382" t="s">
        <v>158</v>
      </c>
      <c r="BI32" s="206"/>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577</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629</v>
      </c>
      <c r="BF33" s="382" t="s">
        <v>78</v>
      </c>
      <c r="BG33" s="393" t="s">
        <v>630</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577</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603</v>
      </c>
      <c r="BF34" s="382" t="s">
        <v>78</v>
      </c>
      <c r="BG34" s="393" t="s">
        <v>631</v>
      </c>
      <c r="BH34" s="382" t="s">
        <v>164</v>
      </c>
      <c r="BI34" s="225"/>
    </row>
    <row r="35" spans="1:61" s="199" customFormat="1" ht="42"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610</v>
      </c>
      <c r="BF35" s="382" t="s">
        <v>78</v>
      </c>
      <c r="BG35" s="393" t="s">
        <v>632</v>
      </c>
      <c r="BH35" s="382" t="s">
        <v>162</v>
      </c>
      <c r="BI35" s="206"/>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577</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633</v>
      </c>
      <c r="BF36" s="382" t="s">
        <v>78</v>
      </c>
      <c r="BG36" s="393" t="s">
        <v>634</v>
      </c>
      <c r="BH36" s="382" t="s">
        <v>142</v>
      </c>
      <c r="BI36" s="206"/>
    </row>
    <row r="37" spans="1:61" s="216" customFormat="1" ht="42"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603</v>
      </c>
      <c r="BF37" s="382" t="s">
        <v>78</v>
      </c>
      <c r="BG37" s="393" t="s">
        <v>635</v>
      </c>
      <c r="BH37" s="382" t="s">
        <v>162</v>
      </c>
      <c r="BI37" s="22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577</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610</v>
      </c>
      <c r="BF38" s="382" t="s">
        <v>78</v>
      </c>
      <c r="BG38" s="393" t="s">
        <v>636</v>
      </c>
      <c r="BH38" s="382" t="s">
        <v>227</v>
      </c>
      <c r="BI38" s="206"/>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577</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633</v>
      </c>
      <c r="BF39" s="382" t="s">
        <v>78</v>
      </c>
      <c r="BG39" s="393" t="s">
        <v>637</v>
      </c>
      <c r="BH39" s="382" t="s">
        <v>214</v>
      </c>
      <c r="BI39" s="206"/>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577</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607</v>
      </c>
      <c r="BF40" s="382" t="s">
        <v>78</v>
      </c>
      <c r="BG40" s="393" t="s">
        <v>638</v>
      </c>
      <c r="BH40" s="382" t="s">
        <v>230</v>
      </c>
      <c r="BI40" s="206"/>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577</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605</v>
      </c>
      <c r="BF41" s="382" t="s">
        <v>78</v>
      </c>
      <c r="BG41" s="393" t="s">
        <v>639</v>
      </c>
      <c r="BH41" s="382" t="s">
        <v>152</v>
      </c>
      <c r="BI41" s="206"/>
    </row>
    <row r="42" spans="1:61" s="199" customFormat="1" ht="42"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577</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597</v>
      </c>
      <c r="BF42" s="382" t="s">
        <v>78</v>
      </c>
      <c r="BG42" s="393" t="s">
        <v>640</v>
      </c>
      <c r="BH42" s="382" t="s">
        <v>152</v>
      </c>
      <c r="BI42" s="206"/>
    </row>
    <row r="43" spans="1:61" s="199" customFormat="1" ht="42" customHeight="1">
      <c r="A43" s="110">
        <v>34</v>
      </c>
      <c r="B43" s="198" t="s">
        <v>30</v>
      </c>
      <c r="C43" s="333">
        <v>18</v>
      </c>
      <c r="D43" s="427" t="s">
        <v>233</v>
      </c>
      <c r="E43" s="429" t="s">
        <v>61</v>
      </c>
      <c r="F43" s="198"/>
      <c r="G43" s="275">
        <v>22</v>
      </c>
      <c r="H43" s="198"/>
      <c r="I43" s="275"/>
      <c r="J43" s="434"/>
      <c r="K43" s="463" t="s">
        <v>506</v>
      </c>
      <c r="L43" s="275" t="s">
        <v>526</v>
      </c>
      <c r="M43" s="372" t="s">
        <v>577</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607</v>
      </c>
      <c r="BF43" s="382" t="s">
        <v>78</v>
      </c>
      <c r="BG43" s="393" t="s">
        <v>641</v>
      </c>
      <c r="BH43" s="382" t="s">
        <v>167</v>
      </c>
      <c r="BI43" s="206"/>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577</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605</v>
      </c>
      <c r="BF44" s="382" t="s">
        <v>78</v>
      </c>
      <c r="BG44" s="393" t="s">
        <v>642</v>
      </c>
      <c r="BH44" s="382" t="s">
        <v>214</v>
      </c>
      <c r="BI44" s="206"/>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577</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597</v>
      </c>
      <c r="BF45" s="382" t="s">
        <v>78</v>
      </c>
      <c r="BG45" s="393" t="s">
        <v>643</v>
      </c>
      <c r="BH45" s="382" t="s">
        <v>152</v>
      </c>
      <c r="BI45" s="206"/>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644</v>
      </c>
      <c r="BF46" s="527" t="s">
        <v>78</v>
      </c>
      <c r="BG46" s="528" t="s">
        <v>645</v>
      </c>
      <c r="BH46" s="527" t="s">
        <v>179</v>
      </c>
      <c r="BI46" s="206"/>
    </row>
    <row r="47" spans="1:61" s="199" customFormat="1" ht="42" customHeight="1">
      <c r="A47" s="110">
        <v>38</v>
      </c>
      <c r="B47" s="198" t="s">
        <v>30</v>
      </c>
      <c r="C47" s="333">
        <v>19</v>
      </c>
      <c r="D47" s="428" t="s">
        <v>413</v>
      </c>
      <c r="E47" s="428" t="s">
        <v>411</v>
      </c>
      <c r="F47" s="198"/>
      <c r="G47" s="275">
        <v>21</v>
      </c>
      <c r="H47" s="262" t="s">
        <v>506</v>
      </c>
      <c r="I47" s="275" t="s">
        <v>64</v>
      </c>
      <c r="J47" s="372" t="s">
        <v>577</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644</v>
      </c>
      <c r="BF47" s="527" t="s">
        <v>78</v>
      </c>
      <c r="BG47" s="528" t="s">
        <v>646</v>
      </c>
      <c r="BH47" s="527" t="s">
        <v>202</v>
      </c>
      <c r="BI47" s="206"/>
    </row>
    <row r="48" spans="1:61" s="216" customFormat="1" ht="42" customHeight="1">
      <c r="A48" s="110">
        <v>39</v>
      </c>
      <c r="B48" s="198" t="s">
        <v>30</v>
      </c>
      <c r="C48" s="333">
        <v>19</v>
      </c>
      <c r="D48" s="428" t="s">
        <v>414</v>
      </c>
      <c r="E48" s="428" t="s">
        <v>411</v>
      </c>
      <c r="F48" s="198"/>
      <c r="G48" s="275">
        <v>21</v>
      </c>
      <c r="H48" s="198" t="s">
        <v>506</v>
      </c>
      <c r="I48" s="275" t="s">
        <v>69</v>
      </c>
      <c r="J48" s="372" t="s">
        <v>577</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644</v>
      </c>
      <c r="BF48" s="527" t="s">
        <v>78</v>
      </c>
      <c r="BG48" s="528" t="s">
        <v>647</v>
      </c>
      <c r="BH48" s="527" t="s">
        <v>179</v>
      </c>
      <c r="BI48" s="225"/>
    </row>
    <row r="49" spans="1:61" s="216" customFormat="1" ht="42" customHeight="1">
      <c r="A49" s="110">
        <v>40</v>
      </c>
      <c r="B49" s="198" t="s">
        <v>30</v>
      </c>
      <c r="C49" s="333">
        <v>19</v>
      </c>
      <c r="D49" s="428" t="s">
        <v>428</v>
      </c>
      <c r="E49" s="428" t="s">
        <v>427</v>
      </c>
      <c r="F49" s="198"/>
      <c r="G49" s="275">
        <v>21</v>
      </c>
      <c r="H49" s="262" t="s">
        <v>507</v>
      </c>
      <c r="I49" s="275" t="s">
        <v>523</v>
      </c>
      <c r="J49" s="372" t="s">
        <v>579</v>
      </c>
      <c r="K49" s="463"/>
      <c r="L49" s="423"/>
      <c r="M49" s="442"/>
      <c r="N49" s="198"/>
      <c r="O49" s="275"/>
      <c r="P49" s="434"/>
      <c r="Q49" s="262" t="s">
        <v>507</v>
      </c>
      <c r="R49" s="275" t="s">
        <v>523</v>
      </c>
      <c r="S49" s="372" t="s">
        <v>580</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648</v>
      </c>
      <c r="BF49" s="527" t="s">
        <v>78</v>
      </c>
      <c r="BG49" s="528" t="s">
        <v>649</v>
      </c>
      <c r="BH49" s="527" t="s">
        <v>143</v>
      </c>
      <c r="BI49" s="225"/>
    </row>
    <row r="50" spans="1:61" s="216" customFormat="1" ht="42" customHeight="1">
      <c r="A50" s="110">
        <v>41</v>
      </c>
      <c r="B50" s="198" t="s">
        <v>30</v>
      </c>
      <c r="C50" s="333">
        <v>19</v>
      </c>
      <c r="D50" s="428" t="s">
        <v>429</v>
      </c>
      <c r="E50" s="428" t="s">
        <v>427</v>
      </c>
      <c r="F50" s="198"/>
      <c r="G50" s="275">
        <v>21</v>
      </c>
      <c r="H50" s="262" t="s">
        <v>507</v>
      </c>
      <c r="I50" s="275" t="s">
        <v>55</v>
      </c>
      <c r="J50" s="372" t="s">
        <v>579</v>
      </c>
      <c r="K50" s="463"/>
      <c r="L50" s="423"/>
      <c r="M50" s="442"/>
      <c r="N50" s="198"/>
      <c r="O50" s="275"/>
      <c r="P50" s="434"/>
      <c r="Q50" s="198"/>
      <c r="R50" s="422"/>
      <c r="S50" s="453"/>
      <c r="T50" s="262" t="s">
        <v>33</v>
      </c>
      <c r="U50" s="275" t="s">
        <v>523</v>
      </c>
      <c r="V50" s="372" t="s">
        <v>580</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648</v>
      </c>
      <c r="BF50" s="527" t="s">
        <v>78</v>
      </c>
      <c r="BG50" s="528" t="s">
        <v>650</v>
      </c>
      <c r="BH50" s="527" t="s">
        <v>227</v>
      </c>
      <c r="BI50" s="22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579</v>
      </c>
      <c r="N51" s="198"/>
      <c r="O51" s="275"/>
      <c r="P51" s="434"/>
      <c r="Q51" s="198"/>
      <c r="R51" s="422"/>
      <c r="S51" s="453"/>
      <c r="T51" s="262" t="s">
        <v>33</v>
      </c>
      <c r="U51" s="275" t="s">
        <v>52</v>
      </c>
      <c r="V51" s="372" t="s">
        <v>580</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651</v>
      </c>
      <c r="BF51" s="527" t="s">
        <v>78</v>
      </c>
      <c r="BG51" s="528" t="s">
        <v>652</v>
      </c>
      <c r="BH51" s="527" t="s">
        <v>404</v>
      </c>
      <c r="BI51" s="225"/>
    </row>
    <row r="52" spans="1:61" s="216" customFormat="1" ht="42" customHeight="1">
      <c r="A52" s="110">
        <v>43</v>
      </c>
      <c r="B52" s="198" t="s">
        <v>30</v>
      </c>
      <c r="C52" s="333">
        <v>19</v>
      </c>
      <c r="D52" s="428" t="s">
        <v>431</v>
      </c>
      <c r="E52" s="428" t="s">
        <v>427</v>
      </c>
      <c r="F52" s="198"/>
      <c r="G52" s="275">
        <v>21</v>
      </c>
      <c r="H52" s="262" t="s">
        <v>505</v>
      </c>
      <c r="I52" s="275" t="s">
        <v>55</v>
      </c>
      <c r="J52" s="372" t="s">
        <v>579</v>
      </c>
      <c r="K52" s="463"/>
      <c r="L52" s="423"/>
      <c r="M52" s="442"/>
      <c r="N52" s="198"/>
      <c r="O52" s="275"/>
      <c r="P52" s="434"/>
      <c r="Q52" s="262" t="s">
        <v>506</v>
      </c>
      <c r="R52" s="275" t="s">
        <v>523</v>
      </c>
      <c r="S52" s="372" t="s">
        <v>580</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648</v>
      </c>
      <c r="BF52" s="527" t="s">
        <v>78</v>
      </c>
      <c r="BG52" s="528" t="s">
        <v>653</v>
      </c>
      <c r="BH52" s="527" t="s">
        <v>227</v>
      </c>
      <c r="BI52" s="22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579</v>
      </c>
      <c r="N53" s="198"/>
      <c r="O53" s="275"/>
      <c r="P53" s="434"/>
      <c r="Q53" s="198"/>
      <c r="R53" s="422"/>
      <c r="S53" s="453"/>
      <c r="T53" s="198" t="s">
        <v>506</v>
      </c>
      <c r="U53" s="275" t="s">
        <v>52</v>
      </c>
      <c r="V53" s="372" t="s">
        <v>580</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651</v>
      </c>
      <c r="BF53" s="527" t="s">
        <v>78</v>
      </c>
      <c r="BG53" s="528" t="s">
        <v>654</v>
      </c>
      <c r="BH53" s="527" t="s">
        <v>404</v>
      </c>
      <c r="BI53" s="22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579</v>
      </c>
      <c r="Q54" s="198"/>
      <c r="R54" s="422"/>
      <c r="S54" s="453"/>
      <c r="T54" s="198"/>
      <c r="U54" s="423"/>
      <c r="V54" s="456"/>
      <c r="W54" s="198" t="s">
        <v>506</v>
      </c>
      <c r="X54" s="275" t="s">
        <v>52</v>
      </c>
      <c r="Y54" s="372" t="s">
        <v>580</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655</v>
      </c>
      <c r="BF54" s="527" t="s">
        <v>78</v>
      </c>
      <c r="BG54" s="528" t="s">
        <v>656</v>
      </c>
      <c r="BH54" s="527" t="s">
        <v>161</v>
      </c>
      <c r="BI54" s="225"/>
    </row>
    <row r="55" spans="1:61" s="216" customFormat="1" ht="42" customHeight="1">
      <c r="A55" s="110">
        <v>46</v>
      </c>
      <c r="B55" s="198" t="s">
        <v>30</v>
      </c>
      <c r="C55" s="333">
        <v>19</v>
      </c>
      <c r="D55" s="428" t="s">
        <v>434</v>
      </c>
      <c r="E55" s="428" t="s">
        <v>427</v>
      </c>
      <c r="F55" s="198"/>
      <c r="G55" s="275">
        <v>22</v>
      </c>
      <c r="H55" s="262" t="s">
        <v>507</v>
      </c>
      <c r="I55" s="275" t="s">
        <v>52</v>
      </c>
      <c r="J55" s="372" t="s">
        <v>579</v>
      </c>
      <c r="K55" s="463"/>
      <c r="L55" s="423"/>
      <c r="M55" s="442"/>
      <c r="N55" s="198"/>
      <c r="O55" s="275"/>
      <c r="P55" s="434"/>
      <c r="Q55" s="262" t="s">
        <v>507</v>
      </c>
      <c r="R55" s="275" t="s">
        <v>55</v>
      </c>
      <c r="S55" s="372" t="s">
        <v>580</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648</v>
      </c>
      <c r="BF55" s="527" t="s">
        <v>78</v>
      </c>
      <c r="BG55" s="528" t="s">
        <v>657</v>
      </c>
      <c r="BH55" s="527" t="s">
        <v>161</v>
      </c>
      <c r="BI55" s="22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579</v>
      </c>
      <c r="N56" s="109"/>
      <c r="O56" s="424"/>
      <c r="P56" s="435"/>
      <c r="Q56" s="110"/>
      <c r="R56" s="275"/>
      <c r="S56" s="454"/>
      <c r="T56" s="262" t="s">
        <v>33</v>
      </c>
      <c r="U56" s="275" t="s">
        <v>58</v>
      </c>
      <c r="V56" s="372" t="s">
        <v>580</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651</v>
      </c>
      <c r="BF56" s="527" t="s">
        <v>78</v>
      </c>
      <c r="BG56" s="528" t="s">
        <v>658</v>
      </c>
      <c r="BH56" s="527" t="s">
        <v>214</v>
      </c>
      <c r="BI56" s="22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579</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655</v>
      </c>
      <c r="BF57" s="527" t="s">
        <v>78</v>
      </c>
      <c r="BG57" s="528" t="s">
        <v>659</v>
      </c>
      <c r="BH57" s="527" t="s">
        <v>143</v>
      </c>
      <c r="BI57" s="225"/>
    </row>
    <row r="58" spans="1:61" s="216" customFormat="1" ht="42" customHeight="1">
      <c r="A58" s="110">
        <v>49</v>
      </c>
      <c r="B58" s="198" t="s">
        <v>30</v>
      </c>
      <c r="C58" s="333">
        <v>19</v>
      </c>
      <c r="D58" s="428" t="s">
        <v>437</v>
      </c>
      <c r="E58" s="428" t="s">
        <v>427</v>
      </c>
      <c r="F58" s="110"/>
      <c r="G58" s="275">
        <v>18</v>
      </c>
      <c r="H58" s="262" t="s">
        <v>505</v>
      </c>
      <c r="I58" s="275" t="s">
        <v>523</v>
      </c>
      <c r="J58" s="372" t="s">
        <v>579</v>
      </c>
      <c r="K58" s="463"/>
      <c r="L58" s="275"/>
      <c r="M58" s="443"/>
      <c r="N58" s="109"/>
      <c r="O58" s="424"/>
      <c r="P58" s="435"/>
      <c r="Q58" s="262" t="s">
        <v>506</v>
      </c>
      <c r="R58" s="275" t="s">
        <v>55</v>
      </c>
      <c r="S58" s="372" t="s">
        <v>580</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648</v>
      </c>
      <c r="BF58" s="527" t="s">
        <v>78</v>
      </c>
      <c r="BG58" s="528" t="s">
        <v>660</v>
      </c>
      <c r="BH58" s="527" t="s">
        <v>165</v>
      </c>
      <c r="BI58" s="22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579</v>
      </c>
      <c r="N59" s="109"/>
      <c r="O59" s="424"/>
      <c r="P59" s="435"/>
      <c r="Q59" s="110"/>
      <c r="R59" s="275"/>
      <c r="S59" s="454"/>
      <c r="T59" s="110" t="s">
        <v>506</v>
      </c>
      <c r="U59" s="275" t="s">
        <v>523</v>
      </c>
      <c r="V59" s="372" t="s">
        <v>580</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651</v>
      </c>
      <c r="BF59" s="527" t="s">
        <v>78</v>
      </c>
      <c r="BG59" s="528" t="s">
        <v>661</v>
      </c>
      <c r="BH59" s="527" t="s">
        <v>227</v>
      </c>
      <c r="BI59" s="22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579</v>
      </c>
      <c r="Q60" s="114"/>
      <c r="R60" s="426"/>
      <c r="S60" s="450"/>
      <c r="T60" s="114"/>
      <c r="U60" s="426"/>
      <c r="V60" s="450"/>
      <c r="W60" s="114" t="s">
        <v>506</v>
      </c>
      <c r="X60" s="275" t="s">
        <v>55</v>
      </c>
      <c r="Y60" s="372" t="s">
        <v>580</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655</v>
      </c>
      <c r="BF60" s="527" t="s">
        <v>78</v>
      </c>
      <c r="BG60" s="528" t="s">
        <v>662</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1250" t="s">
        <v>583</v>
      </c>
      <c r="P65" s="1250"/>
      <c r="Q65" s="1250"/>
      <c r="R65" s="1250"/>
      <c r="S65" s="1250"/>
      <c r="T65" s="1250"/>
      <c r="U65" s="1250"/>
      <c r="V65" s="1250"/>
      <c r="W65" s="1250"/>
      <c r="X65" s="1250"/>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1250"/>
      <c r="P66" s="1250"/>
      <c r="Q66" s="1250"/>
      <c r="R66" s="1250"/>
      <c r="S66" s="1250"/>
      <c r="T66" s="1250"/>
      <c r="U66" s="1250"/>
      <c r="V66" s="1250"/>
      <c r="W66" s="1250"/>
      <c r="X66" s="1250"/>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272" priority="1">
      <formula>$H$6=OR("Thứ 2","Thứ 4","Thứ 6","CN")</formula>
    </cfRule>
  </conditionalFormatting>
  <conditionalFormatting sqref="H22:M23">
    <cfRule type="expression" dxfId="271" priority="2">
      <formula>$H$6=OR("Thứ 2","Thứ 4","Thứ 6","CN")</formula>
    </cfRule>
  </conditionalFormatting>
  <conditionalFormatting sqref="H51:U51">
    <cfRule type="expression" dxfId="270" priority="38">
      <formula>$H$6=OR("Thứ 2","Thứ 4","Thứ 6","CN")</formula>
    </cfRule>
  </conditionalFormatting>
  <conditionalFormatting sqref="H1:AB1 H3:AB3 H4:H7 K6:K7 N6:N7 Q6:Q7 T6:T7 W6:W7 Z6:Z7 N22:AB22 N23:X23 H24:X24 K50:U50">
    <cfRule type="expression" dxfId="269" priority="86">
      <formula>$H$6=OR("Thứ 2","Thứ 4","Thứ 6","CN")</formula>
    </cfRule>
  </conditionalFormatting>
  <conditionalFormatting sqref="H8:AB21">
    <cfRule type="expression" dxfId="268" priority="20">
      <formula>$H$6=OR("Thứ 2","Thứ 4","Thứ 6","CN")</formula>
    </cfRule>
  </conditionalFormatting>
  <conditionalFormatting sqref="H25:AB46">
    <cfRule type="expression" dxfId="267" priority="3">
      <formula>$H$6=OR("Thứ 2","Thứ 4","Thứ 6","CN")</formula>
    </cfRule>
  </conditionalFormatting>
  <conditionalFormatting sqref="H52:AB62">
    <cfRule type="expression" dxfId="266" priority="4">
      <formula>$H$6=OR("Thứ 2","Thứ 4","Thứ 6","CN")</formula>
    </cfRule>
  </conditionalFormatting>
  <conditionalFormatting sqref="H2:AC2">
    <cfRule type="expression" dxfId="265" priority="88">
      <formula>$H$6=OR("Thứ 2","Thứ 4","Thứ 6","CN")</formula>
    </cfRule>
  </conditionalFormatting>
  <conditionalFormatting sqref="K47:AB49">
    <cfRule type="expression" dxfId="264" priority="44">
      <formula>$H$6=OR("Thứ 2","Thứ 4","Thứ 6","CN")</formula>
    </cfRule>
  </conditionalFormatting>
  <conditionalFormatting sqref="V50:AB51">
    <cfRule type="expression" dxfId="263" priority="33">
      <formula>$H$6=OR("Thứ 2","Thứ 4","Thứ 6","CN")</formula>
    </cfRule>
  </conditionalFormatting>
  <conditionalFormatting sqref="Y23:AB24">
    <cfRule type="expression" dxfId="262"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K9" activePane="bottomRight" state="frozen"/>
      <selection pane="topRight" activeCell="D1" sqref="D1"/>
      <selection pane="bottomLeft" activeCell="A7" sqref="A7"/>
      <selection pane="bottomRight" activeCell="V17" sqref="V1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489"/>
      <c r="AG1" s="490"/>
      <c r="AH1" s="534"/>
    </row>
    <row r="2" spans="1:61" ht="30" customHeight="1">
      <c r="A2" s="1229" t="s">
        <v>664</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489"/>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246" t="s">
        <v>536</v>
      </c>
      <c r="G6" s="1247"/>
      <c r="H6" s="1243" t="s">
        <v>4</v>
      </c>
      <c r="I6" s="1244"/>
      <c r="J6" s="1244"/>
      <c r="K6" s="1256" t="s">
        <v>5</v>
      </c>
      <c r="L6" s="1257"/>
      <c r="M6" s="1233"/>
      <c r="N6" s="1234" t="s">
        <v>6</v>
      </c>
      <c r="O6" s="1232"/>
      <c r="P6" s="1233"/>
      <c r="Q6" s="1231" t="s">
        <v>7</v>
      </c>
      <c r="R6" s="1232"/>
      <c r="S6" s="1233"/>
      <c r="T6" s="1234" t="s">
        <v>8</v>
      </c>
      <c r="U6" s="1232"/>
      <c r="V6" s="1233"/>
      <c r="W6" s="1231" t="s">
        <v>9</v>
      </c>
      <c r="X6" s="1232"/>
      <c r="Y6" s="1233"/>
      <c r="Z6" s="1234" t="s">
        <v>10</v>
      </c>
      <c r="AA6" s="1232"/>
      <c r="AB6" s="1233"/>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248"/>
      <c r="G7" s="1249"/>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567" t="s">
        <v>561</v>
      </c>
      <c r="AL9" s="567" t="s">
        <v>562</v>
      </c>
      <c r="AM9" s="568" t="s">
        <v>563</v>
      </c>
      <c r="AN9" s="568" t="s">
        <v>564</v>
      </c>
      <c r="AO9" s="568" t="s">
        <v>565</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578</v>
      </c>
      <c r="M10" s="372" t="s">
        <v>582</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582</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582</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582</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582</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582</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87" t="s">
        <v>33</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582</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581</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666</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666</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577</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577</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666</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666</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577</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666</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578</v>
      </c>
      <c r="M32" s="372" t="s">
        <v>582</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582</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582</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577</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582</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582</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582</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582</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582</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582</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666</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669</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582</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582</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582</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582</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582</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665</v>
      </c>
      <c r="K49" s="463"/>
      <c r="L49" s="423"/>
      <c r="M49" s="442"/>
      <c r="N49" s="198"/>
      <c r="O49" s="275"/>
      <c r="P49" s="434"/>
      <c r="Q49" s="262" t="s">
        <v>507</v>
      </c>
      <c r="R49" s="275" t="s">
        <v>523</v>
      </c>
      <c r="S49" s="372" t="s">
        <v>667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665</v>
      </c>
      <c r="K50" s="463"/>
      <c r="L50" s="423"/>
      <c r="M50" s="442"/>
      <c r="N50" s="198"/>
      <c r="O50" s="275"/>
      <c r="P50" s="434"/>
      <c r="Q50" s="198"/>
      <c r="R50" s="422"/>
      <c r="S50" s="453"/>
      <c r="T50" s="262" t="s">
        <v>33</v>
      </c>
      <c r="U50" s="275" t="s">
        <v>523</v>
      </c>
      <c r="V50" s="372" t="s">
        <v>667</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665</v>
      </c>
      <c r="N51" s="198"/>
      <c r="O51" s="275"/>
      <c r="P51" s="434"/>
      <c r="Q51" s="198"/>
      <c r="R51" s="422"/>
      <c r="S51" s="453"/>
      <c r="T51" s="262" t="s">
        <v>33</v>
      </c>
      <c r="U51" s="275" t="s">
        <v>52</v>
      </c>
      <c r="V51" s="372" t="s">
        <v>667</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665</v>
      </c>
      <c r="K52" s="463"/>
      <c r="L52" s="423"/>
      <c r="M52" s="442"/>
      <c r="N52" s="198"/>
      <c r="O52" s="275"/>
      <c r="P52" s="434"/>
      <c r="Q52" s="262" t="s">
        <v>506</v>
      </c>
      <c r="R52" s="275" t="s">
        <v>523</v>
      </c>
      <c r="S52" s="372" t="s">
        <v>667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665</v>
      </c>
      <c r="N53" s="198"/>
      <c r="O53" s="275"/>
      <c r="P53" s="434"/>
      <c r="Q53" s="198"/>
      <c r="R53" s="422"/>
      <c r="S53" s="453"/>
      <c r="T53" s="198" t="s">
        <v>506</v>
      </c>
      <c r="U53" s="275" t="s">
        <v>52</v>
      </c>
      <c r="V53" s="372" t="s">
        <v>667</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665</v>
      </c>
      <c r="Q54" s="198"/>
      <c r="R54" s="422"/>
      <c r="S54" s="453"/>
      <c r="T54" s="198"/>
      <c r="U54" s="423"/>
      <c r="V54" s="456"/>
      <c r="W54" s="198" t="s">
        <v>506</v>
      </c>
      <c r="X54" s="275" t="s">
        <v>52</v>
      </c>
      <c r="Y54" s="372" t="s">
        <v>667</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665</v>
      </c>
      <c r="K55" s="463"/>
      <c r="L55" s="423"/>
      <c r="M55" s="442"/>
      <c r="N55" s="198"/>
      <c r="O55" s="275"/>
      <c r="P55" s="434"/>
      <c r="Q55" s="262" t="s">
        <v>507</v>
      </c>
      <c r="R55" s="275" t="s">
        <v>55</v>
      </c>
      <c r="S55" s="372" t="s">
        <v>667</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665</v>
      </c>
      <c r="N56" s="109"/>
      <c r="O56" s="424"/>
      <c r="P56" s="435"/>
      <c r="Q56" s="110"/>
      <c r="R56" s="275"/>
      <c r="S56" s="454"/>
      <c r="T56" s="262" t="s">
        <v>33</v>
      </c>
      <c r="U56" s="275" t="s">
        <v>58</v>
      </c>
      <c r="V56" s="372" t="s">
        <v>667</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580</v>
      </c>
      <c r="Q57" s="110"/>
      <c r="R57" s="275"/>
      <c r="S57" s="454"/>
      <c r="T57" s="111"/>
      <c r="U57" s="424"/>
      <c r="V57" s="435"/>
      <c r="W57" s="262" t="s">
        <v>33</v>
      </c>
      <c r="X57" s="421" t="s">
        <v>523</v>
      </c>
      <c r="Y57" s="372" t="s">
        <v>665</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665</v>
      </c>
      <c r="K58" s="463"/>
      <c r="L58" s="275"/>
      <c r="M58" s="443"/>
      <c r="N58" s="109"/>
      <c r="O58" s="424"/>
      <c r="P58" s="435"/>
      <c r="Q58" s="262" t="s">
        <v>506</v>
      </c>
      <c r="R58" s="275" t="s">
        <v>55</v>
      </c>
      <c r="S58" s="372" t="s">
        <v>667</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665</v>
      </c>
      <c r="N59" s="109"/>
      <c r="O59" s="424"/>
      <c r="P59" s="435"/>
      <c r="Q59" s="110"/>
      <c r="R59" s="275"/>
      <c r="S59" s="454"/>
      <c r="T59" s="110" t="s">
        <v>506</v>
      </c>
      <c r="U59" s="275" t="s">
        <v>523</v>
      </c>
      <c r="V59" s="372" t="s">
        <v>667</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665</v>
      </c>
      <c r="Q60" s="114"/>
      <c r="R60" s="426"/>
      <c r="S60" s="450"/>
      <c r="T60" s="114"/>
      <c r="U60" s="426"/>
      <c r="V60" s="450"/>
      <c r="W60" s="114" t="s">
        <v>506</v>
      </c>
      <c r="X60" s="275" t="s">
        <v>55</v>
      </c>
      <c r="Y60" s="372" t="s">
        <v>667</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250" t="s">
        <v>583</v>
      </c>
      <c r="P65" s="1250"/>
      <c r="Q65" s="1250"/>
      <c r="R65" s="1250"/>
      <c r="S65" s="1250"/>
      <c r="T65" s="1250"/>
      <c r="U65" s="1250"/>
      <c r="V65" s="1250"/>
      <c r="W65" s="1250"/>
      <c r="X65" s="1250"/>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250"/>
      <c r="P66" s="1250"/>
      <c r="Q66" s="1250"/>
      <c r="R66" s="1250"/>
      <c r="S66" s="1250"/>
      <c r="T66" s="1250"/>
      <c r="U66" s="1250"/>
      <c r="V66" s="1250"/>
      <c r="W66" s="1250"/>
      <c r="X66" s="1250"/>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261" priority="18">
      <formula>$H$6=OR("Thứ 2","Thứ 4","Thứ 6","CN")</formula>
    </cfRule>
  </conditionalFormatting>
  <conditionalFormatting sqref="H22:M23">
    <cfRule type="expression" dxfId="260" priority="19">
      <formula>$H$6=OR("Thứ 2","Thứ 4","Thứ 6","CN")</formula>
    </cfRule>
  </conditionalFormatting>
  <conditionalFormatting sqref="H51:U51">
    <cfRule type="expression" dxfId="259" priority="48">
      <formula>$H$6=OR("Thứ 2","Thứ 4","Thứ 6","CN")</formula>
    </cfRule>
  </conditionalFormatting>
  <conditionalFormatting sqref="H1:AB1 H3:AB3 H4:H7 N22:AB22 N23:X23 H24:X24 K50:U50">
    <cfRule type="expression" dxfId="258" priority="89">
      <formula>$H$6=OR("Thứ 2","Thứ 4","Thứ 6","CN")</formula>
    </cfRule>
  </conditionalFormatting>
  <conditionalFormatting sqref="H8:AB21">
    <cfRule type="expression" dxfId="257" priority="2">
      <formula>$H$6=OR("Thứ 2","Thứ 4","Thứ 6","CN")</formula>
    </cfRule>
  </conditionalFormatting>
  <conditionalFormatting sqref="H25:AB46">
    <cfRule type="expression" dxfId="256" priority="1">
      <formula>$H$6=OR("Thứ 2","Thứ 4","Thứ 6","CN")</formula>
    </cfRule>
  </conditionalFormatting>
  <conditionalFormatting sqref="H52:AB62">
    <cfRule type="expression" dxfId="255" priority="6">
      <formula>$H$6=OR("Thứ 2","Thứ 4","Thứ 6","CN")</formula>
    </cfRule>
  </conditionalFormatting>
  <conditionalFormatting sqref="H2:AC2">
    <cfRule type="expression" dxfId="254" priority="91">
      <formula>$H$6=OR("Thứ 2","Thứ 4","Thứ 6","CN")</formula>
    </cfRule>
  </conditionalFormatting>
  <conditionalFormatting sqref="K6:K7">
    <cfRule type="expression" dxfId="253" priority="17">
      <formula>$H$6=OR("Thứ 2","Thứ 4","Thứ 6","CN")</formula>
    </cfRule>
  </conditionalFormatting>
  <conditionalFormatting sqref="K47:AB49">
    <cfRule type="expression" dxfId="252" priority="54">
      <formula>$H$6=OR("Thứ 2","Thứ 4","Thứ 6","CN")</formula>
    </cfRule>
  </conditionalFormatting>
  <conditionalFormatting sqref="N6:N7">
    <cfRule type="expression" dxfId="251" priority="16">
      <formula>$H$6=OR("Thứ 2","Thứ 4","Thứ 6","CN")</formula>
    </cfRule>
  </conditionalFormatting>
  <conditionalFormatting sqref="Q6:Q7">
    <cfRule type="expression" dxfId="250" priority="15">
      <formula>$H$6=OR("Thứ 2","Thứ 4","Thứ 6","CN")</formula>
    </cfRule>
  </conditionalFormatting>
  <conditionalFormatting sqref="T6:T7">
    <cfRule type="expression" dxfId="249" priority="14">
      <formula>$H$6=OR("Thứ 2","Thứ 4","Thứ 6","CN")</formula>
    </cfRule>
  </conditionalFormatting>
  <conditionalFormatting sqref="V50:AB51">
    <cfRule type="expression" dxfId="248" priority="45">
      <formula>$H$6=OR("Thứ 2","Thứ 4","Thứ 6","CN")</formula>
    </cfRule>
  </conditionalFormatting>
  <conditionalFormatting sqref="W6:W7">
    <cfRule type="expression" dxfId="247" priority="13">
      <formula>$H$6=OR("Thứ 2","Thứ 4","Thứ 6","CN")</formula>
    </cfRule>
  </conditionalFormatting>
  <conditionalFormatting sqref="Y23:AB24">
    <cfRule type="expression" dxfId="246" priority="72">
      <formula>$H$6=OR("Thứ 2","Thứ 4","Thứ 6","CN")</formula>
    </cfRule>
  </conditionalFormatting>
  <conditionalFormatting sqref="Z6:Z7">
    <cfRule type="expression" dxfId="245"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S11" sqref="S11"/>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679</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246" t="s">
        <v>536</v>
      </c>
      <c r="G6" s="1247"/>
      <c r="H6" s="1243" t="s">
        <v>4</v>
      </c>
      <c r="I6" s="1244"/>
      <c r="J6" s="1244"/>
      <c r="K6" s="1256" t="s">
        <v>5</v>
      </c>
      <c r="L6" s="1257"/>
      <c r="M6" s="1233"/>
      <c r="N6" s="1234" t="s">
        <v>6</v>
      </c>
      <c r="O6" s="1232"/>
      <c r="P6" s="1233"/>
      <c r="Q6" s="1231" t="s">
        <v>7</v>
      </c>
      <c r="R6" s="1232"/>
      <c r="S6" s="1233"/>
      <c r="T6" s="1234" t="s">
        <v>8</v>
      </c>
      <c r="U6" s="1232"/>
      <c r="V6" s="1233"/>
      <c r="W6" s="1231" t="s">
        <v>9</v>
      </c>
      <c r="X6" s="1232"/>
      <c r="Y6" s="1233"/>
      <c r="Z6" s="1234" t="s">
        <v>10</v>
      </c>
      <c r="AA6" s="1232"/>
      <c r="AB6" s="1233"/>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248"/>
      <c r="G7" s="1249"/>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v>0</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0</v>
      </c>
      <c r="AI10" s="391">
        <v>3</v>
      </c>
      <c r="AJ10" s="392">
        <f>AI10*5</f>
        <v>15</v>
      </c>
      <c r="AK10" s="593">
        <f>'TUAN 27(DC)'!AH10</f>
        <v>1</v>
      </c>
      <c r="AL10" s="593">
        <f>'TUAN 28(6.3)'!AH10</f>
        <v>1</v>
      </c>
      <c r="AM10" s="594">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668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668</v>
      </c>
      <c r="Z12" s="265"/>
      <c r="AA12" s="265"/>
      <c r="AB12" s="265"/>
      <c r="AC12" s="192" t="s">
        <v>161</v>
      </c>
      <c r="AD12" s="488" t="s">
        <v>46</v>
      </c>
      <c r="AE12" s="488" t="s">
        <v>46</v>
      </c>
      <c r="AF12" s="389" t="s">
        <v>530</v>
      </c>
      <c r="AG12" s="381">
        <v>17</v>
      </c>
      <c r="AH12" s="539">
        <v>1</v>
      </c>
      <c r="AI12" s="391">
        <v>3</v>
      </c>
      <c r="AJ12" s="392">
        <f t="shared" si="0"/>
        <v>15</v>
      </c>
      <c r="AK12" s="593">
        <f>'TUAN 27(DC)'!AH12</f>
        <v>1</v>
      </c>
      <c r="AL12" s="593">
        <f>'TUAN 28(6.3)'!AH12</f>
        <v>1</v>
      </c>
      <c r="AM12" s="594">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668</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668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594">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t="s">
        <v>507</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594">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93">
        <f>'TUAN 27(DC)'!AH19</f>
        <v>1</v>
      </c>
      <c r="AL19" s="593">
        <f>'TUAN 28(6.3)'!AH19</f>
        <v>1</v>
      </c>
      <c r="AM19" s="594">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666</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593">
        <f>'TUAN 27(DC)'!AH20</f>
        <v>1</v>
      </c>
      <c r="AL20" s="593">
        <f>'TUAN 28(6.3)'!AH20</f>
        <v>0</v>
      </c>
      <c r="AM20" s="594">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675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675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3"/>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 t="shared" si="1"/>
        <v>0</v>
      </c>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582</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666</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463" t="s">
        <v>33</v>
      </c>
      <c r="R27" s="275">
        <v>312</v>
      </c>
      <c r="S27" s="372"/>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93">
        <f>'TUAN 27(DC)'!AH27</f>
        <v>0</v>
      </c>
      <c r="AL27" s="593">
        <f>'TUAN 28(6.3)'!AH27</f>
        <v>1</v>
      </c>
      <c r="AM27" s="594">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675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582</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v>0</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0</v>
      </c>
      <c r="AI32" s="391">
        <v>3</v>
      </c>
      <c r="AJ32" s="392">
        <f t="shared" si="0"/>
        <v>15</v>
      </c>
      <c r="AK32" s="593">
        <f>'TUAN 27(DC)'!AH32</f>
        <v>1</v>
      </c>
      <c r="AL32" s="593">
        <f>'TUAN 28(6.3)'!AH32</f>
        <v>1</v>
      </c>
      <c r="AM32" s="594">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668</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668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582</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668</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0</v>
      </c>
      <c r="AI37" s="391">
        <v>3</v>
      </c>
      <c r="AJ37" s="392">
        <f t="shared" si="0"/>
        <v>15</v>
      </c>
      <c r="AK37" s="593">
        <f>'TUAN 27(DC)'!AH37</f>
        <v>1</v>
      </c>
      <c r="AL37" s="593">
        <f>'TUAN 28(6.3)'!AH37</f>
        <v>1</v>
      </c>
      <c r="AM37" s="594">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668</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668</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668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668</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675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668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582</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668</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668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668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676</v>
      </c>
      <c r="K49" s="463"/>
      <c r="L49" s="423"/>
      <c r="M49" s="442"/>
      <c r="N49" s="198"/>
      <c r="O49" s="275"/>
      <c r="P49" s="434"/>
      <c r="Q49" s="262" t="s">
        <v>507</v>
      </c>
      <c r="R49" s="275" t="s">
        <v>523</v>
      </c>
      <c r="S49" s="372" t="s">
        <v>677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676</v>
      </c>
      <c r="K50" s="463"/>
      <c r="L50" s="423"/>
      <c r="M50" s="442"/>
      <c r="N50" s="198"/>
      <c r="O50" s="275"/>
      <c r="P50" s="434"/>
      <c r="Q50" s="198"/>
      <c r="R50" s="422"/>
      <c r="S50" s="453"/>
      <c r="T50" s="262" t="s">
        <v>33</v>
      </c>
      <c r="U50" s="275" t="s">
        <v>523</v>
      </c>
      <c r="V50" s="372" t="s">
        <v>677</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676</v>
      </c>
      <c r="N51" s="198"/>
      <c r="O51" s="275"/>
      <c r="P51" s="434"/>
      <c r="Q51" s="198"/>
      <c r="R51" s="422"/>
      <c r="S51" s="453"/>
      <c r="T51" s="262" t="s">
        <v>33</v>
      </c>
      <c r="U51" s="275" t="s">
        <v>52</v>
      </c>
      <c r="V51" s="372" t="s">
        <v>677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676</v>
      </c>
      <c r="K52" s="463"/>
      <c r="L52" s="423"/>
      <c r="M52" s="442"/>
      <c r="N52" s="198"/>
      <c r="O52" s="275"/>
      <c r="P52" s="434"/>
      <c r="Q52" s="262" t="s">
        <v>506</v>
      </c>
      <c r="R52" s="275" t="s">
        <v>55</v>
      </c>
      <c r="S52" s="372" t="s">
        <v>677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676</v>
      </c>
      <c r="N53" s="198"/>
      <c r="O53" s="275"/>
      <c r="P53" s="434"/>
      <c r="Q53" s="198"/>
      <c r="R53" s="422"/>
      <c r="S53" s="453"/>
      <c r="T53" s="198"/>
      <c r="U53" s="275"/>
      <c r="V53" s="372"/>
      <c r="W53" s="610" t="s">
        <v>506</v>
      </c>
      <c r="X53" s="421" t="s">
        <v>58</v>
      </c>
      <c r="Y53" s="611" t="s">
        <v>677</v>
      </c>
      <c r="Z53" s="200"/>
      <c r="AA53" s="200"/>
      <c r="AB53" s="200"/>
      <c r="AC53" s="192" t="s">
        <v>404</v>
      </c>
      <c r="AD53" s="488" t="s">
        <v>46</v>
      </c>
      <c r="AE53" s="488" t="s">
        <v>46</v>
      </c>
      <c r="AF53" s="516" t="s">
        <v>681</v>
      </c>
      <c r="AG53" s="381">
        <v>19</v>
      </c>
      <c r="AH53" s="539">
        <v>2</v>
      </c>
      <c r="AI53" s="526">
        <v>4</v>
      </c>
      <c r="AJ53" s="392">
        <f t="shared" si="0"/>
        <v>20</v>
      </c>
      <c r="AK53" s="593">
        <f>'TUAN 27(DC)'!AH53</f>
        <v>2</v>
      </c>
      <c r="AL53" s="593">
        <f>'TUAN 28(6.3)'!AH53</f>
        <v>2</v>
      </c>
      <c r="AM53" s="594">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676</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676</v>
      </c>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676</v>
      </c>
      <c r="N56" s="109"/>
      <c r="O56" s="424"/>
      <c r="P56" s="435"/>
      <c r="Q56" s="110"/>
      <c r="R56" s="275"/>
      <c r="S56" s="454"/>
      <c r="T56" s="262" t="s">
        <v>33</v>
      </c>
      <c r="U56" s="275" t="s">
        <v>58</v>
      </c>
      <c r="V56" s="372" t="s">
        <v>677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667</v>
      </c>
      <c r="Q57" s="595" t="s">
        <v>505</v>
      </c>
      <c r="R57" s="275" t="s">
        <v>523</v>
      </c>
      <c r="S57" s="372" t="s">
        <v>676</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676</v>
      </c>
      <c r="K58" s="463"/>
      <c r="L58" s="275"/>
      <c r="M58" s="443"/>
      <c r="N58" s="109"/>
      <c r="O58" s="424"/>
      <c r="P58" s="435"/>
      <c r="Q58" s="306">
        <v>0</v>
      </c>
      <c r="R58" s="275"/>
      <c r="S58" s="372"/>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594">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676</v>
      </c>
      <c r="N59" s="109"/>
      <c r="O59" s="424"/>
      <c r="P59" s="435"/>
      <c r="Q59" s="110"/>
      <c r="R59" s="275"/>
      <c r="S59" s="454"/>
      <c r="T59" s="110" t="s">
        <v>506</v>
      </c>
      <c r="U59" s="275" t="s">
        <v>523</v>
      </c>
      <c r="V59" s="372" t="s">
        <v>677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676</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02"/>
      <c r="AG61" s="381"/>
      <c r="AH61" s="540"/>
      <c r="AI61" s="391"/>
      <c r="AJ61" s="392"/>
      <c r="AK61" s="593"/>
      <c r="AL61" s="593"/>
      <c r="AM61" s="594"/>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02"/>
      <c r="AG62" s="381"/>
      <c r="AH62" s="540"/>
      <c r="AI62" s="391"/>
      <c r="AJ62" s="392"/>
      <c r="AK62" s="593"/>
      <c r="AL62" s="593"/>
      <c r="AM62" s="594"/>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250" t="s">
        <v>583</v>
      </c>
      <c r="P65" s="1250"/>
      <c r="Q65" s="1250"/>
      <c r="R65" s="1250"/>
      <c r="S65" s="1250"/>
      <c r="T65" s="1250"/>
      <c r="U65" s="1250"/>
      <c r="V65" s="1250"/>
      <c r="W65" s="1250"/>
      <c r="X65" s="1250"/>
      <c r="Y65" s="437"/>
      <c r="Z65" s="203"/>
      <c r="AA65" s="203"/>
      <c r="AB65" s="203"/>
      <c r="AC65" s="486"/>
      <c r="AD65" s="531"/>
      <c r="AE65" s="531"/>
      <c r="AF65" s="604"/>
      <c r="AG65" s="494"/>
      <c r="AH65" s="541"/>
      <c r="AI65" s="491"/>
      <c r="AJ65" s="492"/>
      <c r="AK65" s="588"/>
      <c r="AL65" s="588"/>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250"/>
      <c r="P66" s="1250"/>
      <c r="Q66" s="1250"/>
      <c r="R66" s="1250"/>
      <c r="S66" s="1250"/>
      <c r="T66" s="1250"/>
      <c r="U66" s="1250"/>
      <c r="V66" s="1250"/>
      <c r="W66" s="1250"/>
      <c r="X66" s="1250"/>
      <c r="Y66" s="437"/>
      <c r="Z66" s="203"/>
      <c r="AA66" s="203"/>
      <c r="AB66" s="203"/>
      <c r="AC66" s="486"/>
      <c r="AD66" s="531"/>
      <c r="AE66" s="531"/>
      <c r="AF66" s="604"/>
      <c r="AG66" s="494"/>
      <c r="AH66" s="541"/>
      <c r="AI66" s="491"/>
      <c r="AJ66" s="492"/>
      <c r="AK66" s="588"/>
      <c r="AL66" s="588"/>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244" priority="16">
      <formula>$H$6=OR("Thứ 2","Thứ 4","Thứ 6","CN")</formula>
    </cfRule>
  </conditionalFormatting>
  <conditionalFormatting sqref="H22:M23">
    <cfRule type="expression" dxfId="243" priority="17">
      <formula>$H$6=OR("Thứ 2","Thứ 4","Thứ 6","CN")</formula>
    </cfRule>
  </conditionalFormatting>
  <conditionalFormatting sqref="H51:U51">
    <cfRule type="expression" dxfId="242" priority="19">
      <formula>$H$6=OR("Thứ 2","Thứ 4","Thứ 6","CN")</formula>
    </cfRule>
  </conditionalFormatting>
  <conditionalFormatting sqref="H1:AB1 H3:AB3 H4:H7 N22:AB22 N23:X23 H24:X24 K50:U50">
    <cfRule type="expression" dxfId="241" priority="22">
      <formula>$H$6=OR("Thứ 2","Thứ 4","Thứ 6","CN")</formula>
    </cfRule>
  </conditionalFormatting>
  <conditionalFormatting sqref="H8:AB21">
    <cfRule type="expression" dxfId="240" priority="6">
      <formula>$H$6=OR("Thứ 2","Thứ 4","Thứ 6","CN")</formula>
    </cfRule>
  </conditionalFormatting>
  <conditionalFormatting sqref="H25:AB46">
    <cfRule type="expression" dxfId="239" priority="3">
      <formula>$H$6=OR("Thứ 2","Thứ 4","Thứ 6","CN")</formula>
    </cfRule>
  </conditionalFormatting>
  <conditionalFormatting sqref="H52:AB62">
    <cfRule type="expression" dxfId="238" priority="1">
      <formula>$H$6=OR("Thứ 2","Thứ 4","Thứ 6","CN")</formula>
    </cfRule>
  </conditionalFormatting>
  <conditionalFormatting sqref="H2:AC2">
    <cfRule type="expression" dxfId="237" priority="23">
      <formula>$H$6=OR("Thứ 2","Thứ 4","Thứ 6","CN")</formula>
    </cfRule>
  </conditionalFormatting>
  <conditionalFormatting sqref="K6:K7">
    <cfRule type="expression" dxfId="236" priority="15">
      <formula>$H$6=OR("Thứ 2","Thứ 4","Thứ 6","CN")</formula>
    </cfRule>
  </conditionalFormatting>
  <conditionalFormatting sqref="K47:AB49">
    <cfRule type="expression" dxfId="235" priority="20">
      <formula>$H$6=OR("Thứ 2","Thứ 4","Thứ 6","CN")</formula>
    </cfRule>
  </conditionalFormatting>
  <conditionalFormatting sqref="N6:N7">
    <cfRule type="expression" dxfId="234" priority="14">
      <formula>$H$6=OR("Thứ 2","Thứ 4","Thứ 6","CN")</formula>
    </cfRule>
  </conditionalFormatting>
  <conditionalFormatting sqref="Q6:Q7">
    <cfRule type="expression" dxfId="233" priority="13">
      <formula>$H$6=OR("Thứ 2","Thứ 4","Thứ 6","CN")</formula>
    </cfRule>
  </conditionalFormatting>
  <conditionalFormatting sqref="T6:T7">
    <cfRule type="expression" dxfId="232" priority="12">
      <formula>$H$6=OR("Thứ 2","Thứ 4","Thứ 6","CN")</formula>
    </cfRule>
  </conditionalFormatting>
  <conditionalFormatting sqref="V50:AB51">
    <cfRule type="expression" dxfId="231" priority="18">
      <formula>$H$6=OR("Thứ 2","Thứ 4","Thứ 6","CN")</formula>
    </cfRule>
  </conditionalFormatting>
  <conditionalFormatting sqref="W6:W7">
    <cfRule type="expression" dxfId="230" priority="11">
      <formula>$H$6=OR("Thứ 2","Thứ 4","Thứ 6","CN")</formula>
    </cfRule>
  </conditionalFormatting>
  <conditionalFormatting sqref="Y23:AB24">
    <cfRule type="expression" dxfId="229" priority="21">
      <formula>$H$6=OR("Thứ 2","Thứ 4","Thứ 6","CN")</formula>
    </cfRule>
  </conditionalFormatting>
  <conditionalFormatting sqref="Z6:Z7">
    <cfRule type="expression" dxfId="228" priority="1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zoomScale="66" zoomScaleNormal="66" workbookViewId="0">
      <pane xSplit="3" ySplit="8" topLeftCell="D9" activePane="bottomRight" state="frozen"/>
      <selection pane="topRight" activeCell="D1" sqref="D1"/>
      <selection pane="bottomLeft" activeCell="A7" sqref="A7"/>
      <selection pane="bottomRight" activeCell="Y82" sqref="Y82"/>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682</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246" t="s">
        <v>536</v>
      </c>
      <c r="G6" s="1247"/>
      <c r="H6" s="1243" t="s">
        <v>4</v>
      </c>
      <c r="I6" s="1244"/>
      <c r="J6" s="1244"/>
      <c r="K6" s="1256" t="s">
        <v>5</v>
      </c>
      <c r="L6" s="1257"/>
      <c r="M6" s="1233"/>
      <c r="N6" s="1234" t="s">
        <v>6</v>
      </c>
      <c r="O6" s="1232"/>
      <c r="P6" s="1233"/>
      <c r="Q6" s="1231" t="s">
        <v>7</v>
      </c>
      <c r="R6" s="1232"/>
      <c r="S6" s="1233"/>
      <c r="T6" s="1234" t="s">
        <v>8</v>
      </c>
      <c r="U6" s="1232"/>
      <c r="V6" s="1233"/>
      <c r="W6" s="1231" t="s">
        <v>9</v>
      </c>
      <c r="X6" s="1232"/>
      <c r="Y6" s="1233"/>
      <c r="Z6" s="1234" t="s">
        <v>10</v>
      </c>
      <c r="AA6" s="1232"/>
      <c r="AB6" s="1233"/>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248"/>
      <c r="G7" s="1249"/>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594">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670</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192" t="s">
        <v>161</v>
      </c>
      <c r="AD12" s="488" t="s">
        <v>46</v>
      </c>
      <c r="AE12" s="488" t="s">
        <v>46</v>
      </c>
      <c r="AF12" s="389" t="s">
        <v>530</v>
      </c>
      <c r="AG12" s="381">
        <v>17</v>
      </c>
      <c r="AH12" s="539">
        <v>0</v>
      </c>
      <c r="AI12" s="391">
        <v>3</v>
      </c>
      <c r="AJ12" s="392">
        <f t="shared" si="0"/>
        <v>15</v>
      </c>
      <c r="AK12" s="593">
        <f>'TUAN 27(DC)'!AH12</f>
        <v>1</v>
      </c>
      <c r="AL12" s="593">
        <f>'TUAN 28(6.3)'!AH12</f>
        <v>1</v>
      </c>
      <c r="AM12" s="594">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1" t="s">
        <v>670</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670</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670</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192" t="s">
        <v>163</v>
      </c>
      <c r="AD16" s="488" t="s">
        <v>46</v>
      </c>
      <c r="AE16" s="488" t="s">
        <v>46</v>
      </c>
      <c r="AF16" s="389" t="s">
        <v>530</v>
      </c>
      <c r="AG16" s="381">
        <v>17</v>
      </c>
      <c r="AH16" s="539">
        <v>0</v>
      </c>
      <c r="AI16" s="391">
        <v>3</v>
      </c>
      <c r="AJ16" s="392">
        <f t="shared" si="0"/>
        <v>15</v>
      </c>
      <c r="AK16" s="593">
        <f>'TUAN 27(DC)'!AH16</f>
        <v>1</v>
      </c>
      <c r="AL16" s="593">
        <f>'TUAN 28(6.3)'!AH16</f>
        <v>1</v>
      </c>
      <c r="AM16" s="594">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0</v>
      </c>
      <c r="AI17" s="391">
        <v>3</v>
      </c>
      <c r="AJ17" s="392">
        <f t="shared" si="0"/>
        <v>15</v>
      </c>
      <c r="AK17" s="593">
        <f>'TUAN 27(DC)'!AH17</f>
        <v>1</v>
      </c>
      <c r="AL17" s="593">
        <f>'TUAN 28(6.3)'!AH17</f>
        <v>2</v>
      </c>
      <c r="AM17" s="594">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670</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195" t="s">
        <v>165</v>
      </c>
      <c r="AD19" s="488" t="s">
        <v>46</v>
      </c>
      <c r="AE19" s="488" t="s">
        <v>46</v>
      </c>
      <c r="AF19" s="389" t="s">
        <v>530</v>
      </c>
      <c r="AG19" s="381">
        <v>17</v>
      </c>
      <c r="AH19" s="539">
        <v>0</v>
      </c>
      <c r="AI19" s="391">
        <v>3</v>
      </c>
      <c r="AJ19" s="392">
        <f t="shared" si="0"/>
        <v>15</v>
      </c>
      <c r="AK19" s="593">
        <f>'TUAN 27(DC)'!AH19</f>
        <v>1</v>
      </c>
      <c r="AL19" s="593">
        <f>'TUAN 28(6.3)'!AH19</f>
        <v>1</v>
      </c>
      <c r="AM19" s="594">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593">
        <f>'TUAN 27(DC)'!AH20</f>
        <v>1</v>
      </c>
      <c r="AL20" s="593">
        <f>'TUAN 28(6.3)'!AH20</f>
        <v>0</v>
      </c>
      <c r="AM20" s="594">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685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685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'TUAN 30  '!AH24</f>
        <v>0</v>
      </c>
      <c r="AO24" s="392">
        <f t="shared" si="1"/>
        <v>0</v>
      </c>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668</v>
      </c>
      <c r="T27" s="262"/>
      <c r="U27" s="423"/>
      <c r="V27" s="455"/>
      <c r="W27" s="262"/>
      <c r="X27" s="423"/>
      <c r="Y27" s="455"/>
      <c r="Z27" s="265"/>
      <c r="AA27" s="265"/>
      <c r="AB27" s="265"/>
      <c r="AC27" s="195" t="s">
        <v>194</v>
      </c>
      <c r="AD27" s="488" t="s">
        <v>46</v>
      </c>
      <c r="AE27" s="488" t="s">
        <v>46</v>
      </c>
      <c r="AF27" s="525" t="s">
        <v>532</v>
      </c>
      <c r="AG27" s="381">
        <v>18</v>
      </c>
      <c r="AH27" s="905">
        <v>0</v>
      </c>
      <c r="AI27" s="391">
        <v>2</v>
      </c>
      <c r="AJ27" s="392">
        <f t="shared" si="0"/>
        <v>10</v>
      </c>
      <c r="AK27" s="593">
        <f>'TUAN 27(DC)'!AH27</f>
        <v>0</v>
      </c>
      <c r="AL27" s="593">
        <f>'TUAN 28(6.3)'!AH27</f>
        <v>1</v>
      </c>
      <c r="AM27" s="594">
        <f>'TUAN 29 '!AH27</f>
        <v>1</v>
      </c>
      <c r="AN27" s="300">
        <f>'TUAN 30  '!AH27</f>
        <v>1</v>
      </c>
      <c r="AO27" s="392">
        <f t="shared" si="1"/>
        <v>0</v>
      </c>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685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594">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670</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670</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t="s">
        <v>506</v>
      </c>
      <c r="I37" s="422" t="s">
        <v>58</v>
      </c>
      <c r="J37" s="372" t="s">
        <v>668</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594">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670</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670</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670</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670</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685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670</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670</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668</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670</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670</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670</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683</v>
      </c>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683</v>
      </c>
      <c r="K50" s="463"/>
      <c r="L50" s="423"/>
      <c r="M50" s="442"/>
      <c r="N50" s="198"/>
      <c r="O50" s="275"/>
      <c r="P50" s="434"/>
      <c r="Q50" s="198"/>
      <c r="R50" s="422"/>
      <c r="S50" s="453"/>
      <c r="T50" s="262" t="s">
        <v>33</v>
      </c>
      <c r="U50" s="275" t="s">
        <v>523</v>
      </c>
      <c r="V50" s="372" t="s">
        <v>684</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683</v>
      </c>
      <c r="N51" s="198"/>
      <c r="O51" s="275"/>
      <c r="P51" s="434"/>
      <c r="Q51" s="198"/>
      <c r="R51" s="422"/>
      <c r="S51" s="453"/>
      <c r="T51" s="262" t="s">
        <v>33</v>
      </c>
      <c r="U51" s="339" t="s">
        <v>55</v>
      </c>
      <c r="V51" s="372" t="s">
        <v>684</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683</v>
      </c>
      <c r="K52" s="463"/>
      <c r="L52" s="423"/>
      <c r="M52" s="442"/>
      <c r="N52" s="198"/>
      <c r="O52" s="275"/>
      <c r="P52" s="434"/>
      <c r="Q52" s="262" t="s">
        <v>506</v>
      </c>
      <c r="R52" s="275" t="s">
        <v>55</v>
      </c>
      <c r="S52" s="372" t="s">
        <v>684</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612">
        <v>0</v>
      </c>
      <c r="L53" s="275"/>
      <c r="M53" s="372" t="s">
        <v>683</v>
      </c>
      <c r="N53" s="198"/>
      <c r="O53" s="275"/>
      <c r="P53" s="434"/>
      <c r="Q53" s="198"/>
      <c r="R53" s="422"/>
      <c r="S53" s="453"/>
      <c r="T53" s="610" t="s">
        <v>506</v>
      </c>
      <c r="U53" s="339" t="s">
        <v>55</v>
      </c>
      <c r="V53" s="372" t="s">
        <v>683</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594">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t="s">
        <v>507</v>
      </c>
      <c r="I55" s="421" t="s">
        <v>52</v>
      </c>
      <c r="J55" s="372" t="s">
        <v>677</v>
      </c>
      <c r="K55" s="463"/>
      <c r="L55" s="423"/>
      <c r="M55" s="442"/>
      <c r="N55" s="198"/>
      <c r="O55" s="275"/>
      <c r="P55" s="434"/>
      <c r="Q55" s="262"/>
      <c r="R55" s="275"/>
      <c r="S55" s="372"/>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683</v>
      </c>
      <c r="N56" s="109"/>
      <c r="O56" s="424"/>
      <c r="P56" s="435"/>
      <c r="Q56" s="110"/>
      <c r="R56" s="275"/>
      <c r="S56" s="454"/>
      <c r="T56" s="262" t="s">
        <v>33</v>
      </c>
      <c r="U56" s="275" t="s">
        <v>58</v>
      </c>
      <c r="V56" s="372" t="s">
        <v>684</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262" t="s">
        <v>505</v>
      </c>
      <c r="R58" s="275" t="s">
        <v>58</v>
      </c>
      <c r="S58" s="372" t="s">
        <v>683</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93">
        <f>'TUAN 27(DC)'!AH58</f>
        <v>2</v>
      </c>
      <c r="AL58" s="593">
        <f>'TUAN 28(6.3)'!AH58</f>
        <v>2</v>
      </c>
      <c r="AM58" s="594">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683</v>
      </c>
      <c r="N59" s="109"/>
      <c r="O59" s="424"/>
      <c r="P59" s="435"/>
      <c r="Q59" s="110"/>
      <c r="R59" s="275"/>
      <c r="S59" s="454"/>
      <c r="T59" s="110" t="s">
        <v>506</v>
      </c>
      <c r="U59" s="275" t="s">
        <v>523</v>
      </c>
      <c r="V59" s="372" t="s">
        <v>684</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651</v>
      </c>
      <c r="BF59" s="527" t="s">
        <v>78</v>
      </c>
      <c r="BG59" s="528" t="s">
        <v>661</v>
      </c>
      <c r="BH59" s="527" t="s">
        <v>227</v>
      </c>
      <c r="BI59" s="555"/>
    </row>
    <row r="60" spans="1:61" s="216" customFormat="1" ht="42" customHeight="1">
      <c r="A60" s="613">
        <v>51</v>
      </c>
      <c r="B60" s="614" t="s">
        <v>30</v>
      </c>
      <c r="C60" s="615">
        <v>19</v>
      </c>
      <c r="D60" s="616" t="s">
        <v>439</v>
      </c>
      <c r="E60" s="616"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655</v>
      </c>
      <c r="BF60" s="527" t="s">
        <v>78</v>
      </c>
      <c r="BG60" s="528" t="s">
        <v>662</v>
      </c>
      <c r="BH60" s="527" t="s">
        <v>165</v>
      </c>
      <c r="BI60" s="555"/>
    </row>
    <row r="61" spans="1:61" s="216" customFormat="1" ht="42" customHeight="1">
      <c r="A61" s="205"/>
      <c r="B61" s="651" t="s">
        <v>30</v>
      </c>
      <c r="C61" s="652">
        <v>16</v>
      </c>
      <c r="D61" s="653" t="s">
        <v>128</v>
      </c>
      <c r="E61" s="654" t="s">
        <v>714</v>
      </c>
      <c r="F61" s="660">
        <v>1</v>
      </c>
      <c r="G61" s="661"/>
      <c r="H61" s="662"/>
      <c r="I61" s="339"/>
      <c r="J61" s="662"/>
      <c r="K61" s="662"/>
      <c r="L61" s="339"/>
      <c r="M61" s="663"/>
      <c r="N61" s="396" t="s">
        <v>715</v>
      </c>
      <c r="O61" s="678" t="s">
        <v>521</v>
      </c>
      <c r="P61" s="304"/>
      <c r="Q61" s="662"/>
      <c r="R61" s="339"/>
      <c r="S61" s="662"/>
      <c r="T61" s="662"/>
      <c r="U61" s="339"/>
      <c r="V61" s="662"/>
      <c r="W61" s="662"/>
      <c r="X61" s="339"/>
      <c r="Y61" s="304"/>
      <c r="Z61" s="662"/>
      <c r="AA61" s="662"/>
      <c r="AB61" s="664"/>
      <c r="AC61" s="641" t="s">
        <v>703</v>
      </c>
      <c r="AD61" s="665"/>
      <c r="AE61" s="666"/>
      <c r="AF61" s="344"/>
      <c r="AG61" s="205"/>
      <c r="AH61" s="326"/>
      <c r="AI61" s="667"/>
      <c r="AJ61" s="329"/>
      <c r="AK61" s="668"/>
      <c r="AL61" s="668"/>
      <c r="AM61" s="329"/>
      <c r="AN61" s="329"/>
      <c r="AO61" s="329"/>
      <c r="AP61" s="329"/>
      <c r="AQ61" s="329"/>
      <c r="AR61" s="329"/>
      <c r="AS61" s="329"/>
      <c r="AT61" s="329"/>
      <c r="AU61" s="329"/>
      <c r="AV61" s="329"/>
      <c r="AW61" s="329"/>
      <c r="AX61" s="329"/>
      <c r="AY61" s="329"/>
      <c r="AZ61" s="329"/>
      <c r="BA61" s="669"/>
      <c r="BB61" s="670"/>
      <c r="BC61" s="670"/>
      <c r="BD61" s="667"/>
      <c r="BE61" s="646"/>
      <c r="BF61" s="670"/>
      <c r="BG61" s="646"/>
      <c r="BH61" s="670"/>
      <c r="BI61" s="555"/>
    </row>
    <row r="62" spans="1:61" s="216" customFormat="1" ht="42" customHeight="1">
      <c r="A62" s="205"/>
      <c r="B62" s="651" t="s">
        <v>30</v>
      </c>
      <c r="C62" s="652">
        <v>16</v>
      </c>
      <c r="D62" s="653" t="s">
        <v>128</v>
      </c>
      <c r="E62" s="654" t="s">
        <v>714</v>
      </c>
      <c r="F62" s="660">
        <v>2</v>
      </c>
      <c r="G62" s="661"/>
      <c r="H62" s="662" t="s">
        <v>716</v>
      </c>
      <c r="I62" s="699" t="s">
        <v>522</v>
      </c>
      <c r="J62" s="662"/>
      <c r="K62" s="662"/>
      <c r="L62" s="339"/>
      <c r="M62" s="663"/>
      <c r="N62" s="268"/>
      <c r="O62" s="339"/>
      <c r="P62" s="304"/>
      <c r="Q62" s="662"/>
      <c r="R62" s="339"/>
      <c r="S62" s="662"/>
      <c r="T62" s="662"/>
      <c r="U62" s="339"/>
      <c r="V62" s="662"/>
      <c r="W62" s="662"/>
      <c r="X62" s="339"/>
      <c r="Y62" s="304"/>
      <c r="Z62" s="662"/>
      <c r="AA62" s="662"/>
      <c r="AB62" s="664"/>
      <c r="AC62" s="641" t="s">
        <v>704</v>
      </c>
      <c r="AD62" s="665"/>
      <c r="AE62" s="666"/>
      <c r="AF62" s="344"/>
      <c r="AG62" s="205"/>
      <c r="AH62" s="326"/>
      <c r="AI62" s="667"/>
      <c r="AJ62" s="329"/>
      <c r="AK62" s="668"/>
      <c r="AL62" s="668"/>
      <c r="AM62" s="329"/>
      <c r="AN62" s="329"/>
      <c r="AO62" s="329"/>
      <c r="AP62" s="329"/>
      <c r="AQ62" s="329"/>
      <c r="AR62" s="329"/>
      <c r="AS62" s="329"/>
      <c r="AT62" s="329"/>
      <c r="AU62" s="329"/>
      <c r="AV62" s="329"/>
      <c r="AW62" s="329"/>
      <c r="AX62" s="329"/>
      <c r="AY62" s="329"/>
      <c r="AZ62" s="329"/>
      <c r="BA62" s="669"/>
      <c r="BB62" s="670"/>
      <c r="BC62" s="670"/>
      <c r="BD62" s="667"/>
      <c r="BE62" s="646"/>
      <c r="BF62" s="670"/>
      <c r="BG62" s="646"/>
      <c r="BH62" s="670"/>
      <c r="BI62" s="555"/>
    </row>
    <row r="63" spans="1:61" s="216" customFormat="1" ht="42" customHeight="1">
      <c r="A63" s="205"/>
      <c r="B63" s="651" t="s">
        <v>30</v>
      </c>
      <c r="C63" s="652">
        <v>16</v>
      </c>
      <c r="D63" s="653" t="s">
        <v>128</v>
      </c>
      <c r="E63" s="654" t="s">
        <v>714</v>
      </c>
      <c r="F63" s="660">
        <v>3</v>
      </c>
      <c r="G63" s="661"/>
      <c r="H63" s="662"/>
      <c r="I63" s="339"/>
      <c r="J63" s="662"/>
      <c r="K63" s="662" t="s">
        <v>717</v>
      </c>
      <c r="L63" s="339" t="s">
        <v>581</v>
      </c>
      <c r="M63" s="663"/>
      <c r="N63" s="268"/>
      <c r="O63" s="339"/>
      <c r="P63" s="304"/>
      <c r="Q63" s="662"/>
      <c r="R63" s="339"/>
      <c r="S63" s="662"/>
      <c r="T63" s="662"/>
      <c r="U63" s="339"/>
      <c r="V63" s="662"/>
      <c r="W63" s="662"/>
      <c r="X63" s="339"/>
      <c r="Y63" s="304"/>
      <c r="Z63" s="662"/>
      <c r="AA63" s="662"/>
      <c r="AB63" s="664"/>
      <c r="AC63" s="641" t="s">
        <v>705</v>
      </c>
      <c r="AD63" s="665"/>
      <c r="AE63" s="666"/>
      <c r="AF63" s="344"/>
      <c r="AG63" s="205"/>
      <c r="AH63" s="326"/>
      <c r="AI63" s="667"/>
      <c r="AJ63" s="329"/>
      <c r="AK63" s="668"/>
      <c r="AL63" s="668"/>
      <c r="AM63" s="329"/>
      <c r="AN63" s="329"/>
      <c r="AO63" s="329"/>
      <c r="AP63" s="329"/>
      <c r="AQ63" s="329"/>
      <c r="AR63" s="329"/>
      <c r="AS63" s="329"/>
      <c r="AT63" s="329"/>
      <c r="AU63" s="329"/>
      <c r="AV63" s="329"/>
      <c r="AW63" s="329"/>
      <c r="AX63" s="329"/>
      <c r="AY63" s="329"/>
      <c r="AZ63" s="329"/>
      <c r="BA63" s="669"/>
      <c r="BB63" s="670"/>
      <c r="BC63" s="670"/>
      <c r="BD63" s="667"/>
      <c r="BE63" s="646"/>
      <c r="BF63" s="670"/>
      <c r="BG63" s="646"/>
      <c r="BH63" s="670"/>
      <c r="BI63" s="555"/>
    </row>
    <row r="64" spans="1:61" s="216" customFormat="1" ht="42" customHeight="1">
      <c r="A64" s="205"/>
      <c r="B64" s="651" t="s">
        <v>30</v>
      </c>
      <c r="C64" s="652">
        <v>16</v>
      </c>
      <c r="D64" s="653" t="s">
        <v>128</v>
      </c>
      <c r="E64" s="654" t="s">
        <v>714</v>
      </c>
      <c r="F64" s="660">
        <v>4</v>
      </c>
      <c r="G64" s="661"/>
      <c r="H64" s="662"/>
      <c r="I64" s="339"/>
      <c r="J64" s="662"/>
      <c r="K64" s="662"/>
      <c r="L64" s="339"/>
      <c r="M64" s="663"/>
      <c r="N64" s="268"/>
      <c r="O64" s="339"/>
      <c r="P64" s="304"/>
      <c r="Q64" s="662" t="s">
        <v>717</v>
      </c>
      <c r="R64" s="339" t="s">
        <v>521</v>
      </c>
      <c r="S64" s="662"/>
      <c r="T64" s="662"/>
      <c r="U64" s="339"/>
      <c r="V64" s="662"/>
      <c r="W64" s="662"/>
      <c r="X64" s="339"/>
      <c r="Y64" s="304"/>
      <c r="Z64" s="662"/>
      <c r="AA64" s="662"/>
      <c r="AB64" s="664"/>
      <c r="AC64" s="641" t="s">
        <v>706</v>
      </c>
      <c r="AD64" s="665"/>
      <c r="AE64" s="666"/>
      <c r="AF64" s="344"/>
      <c r="AG64" s="205"/>
      <c r="AH64" s="326"/>
      <c r="AI64" s="667"/>
      <c r="AJ64" s="329"/>
      <c r="AK64" s="668"/>
      <c r="AL64" s="668"/>
      <c r="AM64" s="329"/>
      <c r="AN64" s="329"/>
      <c r="AO64" s="329"/>
      <c r="AP64" s="329"/>
      <c r="AQ64" s="329"/>
      <c r="AR64" s="329"/>
      <c r="AS64" s="329"/>
      <c r="AT64" s="329"/>
      <c r="AU64" s="329"/>
      <c r="AV64" s="329"/>
      <c r="AW64" s="329"/>
      <c r="AX64" s="329"/>
      <c r="AY64" s="329"/>
      <c r="AZ64" s="329"/>
      <c r="BA64" s="669"/>
      <c r="BB64" s="670"/>
      <c r="BC64" s="670"/>
      <c r="BD64" s="667"/>
      <c r="BE64" s="646"/>
      <c r="BF64" s="670"/>
      <c r="BG64" s="646"/>
      <c r="BH64" s="670"/>
      <c r="BI64" s="555"/>
    </row>
    <row r="65" spans="1:61" s="216" customFormat="1" ht="42" customHeight="1">
      <c r="A65" s="205"/>
      <c r="B65" s="651" t="s">
        <v>30</v>
      </c>
      <c r="C65" s="652">
        <v>16</v>
      </c>
      <c r="D65" s="653" t="s">
        <v>128</v>
      </c>
      <c r="E65" s="654" t="s">
        <v>714</v>
      </c>
      <c r="F65" s="660">
        <v>5</v>
      </c>
      <c r="G65" s="661"/>
      <c r="H65" s="662"/>
      <c r="I65" s="339"/>
      <c r="J65" s="662"/>
      <c r="K65" s="662"/>
      <c r="L65" s="339"/>
      <c r="M65" s="663"/>
      <c r="N65" s="268"/>
      <c r="O65" s="339"/>
      <c r="P65" s="304"/>
      <c r="Q65" s="662" t="s">
        <v>717</v>
      </c>
      <c r="R65" s="339" t="s">
        <v>522</v>
      </c>
      <c r="S65" s="662"/>
      <c r="T65" s="662"/>
      <c r="U65" s="339"/>
      <c r="V65" s="662"/>
      <c r="W65" s="662"/>
      <c r="X65" s="339"/>
      <c r="Y65" s="304"/>
      <c r="Z65" s="662"/>
      <c r="AA65" s="662"/>
      <c r="AB65" s="664"/>
      <c r="AC65" s="641" t="s">
        <v>707</v>
      </c>
      <c r="AD65" s="665"/>
      <c r="AE65" s="666"/>
      <c r="AF65" s="344"/>
      <c r="AG65" s="205"/>
      <c r="AH65" s="326"/>
      <c r="AI65" s="667"/>
      <c r="AJ65" s="329"/>
      <c r="AK65" s="668"/>
      <c r="AL65" s="668"/>
      <c r="AM65" s="329"/>
      <c r="AN65" s="329"/>
      <c r="AO65" s="329"/>
      <c r="AP65" s="329"/>
      <c r="AQ65" s="329"/>
      <c r="AR65" s="329"/>
      <c r="AS65" s="329"/>
      <c r="AT65" s="329"/>
      <c r="AU65" s="329"/>
      <c r="AV65" s="329"/>
      <c r="AW65" s="329"/>
      <c r="AX65" s="329"/>
      <c r="AY65" s="329"/>
      <c r="AZ65" s="329"/>
      <c r="BA65" s="669"/>
      <c r="BB65" s="670"/>
      <c r="BC65" s="670"/>
      <c r="BD65" s="667"/>
      <c r="BE65" s="646"/>
      <c r="BF65" s="670"/>
      <c r="BG65" s="646"/>
      <c r="BH65" s="670"/>
      <c r="BI65" s="555"/>
    </row>
    <row r="66" spans="1:61" s="216" customFormat="1" ht="42" customHeight="1">
      <c r="A66" s="205"/>
      <c r="B66" s="655" t="s">
        <v>30</v>
      </c>
      <c r="C66" s="652">
        <v>16</v>
      </c>
      <c r="D66" s="653" t="s">
        <v>128</v>
      </c>
      <c r="E66" s="654" t="s">
        <v>714</v>
      </c>
      <c r="F66" s="660">
        <v>6</v>
      </c>
      <c r="G66" s="661"/>
      <c r="H66" s="662"/>
      <c r="I66" s="339"/>
      <c r="J66" s="662"/>
      <c r="K66" s="662"/>
      <c r="L66" s="339"/>
      <c r="M66" s="663"/>
      <c r="N66" s="268"/>
      <c r="O66" s="339"/>
      <c r="P66" s="304"/>
      <c r="Q66" s="662" t="s">
        <v>715</v>
      </c>
      <c r="R66" s="699" t="s">
        <v>581</v>
      </c>
      <c r="S66" s="662"/>
      <c r="T66" s="662"/>
      <c r="U66" s="339"/>
      <c r="V66" s="662"/>
      <c r="W66" s="662"/>
      <c r="X66" s="339"/>
      <c r="Y66" s="304"/>
      <c r="Z66" s="662"/>
      <c r="AA66" s="662"/>
      <c r="AB66" s="664"/>
      <c r="AC66" s="641" t="s">
        <v>708</v>
      </c>
      <c r="AD66" s="665"/>
      <c r="AE66" s="666"/>
      <c r="AF66" s="344"/>
      <c r="AG66" s="205"/>
      <c r="AH66" s="326"/>
      <c r="AI66" s="667"/>
      <c r="AJ66" s="329"/>
      <c r="AK66" s="668"/>
      <c r="AL66" s="668"/>
      <c r="AM66" s="329"/>
      <c r="AN66" s="329"/>
      <c r="AO66" s="329"/>
      <c r="AP66" s="329"/>
      <c r="AQ66" s="329"/>
      <c r="AR66" s="329"/>
      <c r="AS66" s="329"/>
      <c r="AT66" s="329"/>
      <c r="AU66" s="329"/>
      <c r="AV66" s="329"/>
      <c r="AW66" s="329"/>
      <c r="AX66" s="329"/>
      <c r="AY66" s="329"/>
      <c r="AZ66" s="329"/>
      <c r="BA66" s="669"/>
      <c r="BB66" s="670"/>
      <c r="BC66" s="670"/>
      <c r="BD66" s="667"/>
      <c r="BE66" s="646"/>
      <c r="BF66" s="670"/>
      <c r="BG66" s="646"/>
      <c r="BH66" s="670"/>
      <c r="BI66" s="555"/>
    </row>
    <row r="67" spans="1:61" s="216" customFormat="1" ht="42" customHeight="1">
      <c r="A67" s="647"/>
      <c r="B67" s="656" t="s">
        <v>30</v>
      </c>
      <c r="C67" s="657">
        <v>16</v>
      </c>
      <c r="D67" s="658" t="s">
        <v>128</v>
      </c>
      <c r="E67" s="659" t="s">
        <v>714</v>
      </c>
      <c r="F67" s="671">
        <v>7</v>
      </c>
      <c r="G67" s="672"/>
      <c r="H67" s="673"/>
      <c r="I67" s="672"/>
      <c r="J67" s="673"/>
      <c r="K67" s="674"/>
      <c r="L67" s="675"/>
      <c r="M67" s="676"/>
      <c r="N67" s="677" t="s">
        <v>718</v>
      </c>
      <c r="O67" s="678" t="s">
        <v>521</v>
      </c>
      <c r="P67" s="679"/>
      <c r="Q67" s="680"/>
      <c r="R67" s="675"/>
      <c r="S67" s="680"/>
      <c r="T67" s="680"/>
      <c r="U67" s="675"/>
      <c r="V67" s="680"/>
      <c r="W67" s="680"/>
      <c r="X67" s="678"/>
      <c r="Y67" s="679"/>
      <c r="Z67" s="680"/>
      <c r="AA67" s="680"/>
      <c r="AB67" s="681"/>
      <c r="AC67" s="642" t="s">
        <v>709</v>
      </c>
      <c r="AD67" s="665"/>
      <c r="AE67" s="666"/>
      <c r="AF67" s="682"/>
      <c r="AG67" s="647"/>
      <c r="AH67" s="683"/>
      <c r="AI67" s="684"/>
      <c r="AJ67" s="643"/>
      <c r="AK67" s="685"/>
      <c r="AL67" s="685"/>
      <c r="AM67" s="643"/>
      <c r="AN67" s="643"/>
      <c r="AO67" s="643"/>
      <c r="AP67" s="643"/>
      <c r="AQ67" s="643"/>
      <c r="AR67" s="643"/>
      <c r="AS67" s="643"/>
      <c r="AT67" s="643"/>
      <c r="AU67" s="643"/>
      <c r="AV67" s="643"/>
      <c r="AW67" s="643"/>
      <c r="AX67" s="643"/>
      <c r="AY67" s="643"/>
      <c r="AZ67" s="643"/>
      <c r="BA67" s="686"/>
      <c r="BB67" s="687"/>
      <c r="BC67" s="687"/>
      <c r="BD67" s="684"/>
      <c r="BE67" s="648"/>
      <c r="BF67" s="687"/>
      <c r="BG67" s="648"/>
      <c r="BH67" s="670"/>
      <c r="BI67" s="555"/>
    </row>
    <row r="68" spans="1:61" s="216" customFormat="1" ht="43.5" customHeight="1">
      <c r="A68" s="702"/>
      <c r="B68" s="329" t="s">
        <v>30</v>
      </c>
      <c r="C68" s="649">
        <v>16</v>
      </c>
      <c r="D68" s="702" t="s">
        <v>719</v>
      </c>
      <c r="E68" s="659" t="s">
        <v>714</v>
      </c>
      <c r="F68" s="700">
        <v>1</v>
      </c>
      <c r="G68" s="689"/>
      <c r="H68" s="688"/>
      <c r="I68" s="690"/>
      <c r="J68" s="688"/>
      <c r="K68" s="650"/>
      <c r="L68" s="690"/>
      <c r="M68" s="691"/>
      <c r="N68" s="662"/>
      <c r="O68" s="339"/>
      <c r="P68" s="688"/>
      <c r="Q68" s="662" t="s">
        <v>717</v>
      </c>
      <c r="R68" s="339" t="s">
        <v>64</v>
      </c>
      <c r="S68" s="688"/>
      <c r="T68" s="688"/>
      <c r="U68" s="692"/>
      <c r="V68" s="688"/>
      <c r="W68" s="688"/>
      <c r="X68" s="690"/>
      <c r="Y68" s="688"/>
      <c r="Z68" s="688"/>
      <c r="AA68" s="688"/>
      <c r="AB68" s="688"/>
      <c r="AC68" s="645" t="s">
        <v>720</v>
      </c>
      <c r="AD68" s="693"/>
      <c r="AE68" s="693"/>
      <c r="AF68" s="694"/>
      <c r="AG68" s="225"/>
      <c r="AH68" s="225"/>
      <c r="AI68" s="695"/>
      <c r="AJ68" s="644"/>
      <c r="AK68" s="696"/>
      <c r="AL68" s="696"/>
      <c r="AM68" s="644"/>
      <c r="AN68" s="644"/>
      <c r="AO68" s="644"/>
      <c r="AP68" s="644"/>
      <c r="AQ68" s="644"/>
      <c r="AR68" s="644"/>
      <c r="AS68" s="644"/>
      <c r="AT68" s="644"/>
      <c r="AU68" s="644"/>
      <c r="AV68" s="644"/>
      <c r="AW68" s="644"/>
      <c r="AX68" s="644"/>
      <c r="AY68" s="644"/>
      <c r="AZ68" s="644"/>
      <c r="BA68" s="644"/>
      <c r="BB68" s="225"/>
      <c r="BC68" s="225"/>
      <c r="BD68" s="225"/>
      <c r="BE68" s="225"/>
      <c r="BF68" s="225"/>
      <c r="BG68" s="225"/>
      <c r="BI68" s="697"/>
    </row>
    <row r="69" spans="1:61" s="216" customFormat="1" ht="43.5" customHeight="1">
      <c r="A69" s="702"/>
      <c r="B69" s="329" t="s">
        <v>30</v>
      </c>
      <c r="C69" s="649">
        <v>16</v>
      </c>
      <c r="D69" s="702" t="s">
        <v>719</v>
      </c>
      <c r="E69" s="654" t="s">
        <v>714</v>
      </c>
      <c r="F69" s="700">
        <v>2</v>
      </c>
      <c r="G69" s="689"/>
      <c r="H69" s="688"/>
      <c r="I69" s="690"/>
      <c r="J69" s="688"/>
      <c r="K69" s="650"/>
      <c r="L69" s="690"/>
      <c r="M69" s="691"/>
      <c r="N69" s="688"/>
      <c r="O69" s="690"/>
      <c r="P69" s="688"/>
      <c r="Q69" s="688"/>
      <c r="R69" s="690"/>
      <c r="S69" s="688"/>
      <c r="T69" s="688"/>
      <c r="U69" s="692"/>
      <c r="V69" s="688"/>
      <c r="W69" s="698" t="s">
        <v>722</v>
      </c>
      <c r="X69" s="701" t="s">
        <v>723</v>
      </c>
      <c r="Y69" s="688"/>
      <c r="Z69" s="688"/>
      <c r="AA69" s="688"/>
      <c r="AB69" s="688"/>
      <c r="AC69" s="645" t="s">
        <v>721</v>
      </c>
      <c r="AD69" s="693"/>
      <c r="AE69" s="693"/>
      <c r="AF69" s="694"/>
      <c r="AG69" s="225"/>
      <c r="AH69" s="225"/>
      <c r="AI69" s="695"/>
      <c r="AJ69" s="644"/>
      <c r="AK69" s="696"/>
      <c r="AL69" s="696"/>
      <c r="AM69" s="644"/>
      <c r="AN69" s="644"/>
      <c r="AO69" s="644"/>
      <c r="AP69" s="644"/>
      <c r="AQ69" s="644"/>
      <c r="AR69" s="644"/>
      <c r="AS69" s="644"/>
      <c r="AT69" s="644"/>
      <c r="AU69" s="644"/>
      <c r="AV69" s="644"/>
      <c r="AW69" s="644"/>
      <c r="AX69" s="644"/>
      <c r="AY69" s="644"/>
      <c r="AZ69" s="644"/>
      <c r="BA69" s="644"/>
      <c r="BB69" s="225"/>
      <c r="BC69" s="225"/>
      <c r="BD69" s="225"/>
      <c r="BE69" s="225"/>
      <c r="BF69" s="225"/>
      <c r="BG69" s="225"/>
      <c r="BI69" s="697"/>
    </row>
    <row r="70" spans="1:61" s="199" customFormat="1" ht="15" customHeight="1">
      <c r="A70" s="334"/>
      <c r="B70" s="334"/>
      <c r="C70" s="334"/>
      <c r="D70" s="334"/>
      <c r="E70" s="334"/>
      <c r="F70" s="203"/>
      <c r="G70" s="471"/>
      <c r="H70" s="203"/>
      <c r="I70" s="281"/>
      <c r="J70" s="437"/>
      <c r="K70" s="465"/>
      <c r="L70" s="281"/>
      <c r="M70" s="445"/>
      <c r="N70" s="203"/>
      <c r="O70" s="1250" t="s">
        <v>583</v>
      </c>
      <c r="P70" s="1250"/>
      <c r="Q70" s="1250"/>
      <c r="R70" s="1250"/>
      <c r="S70" s="1250"/>
      <c r="T70" s="1250"/>
      <c r="U70" s="1250"/>
      <c r="V70" s="1250"/>
      <c r="W70" s="1250"/>
      <c r="X70" s="1250"/>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customHeight="1">
      <c r="A71" s="334"/>
      <c r="B71" s="334"/>
      <c r="C71" s="334"/>
      <c r="D71" s="334"/>
      <c r="E71" s="334"/>
      <c r="F71" s="203"/>
      <c r="G71" s="471"/>
      <c r="H71" s="203"/>
      <c r="I71" s="281"/>
      <c r="J71" s="437"/>
      <c r="K71" s="465"/>
      <c r="L71" s="281"/>
      <c r="M71" s="445"/>
      <c r="N71" s="203"/>
      <c r="O71" s="1250"/>
      <c r="P71" s="1250"/>
      <c r="Q71" s="1250"/>
      <c r="R71" s="1250"/>
      <c r="S71" s="1250"/>
      <c r="T71" s="1250"/>
      <c r="U71" s="1250"/>
      <c r="V71" s="1250"/>
      <c r="W71" s="1250"/>
      <c r="X71" s="1250"/>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591</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586</v>
      </c>
      <c r="K76" s="478" t="s">
        <v>587</v>
      </c>
      <c r="L76" s="477" t="s">
        <v>588</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589</v>
      </c>
      <c r="K77" s="478">
        <v>22</v>
      </c>
      <c r="L77" s="477" t="s">
        <v>590</v>
      </c>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589</v>
      </c>
      <c r="K78" s="478">
        <v>11</v>
      </c>
      <c r="L78" s="477" t="s">
        <v>590</v>
      </c>
      <c r="M78" s="473"/>
      <c r="N78" s="474"/>
      <c r="O78" s="475"/>
      <c r="P78" s="476"/>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589</v>
      </c>
      <c r="K79" s="478">
        <v>23</v>
      </c>
      <c r="L79" s="477" t="s">
        <v>590</v>
      </c>
      <c r="M79" s="473"/>
      <c r="N79" s="474"/>
      <c r="O79" s="475"/>
      <c r="P79" s="476"/>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589</v>
      </c>
      <c r="K80" s="478">
        <v>22</v>
      </c>
      <c r="L80" s="477" t="s">
        <v>590</v>
      </c>
      <c r="M80" s="473"/>
      <c r="N80" s="474"/>
      <c r="O80" s="475"/>
      <c r="P80" s="476"/>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589</v>
      </c>
      <c r="K81" s="478">
        <v>21</v>
      </c>
      <c r="L81" s="477" t="s">
        <v>590</v>
      </c>
      <c r="M81" s="473"/>
      <c r="N81" s="474"/>
      <c r="O81" s="475"/>
      <c r="P81" s="476"/>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04"/>
      <c r="AG600" s="494"/>
      <c r="AH600" s="541"/>
      <c r="AI600" s="491"/>
      <c r="AJ600" s="492"/>
      <c r="AK600" s="588"/>
      <c r="AL600" s="588"/>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04"/>
      <c r="AG601" s="494"/>
      <c r="AH601" s="541"/>
      <c r="AI601" s="491"/>
      <c r="AJ601" s="492"/>
      <c r="AK601" s="588"/>
      <c r="AL601" s="588"/>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04"/>
      <c r="AG602" s="494"/>
      <c r="AH602" s="541"/>
      <c r="AI602" s="491"/>
      <c r="AJ602" s="492"/>
      <c r="AK602" s="588"/>
      <c r="AL602" s="588"/>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04"/>
      <c r="AG603" s="494"/>
      <c r="AH603" s="541"/>
      <c r="AI603" s="491"/>
      <c r="AJ603" s="492"/>
      <c r="AK603" s="588"/>
      <c r="AL603" s="588"/>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04"/>
      <c r="AG604" s="494"/>
      <c r="AH604" s="541"/>
      <c r="AI604" s="491"/>
      <c r="AJ604" s="492"/>
      <c r="AK604" s="588"/>
      <c r="AL604" s="588"/>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J50">
    <cfRule type="expression" dxfId="227" priority="9">
      <formula>$H$6=OR("Thứ 2","Thứ 4","Thứ 6","CN")</formula>
    </cfRule>
  </conditionalFormatting>
  <conditionalFormatting sqref="H22:M23">
    <cfRule type="expression" dxfId="226" priority="27">
      <formula>$H$6=OR("Thứ 2","Thứ 4","Thứ 6","CN")</formula>
    </cfRule>
  </conditionalFormatting>
  <conditionalFormatting sqref="H51:U51">
    <cfRule type="expression" dxfId="225" priority="5">
      <formula>$H$6=OR("Thứ 2","Thứ 4","Thứ 6","CN")</formula>
    </cfRule>
  </conditionalFormatting>
  <conditionalFormatting sqref="H1:AB1 H3:AB3 H4:H7 N22:AB22 N23:X23 H24:X24 K50:U50">
    <cfRule type="expression" dxfId="224" priority="32">
      <formula>$H$6=OR("Thứ 2","Thứ 4","Thứ 6","CN")</formula>
    </cfRule>
  </conditionalFormatting>
  <conditionalFormatting sqref="H8:AB21">
    <cfRule type="expression" dxfId="223" priority="16">
      <formula>$H$6=OR("Thứ 2","Thứ 4","Thứ 6","CN")</formula>
    </cfRule>
  </conditionalFormatting>
  <conditionalFormatting sqref="H25:AB46">
    <cfRule type="expression" dxfId="222" priority="4">
      <formula>$H$6=OR("Thứ 2","Thứ 4","Thứ 6","CN")</formula>
    </cfRule>
  </conditionalFormatting>
  <conditionalFormatting sqref="H52:AB67">
    <cfRule type="expression" dxfId="221" priority="3">
      <formula>$H$6=OR("Thứ 2","Thứ 4","Thứ 6","CN")</formula>
    </cfRule>
  </conditionalFormatting>
  <conditionalFormatting sqref="H2:AC2">
    <cfRule type="expression" dxfId="220" priority="33">
      <formula>$H$6=OR("Thứ 2","Thứ 4","Thứ 6","CN")</formula>
    </cfRule>
  </conditionalFormatting>
  <conditionalFormatting sqref="K6:K7">
    <cfRule type="expression" dxfId="219" priority="25">
      <formula>$H$6=OR("Thứ 2","Thứ 4","Thứ 6","CN")</formula>
    </cfRule>
  </conditionalFormatting>
  <conditionalFormatting sqref="K47:AB49">
    <cfRule type="expression" dxfId="218" priority="30">
      <formula>$H$6=OR("Thứ 2","Thứ 4","Thứ 6","CN")</formula>
    </cfRule>
  </conditionalFormatting>
  <conditionalFormatting sqref="N6:N7">
    <cfRule type="expression" dxfId="217" priority="24">
      <formula>$H$6=OR("Thứ 2","Thứ 4","Thứ 6","CN")</formula>
    </cfRule>
  </conditionalFormatting>
  <conditionalFormatting sqref="N68:O68">
    <cfRule type="expression" dxfId="216" priority="2">
      <formula>$H$6=OR("Thứ 2","Thứ 4","Thứ 6","CN")</formula>
    </cfRule>
  </conditionalFormatting>
  <conditionalFormatting sqref="Q6:Q7">
    <cfRule type="expression" dxfId="215" priority="23">
      <formula>$H$6=OR("Thứ 2","Thứ 4","Thứ 6","CN")</formula>
    </cfRule>
  </conditionalFormatting>
  <conditionalFormatting sqref="Q68:R68">
    <cfRule type="expression" dxfId="214" priority="1">
      <formula>$H$6=OR("Thứ 2","Thứ 4","Thứ 6","CN")</formula>
    </cfRule>
  </conditionalFormatting>
  <conditionalFormatting sqref="T6:T7">
    <cfRule type="expression" dxfId="213" priority="22">
      <formula>$H$6=OR("Thứ 2","Thứ 4","Thứ 6","CN")</formula>
    </cfRule>
  </conditionalFormatting>
  <conditionalFormatting sqref="V50:AB51">
    <cfRule type="expression" dxfId="212" priority="28">
      <formula>$H$6=OR("Thứ 2","Thứ 4","Thứ 6","CN")</formula>
    </cfRule>
  </conditionalFormatting>
  <conditionalFormatting sqref="W6:W7">
    <cfRule type="expression" dxfId="211" priority="21">
      <formula>$H$6=OR("Thứ 2","Thứ 4","Thứ 6","CN")</formula>
    </cfRule>
  </conditionalFormatting>
  <conditionalFormatting sqref="Y23:AB24">
    <cfRule type="expression" dxfId="210" priority="31">
      <formula>$H$6=OR("Thứ 2","Thứ 4","Thứ 6","CN")</formula>
    </cfRule>
  </conditionalFormatting>
  <conditionalFormatting sqref="Z6:Z7">
    <cfRule type="expression" dxfId="209" priority="2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tabColor rgb="FF00B050"/>
  </sheetPr>
  <dimension ref="A1:BI595"/>
  <sheetViews>
    <sheetView zoomScale="66" zoomScaleNormal="66" workbookViewId="0">
      <pane xSplit="3" ySplit="8" topLeftCell="I9" activePane="bottomRight" state="frozen"/>
      <selection pane="topRight" activeCell="D1" sqref="D1"/>
      <selection pane="bottomLeft" activeCell="A7" sqref="A7"/>
      <selection pane="bottomRight" activeCell="Y72" sqref="Y72"/>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770</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497"/>
      <c r="AJ3" s="498"/>
      <c r="AK3" s="589"/>
      <c r="AL3" s="589"/>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497"/>
      <c r="AJ4" s="498"/>
      <c r="AK4" s="589"/>
      <c r="AL4" s="589"/>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246" t="s">
        <v>536</v>
      </c>
      <c r="G6" s="1247"/>
      <c r="H6" s="1243" t="s">
        <v>4</v>
      </c>
      <c r="I6" s="1244"/>
      <c r="J6" s="1244"/>
      <c r="K6" s="1256" t="s">
        <v>5</v>
      </c>
      <c r="L6" s="1257"/>
      <c r="M6" s="1233"/>
      <c r="N6" s="1234" t="s">
        <v>6</v>
      </c>
      <c r="O6" s="1232"/>
      <c r="P6" s="1233"/>
      <c r="Q6" s="1231" t="s">
        <v>7</v>
      </c>
      <c r="R6" s="1232"/>
      <c r="S6" s="1233"/>
      <c r="T6" s="1234" t="s">
        <v>8</v>
      </c>
      <c r="U6" s="1232"/>
      <c r="V6" s="1233"/>
      <c r="W6" s="1231" t="s">
        <v>9</v>
      </c>
      <c r="X6" s="1232"/>
      <c r="Y6" s="1233"/>
      <c r="Z6" s="1234" t="s">
        <v>10</v>
      </c>
      <c r="AA6" s="1232"/>
      <c r="AB6" s="1233"/>
      <c r="AC6" s="482"/>
      <c r="AD6" s="506"/>
      <c r="AE6" s="506"/>
      <c r="AF6" s="600"/>
      <c r="AG6" s="508"/>
      <c r="AH6" s="537"/>
      <c r="AI6" s="509"/>
      <c r="AJ6" s="510"/>
      <c r="AK6" s="590"/>
      <c r="AL6" s="590"/>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248"/>
      <c r="G7" s="1249"/>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1"/>
      <c r="AG7" s="515"/>
      <c r="AH7" s="537"/>
      <c r="AI7" s="509"/>
      <c r="AJ7" s="510"/>
      <c r="AK7" s="590"/>
      <c r="AL7" s="590"/>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703"/>
      <c r="AN8" s="703"/>
      <c r="AO8" s="703"/>
      <c r="AP8" s="703"/>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704" t="s">
        <v>673</v>
      </c>
      <c r="AN9" s="704" t="s">
        <v>674</v>
      </c>
      <c r="AO9" s="704" t="s">
        <v>680</v>
      </c>
      <c r="AP9" s="704" t="s">
        <v>724</v>
      </c>
      <c r="AQ9" s="568" t="s">
        <v>567</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408"/>
      <c r="I10" s="705"/>
      <c r="J10" s="706"/>
      <c r="K10" s="463" t="s">
        <v>504</v>
      </c>
      <c r="L10" s="421" t="s">
        <v>578</v>
      </c>
      <c r="M10" s="372" t="s">
        <v>670</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408"/>
      <c r="I11" s="705"/>
      <c r="J11" s="408"/>
      <c r="K11" s="463" t="s">
        <v>33</v>
      </c>
      <c r="L11" s="339" t="s">
        <v>521</v>
      </c>
      <c r="M11" s="372" t="s">
        <v>725</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408"/>
      <c r="I12" s="705"/>
      <c r="J12" s="408"/>
      <c r="K12" s="463"/>
      <c r="L12" s="423"/>
      <c r="M12" s="372"/>
      <c r="N12" s="262"/>
      <c r="O12" s="275"/>
      <c r="P12" s="274"/>
      <c r="Q12" s="262"/>
      <c r="R12" s="422"/>
      <c r="S12" s="372"/>
      <c r="T12" s="262"/>
      <c r="U12" s="423"/>
      <c r="V12" s="455"/>
      <c r="W12" s="741">
        <v>0</v>
      </c>
      <c r="X12" s="422"/>
      <c r="Y12" s="372"/>
      <c r="Z12" s="265"/>
      <c r="AA12" s="265"/>
      <c r="AB12" s="265"/>
      <c r="AC12" s="192" t="s">
        <v>161</v>
      </c>
      <c r="AD12" s="488" t="s">
        <v>46</v>
      </c>
      <c r="AE12" s="488" t="s">
        <v>46</v>
      </c>
      <c r="AF12" s="389" t="s">
        <v>768</v>
      </c>
      <c r="AG12" s="381">
        <v>17</v>
      </c>
      <c r="AH12" s="539">
        <v>0</v>
      </c>
      <c r="AI12" s="391">
        <v>3</v>
      </c>
      <c r="AJ12" s="392">
        <f t="shared" si="0"/>
        <v>15</v>
      </c>
      <c r="AK12" s="593">
        <f>'TUAN 27(DC)'!AH12</f>
        <v>1</v>
      </c>
      <c r="AL12" s="593">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408"/>
      <c r="I13" s="705"/>
      <c r="J13" s="408"/>
      <c r="K13" s="463"/>
      <c r="L13" s="423"/>
      <c r="M13" s="372"/>
      <c r="N13" s="262"/>
      <c r="O13" s="275"/>
      <c r="P13" s="274"/>
      <c r="Q13" s="262"/>
      <c r="R13" s="422"/>
      <c r="S13" s="372"/>
      <c r="T13" s="262"/>
      <c r="U13" s="423"/>
      <c r="V13" s="455"/>
      <c r="W13" s="262" t="s">
        <v>506</v>
      </c>
      <c r="X13" s="397" t="s">
        <v>58</v>
      </c>
      <c r="Y13" s="611" t="s">
        <v>725</v>
      </c>
      <c r="Z13" s="265"/>
      <c r="AA13" s="265"/>
      <c r="AB13" s="265"/>
      <c r="AC13" s="427" t="s">
        <v>162</v>
      </c>
      <c r="AD13" s="488" t="s">
        <v>46</v>
      </c>
      <c r="AE13" s="488" t="s">
        <v>46</v>
      </c>
      <c r="AF13" s="389" t="s">
        <v>533</v>
      </c>
      <c r="AG13" s="381">
        <v>17</v>
      </c>
      <c r="AH13" s="539">
        <v>1</v>
      </c>
      <c r="AI13" s="391">
        <v>3</v>
      </c>
      <c r="AJ13" s="392">
        <v>15</v>
      </c>
      <c r="AK13" s="593">
        <f>'TUAN 27(DC)'!AH13</f>
        <v>1</v>
      </c>
      <c r="AL13" s="593">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408"/>
      <c r="I14" s="705"/>
      <c r="J14" s="408"/>
      <c r="K14" s="463"/>
      <c r="L14" s="423"/>
      <c r="M14" s="372"/>
      <c r="N14" s="262"/>
      <c r="O14" s="275"/>
      <c r="P14" s="274"/>
      <c r="Q14" s="262" t="s">
        <v>506</v>
      </c>
      <c r="R14" s="397" t="s">
        <v>52</v>
      </c>
      <c r="S14" s="372" t="s">
        <v>725</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593">
        <f>'TUAN 27(DC)'!AH14</f>
        <v>1</v>
      </c>
      <c r="AL14" s="593">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408"/>
      <c r="I15" s="705"/>
      <c r="J15" s="707"/>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0</v>
      </c>
      <c r="AI15" s="391">
        <v>3</v>
      </c>
      <c r="AJ15" s="392">
        <f t="shared" si="0"/>
        <v>15</v>
      </c>
      <c r="AK15" s="593">
        <f>'TUAN 27(DC)'!AH15</f>
        <v>1</v>
      </c>
      <c r="AL15" s="593">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408"/>
      <c r="I16" s="705"/>
      <c r="J16" s="408"/>
      <c r="K16" s="463"/>
      <c r="L16" s="423"/>
      <c r="M16" s="372"/>
      <c r="N16" s="262"/>
      <c r="O16" s="275"/>
      <c r="P16" s="274"/>
      <c r="Q16" s="262" t="s">
        <v>504</v>
      </c>
      <c r="R16" s="422" t="s">
        <v>521</v>
      </c>
      <c r="S16" s="372" t="s">
        <v>685</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408"/>
      <c r="I17" s="705"/>
      <c r="J17" s="408"/>
      <c r="K17" s="463" t="s">
        <v>33</v>
      </c>
      <c r="L17" s="421" t="s">
        <v>581</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408"/>
      <c r="I18" s="705"/>
      <c r="J18" s="408"/>
      <c r="K18" s="463" t="s">
        <v>33</v>
      </c>
      <c r="L18" s="339" t="s">
        <v>55</v>
      </c>
      <c r="M18" s="372" t="s">
        <v>725</v>
      </c>
      <c r="N18" s="262"/>
      <c r="O18" s="275"/>
      <c r="P18" s="274"/>
      <c r="Q18" s="262"/>
      <c r="R18" s="422"/>
      <c r="S18" s="372"/>
      <c r="T18" s="262"/>
      <c r="U18" s="423"/>
      <c r="V18" s="455"/>
      <c r="W18" s="262"/>
      <c r="X18" s="423"/>
      <c r="Y18" s="455"/>
      <c r="Z18" s="265"/>
      <c r="AA18" s="265"/>
      <c r="AB18" s="265"/>
      <c r="AC18" s="192" t="s">
        <v>162</v>
      </c>
      <c r="AD18" s="488" t="s">
        <v>46</v>
      </c>
      <c r="AE18" s="488" t="s">
        <v>46</v>
      </c>
      <c r="AF18" s="389" t="s">
        <v>533</v>
      </c>
      <c r="AG18" s="381">
        <v>17</v>
      </c>
      <c r="AH18" s="539">
        <v>1</v>
      </c>
      <c r="AI18" s="391">
        <v>3</v>
      </c>
      <c r="AJ18" s="392">
        <f t="shared" si="0"/>
        <v>15</v>
      </c>
      <c r="AK18" s="593">
        <f>'TUAN 27(DC)'!AH18</f>
        <v>1</v>
      </c>
      <c r="AL18" s="593">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408"/>
      <c r="I19" s="705"/>
      <c r="J19" s="408"/>
      <c r="K19" s="463"/>
      <c r="L19" s="423"/>
      <c r="M19" s="372"/>
      <c r="N19" s="306"/>
      <c r="O19" s="275"/>
      <c r="P19" s="372"/>
      <c r="Q19" s="262"/>
      <c r="R19" s="422"/>
      <c r="S19" s="372"/>
      <c r="T19" s="262" t="s">
        <v>505</v>
      </c>
      <c r="U19" s="339" t="s">
        <v>52</v>
      </c>
      <c r="V19" s="372" t="s">
        <v>685</v>
      </c>
      <c r="W19" s="262"/>
      <c r="X19" s="423"/>
      <c r="Y19" s="455"/>
      <c r="Z19" s="265"/>
      <c r="AA19" s="265"/>
      <c r="AB19" s="265"/>
      <c r="AC19" s="195" t="s">
        <v>165</v>
      </c>
      <c r="AD19" s="488" t="s">
        <v>46</v>
      </c>
      <c r="AE19" s="488" t="s">
        <v>46</v>
      </c>
      <c r="AF19" s="719" t="s">
        <v>730</v>
      </c>
      <c r="AG19" s="381">
        <v>17</v>
      </c>
      <c r="AH19" s="539">
        <v>1</v>
      </c>
      <c r="AI19" s="391">
        <v>3</v>
      </c>
      <c r="AJ19" s="392">
        <f t="shared" si="0"/>
        <v>15</v>
      </c>
      <c r="AK19" s="593">
        <f>'TUAN 27(DC)'!AH19</f>
        <v>1</v>
      </c>
      <c r="AL19" s="593">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408"/>
      <c r="I20" s="705"/>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769</v>
      </c>
      <c r="AG20" s="381">
        <v>17</v>
      </c>
      <c r="AH20" s="539">
        <v>0</v>
      </c>
      <c r="AI20" s="391">
        <v>2</v>
      </c>
      <c r="AJ20" s="392">
        <f t="shared" si="0"/>
        <v>10</v>
      </c>
      <c r="AK20" s="593">
        <f>'TUAN 27(DC)'!AH20</f>
        <v>1</v>
      </c>
      <c r="AL20" s="593">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408"/>
      <c r="I21" s="705"/>
      <c r="J21" s="408"/>
      <c r="K21" s="463"/>
      <c r="L21" s="423"/>
      <c r="M21" s="372"/>
      <c r="N21" s="463" t="s">
        <v>33</v>
      </c>
      <c r="O21" s="457" t="s">
        <v>522</v>
      </c>
      <c r="P21" s="372" t="s">
        <v>685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408"/>
      <c r="I22" s="705"/>
      <c r="J22" s="408"/>
      <c r="K22" s="463" t="s">
        <v>506</v>
      </c>
      <c r="L22" s="457" t="s">
        <v>69</v>
      </c>
      <c r="M22" s="372" t="s">
        <v>728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408"/>
      <c r="I23" s="705"/>
      <c r="J23" s="408"/>
      <c r="K23" s="463" t="s">
        <v>33</v>
      </c>
      <c r="L23" s="457" t="s">
        <v>64</v>
      </c>
      <c r="M23" s="372" t="s">
        <v>685</v>
      </c>
      <c r="N23" s="262"/>
      <c r="O23" s="275"/>
      <c r="P23" s="274"/>
      <c r="Q23" s="262"/>
      <c r="R23" s="422"/>
      <c r="S23" s="372"/>
      <c r="T23" s="262"/>
      <c r="U23" s="423"/>
      <c r="V23" s="455"/>
      <c r="W23" s="262"/>
      <c r="X23" s="275"/>
      <c r="Y23" s="372"/>
      <c r="Z23" s="265"/>
      <c r="AA23" s="265"/>
      <c r="AB23" s="265"/>
      <c r="AC23" s="192" t="s">
        <v>167</v>
      </c>
      <c r="AD23" s="488" t="s">
        <v>46</v>
      </c>
      <c r="AE23" s="488" t="s">
        <v>46</v>
      </c>
      <c r="AF23" s="586" t="s">
        <v>585</v>
      </c>
      <c r="AG23" s="381">
        <v>18</v>
      </c>
      <c r="AH23" s="539">
        <v>1</v>
      </c>
      <c r="AI23" s="391">
        <v>2</v>
      </c>
      <c r="AJ23" s="392">
        <f t="shared" si="0"/>
        <v>10</v>
      </c>
      <c r="AK23" s="593">
        <f>'TUAN 27(DC)'!AH23</f>
        <v>1</v>
      </c>
      <c r="AL23" s="593">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408"/>
      <c r="I24" s="705"/>
      <c r="J24" s="408"/>
      <c r="K24" s="463"/>
      <c r="L24" s="423"/>
      <c r="M24" s="372"/>
      <c r="N24" s="262"/>
      <c r="O24" s="275"/>
      <c r="P24" s="274"/>
      <c r="Q24" s="262"/>
      <c r="R24" s="422"/>
      <c r="S24" s="372"/>
      <c r="T24" s="262"/>
      <c r="U24" s="423"/>
      <c r="V24" s="455"/>
      <c r="W24" s="463" t="s">
        <v>505</v>
      </c>
      <c r="X24" s="422" t="s">
        <v>44</v>
      </c>
      <c r="Y24" s="372" t="s">
        <v>670</v>
      </c>
      <c r="Z24" s="463" t="s">
        <v>505</v>
      </c>
      <c r="AA24" s="422" t="s">
        <v>49</v>
      </c>
      <c r="AB24" s="372" t="s">
        <v>670</v>
      </c>
      <c r="AC24" s="192" t="s">
        <v>194</v>
      </c>
      <c r="AD24" s="488" t="s">
        <v>46</v>
      </c>
      <c r="AE24" s="488" t="s">
        <v>46</v>
      </c>
      <c r="AF24" s="525" t="s">
        <v>532</v>
      </c>
      <c r="AG24" s="381">
        <v>18</v>
      </c>
      <c r="AH24" s="539">
        <v>2</v>
      </c>
      <c r="AI24" s="391">
        <v>3</v>
      </c>
      <c r="AJ24" s="392">
        <f t="shared" si="0"/>
        <v>15</v>
      </c>
      <c r="AK24" s="593">
        <f>'TUAN 27(DC)'!AH24</f>
        <v>1</v>
      </c>
      <c r="AL24" s="593">
        <f>'TUAN 28(6.3)'!AH24</f>
        <v>1</v>
      </c>
      <c r="AM24" s="300">
        <f>'TUAN 29 '!AH24</f>
        <v>1</v>
      </c>
      <c r="AN24" s="300">
        <f>'TUAN 30  '!AH24</f>
        <v>0</v>
      </c>
      <c r="AO24" s="300">
        <f>'TUAN 31-26.3'!AH24</f>
        <v>0</v>
      </c>
      <c r="AP24" s="300">
        <f t="shared" si="1"/>
        <v>2</v>
      </c>
      <c r="AQ24" s="392"/>
      <c r="AR24" s="392"/>
      <c r="AS24" s="392"/>
      <c r="AT24" s="392"/>
      <c r="AU24" s="392"/>
      <c r="AV24" s="392"/>
      <c r="AW24" s="392"/>
      <c r="AX24" s="392"/>
      <c r="AY24" s="392"/>
      <c r="AZ24" s="329">
        <f t="shared" si="2"/>
        <v>5</v>
      </c>
      <c r="BA24" s="546">
        <f t="shared" si="3"/>
        <v>10</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408"/>
      <c r="I25" s="705"/>
      <c r="J25" s="408"/>
      <c r="K25" s="463" t="s">
        <v>505</v>
      </c>
      <c r="L25" s="275" t="s">
        <v>49</v>
      </c>
      <c r="M25" s="372" t="s">
        <v>670</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408"/>
      <c r="I26" s="705"/>
      <c r="J26" s="408"/>
      <c r="K26" s="463" t="s">
        <v>33</v>
      </c>
      <c r="L26" s="275" t="s">
        <v>49</v>
      </c>
      <c r="M26" s="372" t="s">
        <v>685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408"/>
      <c r="I27" s="705"/>
      <c r="J27" s="408"/>
      <c r="K27" s="463"/>
      <c r="L27" s="423"/>
      <c r="M27" s="372"/>
      <c r="N27" s="262"/>
      <c r="O27" s="275"/>
      <c r="P27" s="449"/>
      <c r="Q27" s="262" t="s">
        <v>33</v>
      </c>
      <c r="R27" s="275" t="s">
        <v>44</v>
      </c>
      <c r="S27" s="372" t="s">
        <v>685</v>
      </c>
      <c r="T27" s="262"/>
      <c r="U27" s="423"/>
      <c r="V27" s="455"/>
      <c r="W27" s="262"/>
      <c r="X27" s="423"/>
      <c r="Y27" s="455"/>
      <c r="Z27" s="262" t="s">
        <v>33</v>
      </c>
      <c r="AA27" s="275" t="s">
        <v>49</v>
      </c>
      <c r="AB27" s="372" t="s">
        <v>728</v>
      </c>
      <c r="AC27" s="195" t="s">
        <v>194</v>
      </c>
      <c r="AD27" s="488" t="s">
        <v>46</v>
      </c>
      <c r="AE27" s="488" t="s">
        <v>46</v>
      </c>
      <c r="AF27" s="525" t="s">
        <v>532</v>
      </c>
      <c r="AG27" s="381">
        <v>18</v>
      </c>
      <c r="AH27" s="539">
        <v>2</v>
      </c>
      <c r="AI27" s="391">
        <v>2</v>
      </c>
      <c r="AJ27" s="392">
        <f t="shared" si="0"/>
        <v>10</v>
      </c>
      <c r="AK27" s="593">
        <f>'TUAN 27(DC)'!AH27</f>
        <v>0</v>
      </c>
      <c r="AL27" s="593">
        <f>'TUAN 28(6.3)'!AH27</f>
        <v>1</v>
      </c>
      <c r="AM27" s="300">
        <f>'TUAN 29 '!AH27</f>
        <v>1</v>
      </c>
      <c r="AN27" s="300">
        <f>'TUAN 30  '!AH27</f>
        <v>1</v>
      </c>
      <c r="AO27" s="300">
        <f>'TUAN 31-26.3'!AH27</f>
        <v>0</v>
      </c>
      <c r="AP27" s="300">
        <f t="shared" si="1"/>
        <v>2</v>
      </c>
      <c r="AQ27" s="392"/>
      <c r="AR27" s="392"/>
      <c r="AS27" s="392"/>
      <c r="AT27" s="392"/>
      <c r="AU27" s="392"/>
      <c r="AV27" s="392"/>
      <c r="AW27" s="392"/>
      <c r="AX27" s="392"/>
      <c r="AY27" s="392"/>
      <c r="AZ27" s="329">
        <f t="shared" si="2"/>
        <v>5</v>
      </c>
      <c r="BA27" s="546">
        <f t="shared" si="3"/>
        <v>5</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408"/>
      <c r="I28" s="705"/>
      <c r="J28" s="408"/>
      <c r="K28" s="463" t="s">
        <v>506</v>
      </c>
      <c r="L28" s="275" t="s">
        <v>44</v>
      </c>
      <c r="M28" s="372" t="s">
        <v>728</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408"/>
      <c r="I29" s="705"/>
      <c r="J29" s="408"/>
      <c r="K29" s="463"/>
      <c r="L29" s="423"/>
      <c r="M29" s="372"/>
      <c r="N29" s="262"/>
      <c r="O29" s="275"/>
      <c r="P29" s="274"/>
      <c r="Q29" s="262" t="s">
        <v>506</v>
      </c>
      <c r="R29" s="275" t="s">
        <v>44</v>
      </c>
      <c r="S29" s="372" t="s">
        <v>728</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408"/>
      <c r="I30" s="705"/>
      <c r="J30" s="408"/>
      <c r="K30" s="463"/>
      <c r="L30" s="423"/>
      <c r="M30" s="372"/>
      <c r="N30" s="270" t="s">
        <v>505</v>
      </c>
      <c r="O30" s="275" t="s">
        <v>44</v>
      </c>
      <c r="P30" s="372" t="s">
        <v>685</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408"/>
      <c r="I31" s="705"/>
      <c r="J31" s="408"/>
      <c r="K31" s="463"/>
      <c r="L31" s="423"/>
      <c r="M31" s="372"/>
      <c r="N31" s="262" t="s">
        <v>507</v>
      </c>
      <c r="O31" s="275" t="s">
        <v>44</v>
      </c>
      <c r="P31" s="372" t="s">
        <v>728</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408"/>
      <c r="I32" s="705"/>
      <c r="J32" s="408"/>
      <c r="K32" s="463" t="s">
        <v>33</v>
      </c>
      <c r="L32" s="421" t="s">
        <v>578</v>
      </c>
      <c r="M32" s="372" t="s">
        <v>670</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408"/>
      <c r="I33" s="705"/>
      <c r="J33" s="408"/>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408"/>
      <c r="I34" s="708"/>
      <c r="J34" s="707"/>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0</v>
      </c>
      <c r="AI34" s="391">
        <v>3</v>
      </c>
      <c r="AJ34" s="392">
        <f t="shared" si="0"/>
        <v>15</v>
      </c>
      <c r="AK34" s="593">
        <f>'TUAN 27(DC)'!AH34</f>
        <v>1</v>
      </c>
      <c r="AL34" s="593">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408"/>
      <c r="I35" s="705"/>
      <c r="J35" s="408"/>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408"/>
      <c r="I36" s="705"/>
      <c r="J36" s="408"/>
      <c r="K36" s="463"/>
      <c r="L36" s="423"/>
      <c r="M36" s="372"/>
      <c r="N36" s="262"/>
      <c r="O36" s="275"/>
      <c r="P36" s="274"/>
      <c r="Q36" s="262"/>
      <c r="R36" s="422"/>
      <c r="S36" s="372"/>
      <c r="T36" s="262" t="s">
        <v>33</v>
      </c>
      <c r="U36" s="339" t="s">
        <v>52</v>
      </c>
      <c r="V36" s="372" t="s">
        <v>725</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408"/>
      <c r="I37" s="708"/>
      <c r="J37" s="707"/>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709"/>
      <c r="I38" s="705"/>
      <c r="J38" s="709"/>
      <c r="K38" s="463"/>
      <c r="L38" s="423"/>
      <c r="M38" s="442"/>
      <c r="N38" s="262" t="s">
        <v>505</v>
      </c>
      <c r="O38" s="275" t="s">
        <v>58</v>
      </c>
      <c r="P38" s="372" t="s">
        <v>725</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709"/>
      <c r="I39" s="705"/>
      <c r="J39" s="709"/>
      <c r="K39" s="463"/>
      <c r="L39" s="423"/>
      <c r="M39" s="442"/>
      <c r="N39" s="198"/>
      <c r="O39" s="275"/>
      <c r="P39" s="434"/>
      <c r="Q39" s="198"/>
      <c r="R39" s="422"/>
      <c r="S39" s="453"/>
      <c r="T39" s="420" t="s">
        <v>506</v>
      </c>
      <c r="U39" s="275" t="s">
        <v>58</v>
      </c>
      <c r="V39" s="372" t="s">
        <v>725</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709"/>
      <c r="I40" s="705"/>
      <c r="J40" s="709"/>
      <c r="K40" s="463" t="s">
        <v>33</v>
      </c>
      <c r="L40" s="275" t="s">
        <v>526</v>
      </c>
      <c r="M40" s="372" t="s">
        <v>725</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709"/>
      <c r="I41" s="705"/>
      <c r="J41" s="709"/>
      <c r="K41" s="463"/>
      <c r="L41" s="423"/>
      <c r="M41" s="442"/>
      <c r="N41" s="198"/>
      <c r="O41" s="275"/>
      <c r="P41" s="434"/>
      <c r="Q41" s="262" t="s">
        <v>507</v>
      </c>
      <c r="R41" s="422" t="s">
        <v>521</v>
      </c>
      <c r="S41" s="372" t="s">
        <v>725</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709"/>
      <c r="I42" s="705"/>
      <c r="J42" s="709"/>
      <c r="K42" s="262" t="s">
        <v>507</v>
      </c>
      <c r="L42" s="339" t="s">
        <v>522</v>
      </c>
      <c r="M42" s="372" t="s">
        <v>728</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709"/>
      <c r="I43" s="705"/>
      <c r="J43" s="709"/>
      <c r="K43" s="463">
        <v>0</v>
      </c>
      <c r="L43" s="457"/>
      <c r="M43" s="372"/>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0</v>
      </c>
      <c r="AI43" s="391">
        <v>3</v>
      </c>
      <c r="AJ43" s="392">
        <f t="shared" si="0"/>
        <v>15</v>
      </c>
      <c r="AK43" s="593">
        <f>'TUAN 27(DC)'!AH43</f>
        <v>1</v>
      </c>
      <c r="AL43" s="593">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709"/>
      <c r="I44" s="705"/>
      <c r="J44" s="709"/>
      <c r="K44" s="463"/>
      <c r="L44" s="423"/>
      <c r="M44" s="442"/>
      <c r="N44" s="198"/>
      <c r="O44" s="275"/>
      <c r="P44" s="434"/>
      <c r="Q44" s="262" t="s">
        <v>506</v>
      </c>
      <c r="R44" s="422" t="s">
        <v>526</v>
      </c>
      <c r="S44" s="372" t="s">
        <v>725</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709"/>
      <c r="I45" s="705"/>
      <c r="J45" s="709"/>
      <c r="K45" s="463"/>
      <c r="L45" s="423"/>
      <c r="M45" s="442"/>
      <c r="N45" s="198"/>
      <c r="O45" s="275"/>
      <c r="P45" s="434"/>
      <c r="Q45" s="198"/>
      <c r="R45" s="422"/>
      <c r="S45" s="453"/>
      <c r="T45" s="198"/>
      <c r="U45" s="423"/>
      <c r="V45" s="456"/>
      <c r="W45" s="110" t="s">
        <v>505</v>
      </c>
      <c r="X45" s="422" t="s">
        <v>521</v>
      </c>
      <c r="Y45" s="372" t="s">
        <v>670</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709"/>
      <c r="I46" s="705"/>
      <c r="J46" s="709"/>
      <c r="K46" s="463"/>
      <c r="L46" s="423"/>
      <c r="M46" s="442"/>
      <c r="N46" s="198"/>
      <c r="O46" s="275"/>
      <c r="P46" s="434"/>
      <c r="Q46" s="198"/>
      <c r="R46" s="422"/>
      <c r="S46" s="453"/>
      <c r="T46" s="262" t="s">
        <v>33</v>
      </c>
      <c r="U46" s="422" t="s">
        <v>69</v>
      </c>
      <c r="V46" s="372" t="s">
        <v>725</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408"/>
      <c r="I47" s="705"/>
      <c r="J47" s="707"/>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709"/>
      <c r="I48" s="705"/>
      <c r="J48" s="707"/>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0</v>
      </c>
      <c r="AI48" s="526">
        <v>3</v>
      </c>
      <c r="AJ48" s="392">
        <f t="shared" si="0"/>
        <v>15</v>
      </c>
      <c r="AK48" s="593">
        <f>'TUAN 27(DC)'!AH48</f>
        <v>1</v>
      </c>
      <c r="AL48" s="593">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408"/>
      <c r="I49" s="705"/>
      <c r="J49" s="707"/>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1</v>
      </c>
      <c r="AI49" s="526">
        <v>4</v>
      </c>
      <c r="AJ49" s="392">
        <f t="shared" si="0"/>
        <v>20</v>
      </c>
      <c r="AK49" s="593">
        <f>'TUAN 27(DC)'!AH49</f>
        <v>2</v>
      </c>
      <c r="AL49" s="593">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408"/>
      <c r="I50" s="705"/>
      <c r="J50" s="707"/>
      <c r="K50" s="463"/>
      <c r="L50" s="423"/>
      <c r="M50" s="442"/>
      <c r="N50" s="198"/>
      <c r="O50" s="275"/>
      <c r="P50" s="434"/>
      <c r="Q50" s="198"/>
      <c r="R50" s="422"/>
      <c r="S50" s="453"/>
      <c r="T50" s="262" t="s">
        <v>33</v>
      </c>
      <c r="U50" s="275" t="s">
        <v>523</v>
      </c>
      <c r="V50" s="372" t="s">
        <v>726</v>
      </c>
      <c r="W50" s="198"/>
      <c r="X50" s="423"/>
      <c r="Y50" s="456"/>
      <c r="Z50" s="200"/>
      <c r="AA50" s="200"/>
      <c r="AB50" s="200"/>
      <c r="AC50" s="195" t="s">
        <v>227</v>
      </c>
      <c r="AD50" s="488" t="s">
        <v>46</v>
      </c>
      <c r="AE50" s="488" t="s">
        <v>46</v>
      </c>
      <c r="AF50" s="525" t="s">
        <v>533</v>
      </c>
      <c r="AG50" s="381">
        <v>19</v>
      </c>
      <c r="AH50" s="539">
        <v>1</v>
      </c>
      <c r="AI50" s="526">
        <v>4</v>
      </c>
      <c r="AJ50" s="392">
        <f t="shared" si="0"/>
        <v>20</v>
      </c>
      <c r="AK50" s="593">
        <f>'TUAN 27(DC)'!AH50</f>
        <v>2</v>
      </c>
      <c r="AL50" s="593">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709"/>
      <c r="I51" s="705"/>
      <c r="J51" s="709"/>
      <c r="K51" s="463" t="s">
        <v>33</v>
      </c>
      <c r="L51" s="275" t="s">
        <v>58</v>
      </c>
      <c r="M51" s="372" t="s">
        <v>726</v>
      </c>
      <c r="N51" s="198"/>
      <c r="O51" s="275"/>
      <c r="P51" s="434"/>
      <c r="Q51" s="198"/>
      <c r="R51" s="422"/>
      <c r="S51" s="453"/>
      <c r="T51" s="262" t="s">
        <v>33</v>
      </c>
      <c r="U51" s="339" t="s">
        <v>55</v>
      </c>
      <c r="V51" s="372" t="s">
        <v>727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408"/>
      <c r="I52" s="705"/>
      <c r="J52" s="707"/>
      <c r="K52" s="463"/>
      <c r="L52" s="423"/>
      <c r="M52" s="442"/>
      <c r="N52" s="198"/>
      <c r="O52" s="275"/>
      <c r="P52" s="434"/>
      <c r="Q52" s="262" t="s">
        <v>506</v>
      </c>
      <c r="R52" s="275" t="s">
        <v>55</v>
      </c>
      <c r="S52" s="372" t="s">
        <v>726</v>
      </c>
      <c r="T52" s="198"/>
      <c r="U52" s="423"/>
      <c r="V52" s="456"/>
      <c r="W52" s="198"/>
      <c r="X52" s="423"/>
      <c r="Y52" s="456"/>
      <c r="Z52" s="200"/>
      <c r="AA52" s="200"/>
      <c r="AB52" s="200"/>
      <c r="AC52" s="195" t="s">
        <v>227</v>
      </c>
      <c r="AD52" s="488" t="s">
        <v>46</v>
      </c>
      <c r="AE52" s="488" t="s">
        <v>46</v>
      </c>
      <c r="AF52" s="525" t="s">
        <v>533</v>
      </c>
      <c r="AG52" s="381">
        <v>19</v>
      </c>
      <c r="AH52" s="539">
        <v>1</v>
      </c>
      <c r="AI52" s="526">
        <v>4</v>
      </c>
      <c r="AJ52" s="392">
        <f t="shared" si="0"/>
        <v>20</v>
      </c>
      <c r="AK52" s="593">
        <f>'TUAN 27(DC)'!AH52</f>
        <v>2</v>
      </c>
      <c r="AL52" s="593">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709"/>
      <c r="I53" s="705"/>
      <c r="J53" s="709"/>
      <c r="K53" s="740">
        <v>0</v>
      </c>
      <c r="L53" s="275"/>
      <c r="M53" s="372"/>
      <c r="N53" s="198"/>
      <c r="O53" s="275"/>
      <c r="P53" s="434"/>
      <c r="Q53" s="198"/>
      <c r="R53" s="422"/>
      <c r="S53" s="453"/>
      <c r="T53" s="610" t="s">
        <v>506</v>
      </c>
      <c r="U53" s="339" t="s">
        <v>55</v>
      </c>
      <c r="V53" s="372" t="s">
        <v>684</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709"/>
      <c r="I54" s="705"/>
      <c r="J54" s="709"/>
      <c r="K54" s="463"/>
      <c r="L54" s="423"/>
      <c r="M54" s="442"/>
      <c r="N54" s="198"/>
      <c r="O54" s="421"/>
      <c r="P54" s="372"/>
      <c r="Q54" s="198"/>
      <c r="R54" s="422"/>
      <c r="S54" s="453"/>
      <c r="T54" s="198"/>
      <c r="U54" s="423"/>
      <c r="V54" s="456"/>
      <c r="W54" s="198" t="s">
        <v>506</v>
      </c>
      <c r="X54" s="699" t="s">
        <v>55</v>
      </c>
      <c r="Y54" s="372" t="s">
        <v>683</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408"/>
      <c r="I55" s="705"/>
      <c r="J55" s="707"/>
      <c r="K55" s="463"/>
      <c r="L55" s="423"/>
      <c r="M55" s="442"/>
      <c r="N55" s="198"/>
      <c r="O55" s="275"/>
      <c r="P55" s="434"/>
      <c r="Q55" s="262" t="s">
        <v>33</v>
      </c>
      <c r="R55" s="339" t="s">
        <v>58</v>
      </c>
      <c r="S55" s="372"/>
      <c r="T55" s="198"/>
      <c r="U55" s="423"/>
      <c r="V55" s="456"/>
      <c r="W55" s="198"/>
      <c r="X55" s="423"/>
      <c r="Y55" s="456"/>
      <c r="Z55" s="200"/>
      <c r="AA55" s="200"/>
      <c r="AB55" s="200"/>
      <c r="AC55" s="192" t="s">
        <v>161</v>
      </c>
      <c r="AD55" s="488" t="s">
        <v>46</v>
      </c>
      <c r="AE55" s="488" t="s">
        <v>46</v>
      </c>
      <c r="AF55" s="586" t="s">
        <v>729</v>
      </c>
      <c r="AG55" s="381">
        <v>19</v>
      </c>
      <c r="AH55" s="539">
        <v>1</v>
      </c>
      <c r="AI55" s="526">
        <v>4</v>
      </c>
      <c r="AJ55" s="392">
        <f t="shared" si="0"/>
        <v>20</v>
      </c>
      <c r="AK55" s="593">
        <f>'TUAN 27(DC)'!AH55</f>
        <v>2</v>
      </c>
      <c r="AL55" s="593">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710"/>
      <c r="I56" s="711"/>
      <c r="J56" s="710"/>
      <c r="K56" s="463" t="s">
        <v>33</v>
      </c>
      <c r="L56" s="421" t="s">
        <v>523</v>
      </c>
      <c r="M56" s="372" t="s">
        <v>726</v>
      </c>
      <c r="N56" s="109"/>
      <c r="O56" s="424"/>
      <c r="P56" s="435"/>
      <c r="Q56" s="110"/>
      <c r="R56" s="275"/>
      <c r="S56" s="454"/>
      <c r="T56" s="262" t="s">
        <v>33</v>
      </c>
      <c r="U56" s="275" t="s">
        <v>58</v>
      </c>
      <c r="V56" s="372" t="s">
        <v>727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710"/>
      <c r="I57" s="711"/>
      <c r="J57" s="710"/>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712"/>
      <c r="I58" s="705"/>
      <c r="J58" s="707"/>
      <c r="K58" s="463"/>
      <c r="L58" s="275"/>
      <c r="M58" s="443"/>
      <c r="N58" s="109"/>
      <c r="O58" s="424"/>
      <c r="P58" s="435"/>
      <c r="Q58" s="262" t="s">
        <v>505</v>
      </c>
      <c r="R58" s="275" t="s">
        <v>58</v>
      </c>
      <c r="S58" s="372" t="s">
        <v>684</v>
      </c>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648</v>
      </c>
      <c r="BF58" s="527" t="s">
        <v>78</v>
      </c>
      <c r="BG58" s="528" t="s">
        <v>660</v>
      </c>
      <c r="BH58" s="527" t="s">
        <v>165</v>
      </c>
      <c r="BI58" s="555"/>
    </row>
    <row r="59" spans="1:61" s="216" customFormat="1" ht="42" customHeight="1">
      <c r="A59" s="613">
        <v>50</v>
      </c>
      <c r="B59" s="614" t="s">
        <v>30</v>
      </c>
      <c r="C59" s="615">
        <v>19</v>
      </c>
      <c r="D59" s="616" t="s">
        <v>438</v>
      </c>
      <c r="E59" s="616" t="s">
        <v>427</v>
      </c>
      <c r="F59" s="613"/>
      <c r="G59" s="716">
        <v>19</v>
      </c>
      <c r="H59" s="710"/>
      <c r="I59" s="711"/>
      <c r="J59" s="710"/>
      <c r="K59" s="463" t="s">
        <v>506</v>
      </c>
      <c r="L59" s="275" t="s">
        <v>523</v>
      </c>
      <c r="M59" s="372" t="s">
        <v>726</v>
      </c>
      <c r="N59" s="109"/>
      <c r="O59" s="424"/>
      <c r="P59" s="435"/>
      <c r="Q59" s="110"/>
      <c r="R59" s="275"/>
      <c r="S59" s="454"/>
      <c r="T59" s="110" t="s">
        <v>506</v>
      </c>
      <c r="U59" s="275" t="s">
        <v>523</v>
      </c>
      <c r="V59" s="372" t="s">
        <v>727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651</v>
      </c>
      <c r="BF59" s="527" t="s">
        <v>78</v>
      </c>
      <c r="BG59" s="528" t="s">
        <v>661</v>
      </c>
      <c r="BH59" s="527" t="s">
        <v>227</v>
      </c>
      <c r="BI59" s="555"/>
    </row>
    <row r="60" spans="1:61" s="216" customFormat="1" ht="42" customHeight="1">
      <c r="A60" s="333">
        <v>51</v>
      </c>
      <c r="B60" s="717" t="s">
        <v>30</v>
      </c>
      <c r="C60" s="333">
        <v>19</v>
      </c>
      <c r="D60" s="428" t="s">
        <v>439</v>
      </c>
      <c r="E60" s="428" t="s">
        <v>427</v>
      </c>
      <c r="F60" s="718"/>
      <c r="G60" s="477">
        <v>20</v>
      </c>
      <c r="H60" s="715"/>
      <c r="I60" s="714"/>
      <c r="J60" s="713"/>
      <c r="K60" s="430"/>
      <c r="L60" s="426"/>
      <c r="M60" s="444"/>
      <c r="N60" s="262" t="s">
        <v>505</v>
      </c>
      <c r="O60" s="275" t="s">
        <v>523</v>
      </c>
      <c r="P60" s="372" t="s">
        <v>683</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655</v>
      </c>
      <c r="BF60" s="527" t="s">
        <v>78</v>
      </c>
      <c r="BG60" s="528" t="s">
        <v>662</v>
      </c>
      <c r="BH60" s="527" t="s">
        <v>165</v>
      </c>
      <c r="BI60" s="555"/>
    </row>
    <row r="61" spans="1:61" s="199" customFormat="1" ht="15" customHeight="1">
      <c r="A61" s="334"/>
      <c r="B61" s="334"/>
      <c r="C61" s="334"/>
      <c r="D61" s="334"/>
      <c r="E61" s="334"/>
      <c r="F61" s="203"/>
      <c r="G61" s="471"/>
      <c r="H61" s="203"/>
      <c r="I61" s="281"/>
      <c r="J61" s="437"/>
      <c r="K61" s="465"/>
      <c r="L61" s="281"/>
      <c r="M61" s="445"/>
      <c r="N61" s="203"/>
      <c r="O61" s="1250" t="s">
        <v>583</v>
      </c>
      <c r="P61" s="1250"/>
      <c r="Q61" s="1250"/>
      <c r="R61" s="1250"/>
      <c r="S61" s="1250"/>
      <c r="T61" s="1250"/>
      <c r="U61" s="1250"/>
      <c r="V61" s="1250"/>
      <c r="W61" s="1250"/>
      <c r="X61" s="1250"/>
      <c r="Y61" s="437"/>
      <c r="Z61" s="203"/>
      <c r="AA61" s="203"/>
      <c r="AB61" s="203"/>
      <c r="AC61" s="486"/>
      <c r="AD61" s="531"/>
      <c r="AE61" s="531"/>
      <c r="AF61" s="604"/>
      <c r="AG61" s="494"/>
      <c r="AH61" s="541"/>
      <c r="AI61" s="491"/>
      <c r="AJ61" s="492"/>
      <c r="AK61" s="588"/>
      <c r="AL61" s="588"/>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customHeight="1">
      <c r="A62" s="334"/>
      <c r="B62" s="334"/>
      <c r="C62" s="334"/>
      <c r="D62" s="334"/>
      <c r="E62" s="334"/>
      <c r="F62" s="203"/>
      <c r="G62" s="471"/>
      <c r="H62" s="203"/>
      <c r="I62" s="281"/>
      <c r="J62" s="437"/>
      <c r="K62" s="465"/>
      <c r="L62" s="281"/>
      <c r="M62" s="445"/>
      <c r="N62" s="203"/>
      <c r="O62" s="1250"/>
      <c r="P62" s="1250"/>
      <c r="Q62" s="1250"/>
      <c r="R62" s="1250"/>
      <c r="S62" s="1250"/>
      <c r="T62" s="1250"/>
      <c r="U62" s="1250"/>
      <c r="V62" s="1250"/>
      <c r="W62" s="1250"/>
      <c r="X62" s="1250"/>
      <c r="Y62" s="437"/>
      <c r="Z62" s="203"/>
      <c r="AA62" s="203"/>
      <c r="AB62" s="203"/>
      <c r="AC62" s="486"/>
      <c r="AD62" s="531"/>
      <c r="AE62" s="531"/>
      <c r="AF62" s="604"/>
      <c r="AG62" s="494"/>
      <c r="AH62" s="541"/>
      <c r="AI62" s="491"/>
      <c r="AJ62" s="492"/>
      <c r="AK62" s="588"/>
      <c r="AL62" s="588"/>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04"/>
      <c r="AG65" s="494"/>
      <c r="AH65" s="541"/>
      <c r="AI65" s="491"/>
      <c r="AJ65" s="492"/>
      <c r="AK65" s="588"/>
      <c r="AL65" s="588"/>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591</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04"/>
      <c r="AG66" s="494"/>
      <c r="AH66" s="541"/>
      <c r="AI66" s="491"/>
      <c r="AJ66" s="492"/>
      <c r="AK66" s="588"/>
      <c r="AL66" s="588"/>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586</v>
      </c>
      <c r="K67" s="478" t="s">
        <v>587</v>
      </c>
      <c r="L67" s="477" t="s">
        <v>588</v>
      </c>
      <c r="M67" s="473"/>
      <c r="N67" s="474"/>
      <c r="O67" s="475"/>
      <c r="P67" s="476"/>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589</v>
      </c>
      <c r="K68" s="478">
        <v>22</v>
      </c>
      <c r="L68" s="477" t="s">
        <v>590</v>
      </c>
      <c r="M68" s="473"/>
      <c r="N68" s="474"/>
      <c r="O68" s="475"/>
      <c r="P68" s="476"/>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589</v>
      </c>
      <c r="K69" s="478">
        <v>11</v>
      </c>
      <c r="L69" s="477" t="s">
        <v>590</v>
      </c>
      <c r="M69" s="473"/>
      <c r="N69" s="474"/>
      <c r="O69" s="475"/>
      <c r="P69" s="476"/>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589</v>
      </c>
      <c r="K70" s="478">
        <v>23</v>
      </c>
      <c r="L70" s="477" t="s">
        <v>590</v>
      </c>
      <c r="M70" s="473"/>
      <c r="N70" s="474"/>
      <c r="O70" s="475"/>
      <c r="P70" s="476"/>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589</v>
      </c>
      <c r="K71" s="478">
        <v>22</v>
      </c>
      <c r="L71" s="477" t="s">
        <v>590</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589</v>
      </c>
      <c r="K72" s="478">
        <v>21</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J50">
    <cfRule type="expression" dxfId="208" priority="22">
      <formula>$H$6=OR("Thứ 2","Thứ 4","Thứ 6","CN")</formula>
    </cfRule>
  </conditionalFormatting>
  <conditionalFormatting sqref="H51:U51">
    <cfRule type="expression" dxfId="207" priority="19">
      <formula>$H$6=OR("Thứ 2","Thứ 4","Thứ 6","CN")</formula>
    </cfRule>
  </conditionalFormatting>
  <conditionalFormatting sqref="H1:AB1 H3:AB3 H4:H7 K50:U50">
    <cfRule type="expression" dxfId="206" priority="45">
      <formula>$H$6=OR("Thứ 2","Thứ 4","Thứ 6","CN")</formula>
    </cfRule>
  </conditionalFormatting>
  <conditionalFormatting sqref="H8:AB46">
    <cfRule type="expression" dxfId="205" priority="2">
      <formula>$H$6=OR("Thứ 2","Thứ 4","Thứ 6","CN")</formula>
    </cfRule>
  </conditionalFormatting>
  <conditionalFormatting sqref="H52:AB60">
    <cfRule type="expression" dxfId="204" priority="1">
      <formula>$H$6=OR("Thứ 2","Thứ 4","Thứ 6","CN")</formula>
    </cfRule>
  </conditionalFormatting>
  <conditionalFormatting sqref="H2:AC2">
    <cfRule type="expression" dxfId="203" priority="46">
      <formula>$H$6=OR("Thứ 2","Thứ 4","Thứ 6","CN")</formula>
    </cfRule>
  </conditionalFormatting>
  <conditionalFormatting sqref="K6:K7">
    <cfRule type="expression" dxfId="202" priority="38">
      <formula>$H$6=OR("Thứ 2","Thứ 4","Thứ 6","CN")</formula>
    </cfRule>
  </conditionalFormatting>
  <conditionalFormatting sqref="K47:AB49">
    <cfRule type="expression" dxfId="201" priority="43">
      <formula>$H$6=OR("Thứ 2","Thứ 4","Thứ 6","CN")</formula>
    </cfRule>
  </conditionalFormatting>
  <conditionalFormatting sqref="N6:N7">
    <cfRule type="expression" dxfId="200" priority="37">
      <formula>$H$6=OR("Thứ 2","Thứ 4","Thứ 6","CN")</formula>
    </cfRule>
  </conditionalFormatting>
  <conditionalFormatting sqref="Q6:Q7">
    <cfRule type="expression" dxfId="199" priority="36">
      <formula>$H$6=OR("Thứ 2","Thứ 4","Thứ 6","CN")</formula>
    </cfRule>
  </conditionalFormatting>
  <conditionalFormatting sqref="T6:T7">
    <cfRule type="expression" dxfId="198" priority="35">
      <formula>$H$6=OR("Thứ 2","Thứ 4","Thứ 6","CN")</formula>
    </cfRule>
  </conditionalFormatting>
  <conditionalFormatting sqref="V50:AB51">
    <cfRule type="expression" dxfId="197" priority="41">
      <formula>$H$6=OR("Thứ 2","Thứ 4","Thứ 6","CN")</formula>
    </cfRule>
  </conditionalFormatting>
  <conditionalFormatting sqref="W6:W7">
    <cfRule type="expression" dxfId="196" priority="34">
      <formula>$H$6=OR("Thứ 2","Thứ 4","Thứ 6","CN")</formula>
    </cfRule>
  </conditionalFormatting>
  <conditionalFormatting sqref="Z6:Z7">
    <cfRule type="expression" dxfId="195" priority="33">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tabColor rgb="FF00B050"/>
  </sheetPr>
  <dimension ref="A1:BI596"/>
  <sheetViews>
    <sheetView zoomScale="66" zoomScaleNormal="66" workbookViewId="0">
      <pane xSplit="3" ySplit="8" topLeftCell="D9" activePane="bottomRight" state="frozen"/>
      <selection pane="topRight" activeCell="D1" sqref="D1"/>
      <selection pane="bottomLeft" activeCell="A7" sqref="A7"/>
      <selection pane="bottomRight" activeCell="AF71" sqref="AF71"/>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61" customWidth="1"/>
    <col min="28" max="28" width="7" style="61" customWidth="1"/>
    <col min="29" max="29" width="21"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782</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497"/>
      <c r="AJ3" s="498"/>
      <c r="AK3" s="745"/>
      <c r="AL3" s="745"/>
      <c r="AM3" s="412"/>
      <c r="AN3" s="412"/>
      <c r="AO3" s="412"/>
      <c r="AP3" s="412"/>
      <c r="AQ3" s="544"/>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497"/>
      <c r="AJ4" s="498"/>
      <c r="AK4" s="745"/>
      <c r="AL4" s="745"/>
      <c r="AM4" s="412"/>
      <c r="AN4" s="412"/>
      <c r="AO4" s="412"/>
      <c r="AP4" s="412"/>
      <c r="AQ4" s="544"/>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544"/>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600"/>
      <c r="AG6" s="508"/>
      <c r="AH6" s="537"/>
      <c r="AI6" s="509"/>
      <c r="AJ6" s="510"/>
      <c r="AK6" s="746"/>
      <c r="AL6" s="746"/>
      <c r="AM6" s="413"/>
      <c r="AN6" s="413"/>
      <c r="AO6" s="413"/>
      <c r="AP6" s="413"/>
      <c r="AQ6" s="545"/>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248"/>
      <c r="G7" s="1249"/>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1"/>
      <c r="AG7" s="515"/>
      <c r="AH7" s="537"/>
      <c r="AI7" s="509"/>
      <c r="AJ7" s="510"/>
      <c r="AK7" s="746"/>
      <c r="AL7" s="746"/>
      <c r="AM7" s="413"/>
      <c r="AN7" s="413"/>
      <c r="AO7" s="413"/>
      <c r="AP7" s="413"/>
      <c r="AQ7" s="545"/>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703"/>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704" t="s">
        <v>772</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48">
        <f>SUM(AK10:AY10)</f>
        <v>6</v>
      </c>
      <c r="BA10" s="546">
        <f>AJ10-AZ10</f>
        <v>9</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48">
        <f t="shared" ref="AZ11:AZ60" si="2">SUM(AK11:AY11)</f>
        <v>7</v>
      </c>
      <c r="BA11" s="546">
        <f t="shared" ref="BA11:BA60" si="3">AJ11-AZ11</f>
        <v>8</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670</v>
      </c>
      <c r="Z12" s="265"/>
      <c r="AA12" s="265"/>
      <c r="AB12" s="265"/>
      <c r="AC12" s="192" t="s">
        <v>161</v>
      </c>
      <c r="AD12" s="488" t="s">
        <v>46</v>
      </c>
      <c r="AE12" s="488" t="s">
        <v>46</v>
      </c>
      <c r="AF12" s="389" t="s">
        <v>790</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48">
        <f t="shared" si="2"/>
        <v>5</v>
      </c>
      <c r="BA12" s="546">
        <f t="shared" si="3"/>
        <v>10</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48">
        <f t="shared" si="2"/>
        <v>7</v>
      </c>
      <c r="BA13" s="546">
        <f t="shared" si="3"/>
        <v>8</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48">
        <f t="shared" si="2"/>
        <v>7</v>
      </c>
      <c r="BA14" s="546">
        <f t="shared" si="3"/>
        <v>8</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521</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48">
        <f t="shared" si="2"/>
        <v>6</v>
      </c>
      <c r="BA15" s="546">
        <f t="shared" si="3"/>
        <v>9</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728</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48">
        <f t="shared" si="2"/>
        <v>6</v>
      </c>
      <c r="BA16" s="546">
        <f t="shared" si="3"/>
        <v>9</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581</v>
      </c>
      <c r="M17" s="267"/>
      <c r="N17" s="262"/>
      <c r="O17" s="275"/>
      <c r="P17" s="262"/>
      <c r="Q17" s="262"/>
      <c r="R17" s="422"/>
      <c r="S17" s="267"/>
      <c r="T17" s="262"/>
      <c r="U17" s="423"/>
      <c r="V17" s="266"/>
      <c r="W17" s="262"/>
      <c r="X17" s="423"/>
      <c r="Y17" s="266"/>
      <c r="Z17" s="265"/>
      <c r="AA17" s="265"/>
      <c r="AB17" s="265"/>
      <c r="AC17" s="195" t="s">
        <v>164</v>
      </c>
      <c r="AD17" s="488" t="s">
        <v>46</v>
      </c>
      <c r="AE17" s="488" t="s">
        <v>46</v>
      </c>
      <c r="AF17" s="389" t="s">
        <v>530</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00">
        <f t="shared" si="1"/>
        <v>1</v>
      </c>
      <c r="AR17" s="392"/>
      <c r="AS17" s="392"/>
      <c r="AT17" s="392"/>
      <c r="AU17" s="392"/>
      <c r="AV17" s="392"/>
      <c r="AW17" s="392"/>
      <c r="AX17" s="392"/>
      <c r="AY17" s="392"/>
      <c r="AZ17" s="748">
        <f t="shared" si="2"/>
        <v>7</v>
      </c>
      <c r="BA17" s="546">
        <f t="shared" si="3"/>
        <v>8</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48">
        <f t="shared" si="2"/>
        <v>7</v>
      </c>
      <c r="BA18" s="546">
        <f t="shared" si="3"/>
        <v>8</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728</v>
      </c>
      <c r="W19" s="262"/>
      <c r="X19" s="423"/>
      <c r="Y19" s="266"/>
      <c r="Z19" s="265"/>
      <c r="AA19" s="265"/>
      <c r="AB19" s="265"/>
      <c r="AC19" s="195" t="s">
        <v>165</v>
      </c>
      <c r="AD19" s="488" t="s">
        <v>46</v>
      </c>
      <c r="AE19" s="488" t="s">
        <v>46</v>
      </c>
      <c r="AF19" s="719" t="s">
        <v>533</v>
      </c>
      <c r="AG19" s="381">
        <v>17</v>
      </c>
      <c r="AH19" s="539">
        <v>1</v>
      </c>
      <c r="AI19" s="391">
        <v>3</v>
      </c>
      <c r="AJ19" s="392">
        <f t="shared" si="0"/>
        <v>15</v>
      </c>
      <c r="AK19" s="668">
        <f>'TUAN 27(DC)'!AH19</f>
        <v>1</v>
      </c>
      <c r="AL19" s="668">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48">
        <f t="shared" si="2"/>
        <v>6</v>
      </c>
      <c r="BA19" s="546">
        <f t="shared" si="3"/>
        <v>9</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48">
        <f t="shared" si="2"/>
        <v>4</v>
      </c>
      <c r="BA20" s="546">
        <f t="shared" si="3"/>
        <v>6</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728</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48">
        <f t="shared" si="2"/>
        <v>6</v>
      </c>
      <c r="BA21" s="546">
        <f t="shared" si="3"/>
        <v>4</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22" t="s">
        <v>69</v>
      </c>
      <c r="M22" s="267" t="s">
        <v>775</v>
      </c>
      <c r="N22" s="262"/>
      <c r="O22" s="275"/>
      <c r="P22" s="262"/>
      <c r="Q22" s="262"/>
      <c r="R22" s="422"/>
      <c r="S22" s="267"/>
      <c r="T22" s="262"/>
      <c r="U22" s="423"/>
      <c r="V22" s="266"/>
      <c r="W22" s="262"/>
      <c r="X22" s="423"/>
      <c r="Y22" s="266"/>
      <c r="Z22" s="265"/>
      <c r="AA22" s="265"/>
      <c r="AB22" s="265"/>
      <c r="AC22" s="195" t="s">
        <v>179</v>
      </c>
      <c r="AD22" s="488" t="s">
        <v>46</v>
      </c>
      <c r="AE22" s="488" t="s">
        <v>46</v>
      </c>
      <c r="AF22" s="525" t="s">
        <v>531</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48">
        <f t="shared" si="2"/>
        <v>7</v>
      </c>
      <c r="BA22" s="546">
        <f t="shared" si="3"/>
        <v>3</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463" t="s">
        <v>33</v>
      </c>
      <c r="L23" s="422" t="s">
        <v>64</v>
      </c>
      <c r="M23" s="267" t="s">
        <v>775</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48">
        <f t="shared" si="2"/>
        <v>7</v>
      </c>
      <c r="BA23" s="546">
        <f t="shared" si="3"/>
        <v>3</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777</v>
      </c>
      <c r="Z24" s="463"/>
      <c r="AA24" s="422"/>
      <c r="AB24" s="372"/>
      <c r="AC24" s="192" t="s">
        <v>194</v>
      </c>
      <c r="AD24" s="488" t="s">
        <v>46</v>
      </c>
      <c r="AE24" s="488" t="s">
        <v>46</v>
      </c>
      <c r="AF24" s="525" t="s">
        <v>532</v>
      </c>
      <c r="AG24" s="381">
        <v>18</v>
      </c>
      <c r="AH24" s="539">
        <v>2</v>
      </c>
      <c r="AI24" s="391">
        <v>3</v>
      </c>
      <c r="AJ24" s="392">
        <f t="shared" si="0"/>
        <v>15</v>
      </c>
      <c r="AK24" s="668">
        <f>'TUAN 27(DC)'!AH24</f>
        <v>1</v>
      </c>
      <c r="AL24" s="668">
        <f>'TUAN 28(6.3)'!AH24</f>
        <v>1</v>
      </c>
      <c r="AM24" s="329">
        <f>'TUAN 29 '!AH24</f>
        <v>1</v>
      </c>
      <c r="AN24" s="329">
        <f>'TUAN 30  '!AH24</f>
        <v>0</v>
      </c>
      <c r="AO24" s="329">
        <f>'TUAN 31-26.3'!AH24</f>
        <v>0</v>
      </c>
      <c r="AP24" s="329">
        <f>'TUAN 32 (2,4)'!AH24</f>
        <v>2</v>
      </c>
      <c r="AQ24" s="300">
        <f t="shared" si="1"/>
        <v>2</v>
      </c>
      <c r="AR24" s="392"/>
      <c r="AS24" s="392"/>
      <c r="AT24" s="392"/>
      <c r="AU24" s="392"/>
      <c r="AV24" s="392"/>
      <c r="AW24" s="392"/>
      <c r="AX24" s="392"/>
      <c r="AY24" s="392"/>
      <c r="AZ24" s="748">
        <f t="shared" si="2"/>
        <v>7</v>
      </c>
      <c r="BA24" s="546">
        <f t="shared" si="3"/>
        <v>8</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725</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48">
        <f t="shared" si="2"/>
        <v>6</v>
      </c>
      <c r="BA25" s="546">
        <f t="shared" si="3"/>
        <v>9</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725</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48">
        <f t="shared" si="2"/>
        <v>6</v>
      </c>
      <c r="BA26" s="546">
        <f t="shared" si="3"/>
        <v>4</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775</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00">
        <f t="shared" si="1"/>
        <v>1</v>
      </c>
      <c r="AR27" s="392"/>
      <c r="AS27" s="392"/>
      <c r="AT27" s="392"/>
      <c r="AU27" s="392"/>
      <c r="AV27" s="392"/>
      <c r="AW27" s="392"/>
      <c r="AX27" s="392"/>
      <c r="AY27" s="392"/>
      <c r="AZ27" s="748">
        <f t="shared" si="2"/>
        <v>6</v>
      </c>
      <c r="BA27" s="546">
        <f t="shared" si="3"/>
        <v>4</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775</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48">
        <f t="shared" si="2"/>
        <v>7</v>
      </c>
      <c r="BA28" s="546">
        <f t="shared" si="3"/>
        <v>3</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775</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48">
        <f t="shared" si="2"/>
        <v>7</v>
      </c>
      <c r="BA29" s="546">
        <f t="shared" si="3"/>
        <v>3</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48">
        <f t="shared" si="2"/>
        <v>6</v>
      </c>
      <c r="BA30" s="546">
        <f t="shared" si="3"/>
        <v>4</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775</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48">
        <f t="shared" si="2"/>
        <v>7</v>
      </c>
      <c r="BA31" s="546">
        <f t="shared" si="3"/>
        <v>3</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48">
        <f t="shared" si="2"/>
        <v>6</v>
      </c>
      <c r="BA32" s="546">
        <f t="shared" si="3"/>
        <v>9</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773</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48">
        <f t="shared" si="2"/>
        <v>7</v>
      </c>
      <c r="BA33" s="546">
        <f t="shared" si="3"/>
        <v>8</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725</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48">
        <f t="shared" si="2"/>
        <v>6</v>
      </c>
      <c r="BA34" s="546">
        <f t="shared" si="3"/>
        <v>9</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725</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48">
        <f t="shared" si="2"/>
        <v>6</v>
      </c>
      <c r="BA35" s="546">
        <f t="shared" si="3"/>
        <v>9</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48">
        <f t="shared" si="2"/>
        <v>7</v>
      </c>
      <c r="BA36" s="546">
        <f t="shared" si="3"/>
        <v>8</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725</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48">
        <f t="shared" si="2"/>
        <v>6</v>
      </c>
      <c r="BA37" s="546">
        <f t="shared" si="3"/>
        <v>9</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773</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48">
        <f t="shared" si="2"/>
        <v>7</v>
      </c>
      <c r="BA38" s="546">
        <f t="shared" si="3"/>
        <v>8</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773</v>
      </c>
      <c r="W39" s="198"/>
      <c r="X39" s="423"/>
      <c r="Y39" s="201"/>
      <c r="Z39" s="793" t="s">
        <v>506</v>
      </c>
      <c r="AA39" s="339" t="s">
        <v>58</v>
      </c>
      <c r="AB39" s="304" t="s">
        <v>777</v>
      </c>
      <c r="AC39" s="195" t="s">
        <v>214</v>
      </c>
      <c r="AD39" s="488" t="s">
        <v>46</v>
      </c>
      <c r="AE39" s="488" t="s">
        <v>46</v>
      </c>
      <c r="AF39" s="525" t="s">
        <v>784</v>
      </c>
      <c r="AG39" s="381">
        <v>18</v>
      </c>
      <c r="AH39" s="539">
        <v>2</v>
      </c>
      <c r="AI39" s="391">
        <v>3</v>
      </c>
      <c r="AJ39" s="392">
        <f t="shared" si="0"/>
        <v>15</v>
      </c>
      <c r="AK39" s="668">
        <f>'TUAN 27(DC)'!AH39</f>
        <v>1</v>
      </c>
      <c r="AL39" s="668">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48">
        <f t="shared" si="2"/>
        <v>8</v>
      </c>
      <c r="BA39" s="546">
        <f t="shared" si="3"/>
        <v>7</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463" t="s">
        <v>33</v>
      </c>
      <c r="L40" s="275" t="s">
        <v>526</v>
      </c>
      <c r="M40" s="267" t="s">
        <v>773</v>
      </c>
      <c r="N40" s="198"/>
      <c r="O40" s="275"/>
      <c r="P40" s="198"/>
      <c r="Q40" s="198"/>
      <c r="R40" s="422"/>
      <c r="S40" s="202"/>
      <c r="T40" s="198"/>
      <c r="U40" s="423"/>
      <c r="V40" s="201"/>
      <c r="W40" s="198"/>
      <c r="X40" s="423"/>
      <c r="Y40" s="201"/>
      <c r="Z40" s="200"/>
      <c r="AA40" s="200"/>
      <c r="AB40" s="200"/>
      <c r="AC40" s="192" t="s">
        <v>527</v>
      </c>
      <c r="AD40" s="488" t="s">
        <v>46</v>
      </c>
      <c r="AE40" s="488" t="s">
        <v>46</v>
      </c>
      <c r="AF40" s="525" t="s">
        <v>530</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48">
        <f t="shared" si="2"/>
        <v>7</v>
      </c>
      <c r="BA40" s="546">
        <f t="shared" si="3"/>
        <v>8</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725</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48">
        <f t="shared" si="2"/>
        <v>7</v>
      </c>
      <c r="BA41" s="546">
        <f t="shared" si="3"/>
        <v>8</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48">
        <f t="shared" si="2"/>
        <v>7</v>
      </c>
      <c r="BA42" s="546">
        <f t="shared" si="3"/>
        <v>8</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422" t="s">
        <v>64</v>
      </c>
      <c r="M43" s="267" t="s">
        <v>725</v>
      </c>
      <c r="N43" s="198"/>
      <c r="O43" s="275"/>
      <c r="P43" s="198"/>
      <c r="Q43" s="198"/>
      <c r="R43" s="422"/>
      <c r="S43" s="202"/>
      <c r="T43" s="198"/>
      <c r="U43" s="423"/>
      <c r="V43" s="201"/>
      <c r="W43" s="198"/>
      <c r="X43" s="423"/>
      <c r="Y43" s="201"/>
      <c r="Z43" s="200"/>
      <c r="AA43" s="200"/>
      <c r="AB43" s="200"/>
      <c r="AC43" s="195" t="s">
        <v>167</v>
      </c>
      <c r="AD43" s="488" t="s">
        <v>46</v>
      </c>
      <c r="AE43" s="488" t="s">
        <v>46</v>
      </c>
      <c r="AF43" s="525" t="s">
        <v>530</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48">
        <f t="shared" si="2"/>
        <v>6</v>
      </c>
      <c r="BA43" s="546">
        <f t="shared" si="3"/>
        <v>9</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773</v>
      </c>
      <c r="T44" s="198"/>
      <c r="U44" s="423"/>
      <c r="V44" s="201"/>
      <c r="W44" s="198"/>
      <c r="X44" s="423"/>
      <c r="Y44" s="201"/>
      <c r="Z44" s="200"/>
      <c r="AA44" s="200"/>
      <c r="AB44" s="200"/>
      <c r="AC44" s="192" t="s">
        <v>214</v>
      </c>
      <c r="AD44" s="488" t="s">
        <v>46</v>
      </c>
      <c r="AE44" s="488" t="s">
        <v>46</v>
      </c>
      <c r="AF44" s="525" t="s">
        <v>530</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48">
        <f t="shared" si="2"/>
        <v>7</v>
      </c>
      <c r="BA44" s="546">
        <f t="shared" si="3"/>
        <v>8</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48">
        <f t="shared" si="2"/>
        <v>6</v>
      </c>
      <c r="BA45" s="546">
        <f t="shared" si="3"/>
        <v>9</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725</v>
      </c>
      <c r="W46" s="198"/>
      <c r="X46" s="275"/>
      <c r="Y46" s="201"/>
      <c r="Z46" s="200"/>
      <c r="AA46" s="200"/>
      <c r="AB46" s="200"/>
      <c r="AC46" s="195" t="s">
        <v>179</v>
      </c>
      <c r="AD46" s="488" t="s">
        <v>46</v>
      </c>
      <c r="AE46" s="488" t="s">
        <v>46</v>
      </c>
      <c r="AF46" s="516" t="s">
        <v>534</v>
      </c>
      <c r="AG46" s="381">
        <v>19</v>
      </c>
      <c r="AH46" s="539">
        <v>0</v>
      </c>
      <c r="AI46" s="526">
        <v>3</v>
      </c>
      <c r="AJ46" s="392">
        <f t="shared" si="0"/>
        <v>15</v>
      </c>
      <c r="AK46" s="668">
        <f>'TUAN 27(DC)'!AH46</f>
        <v>1</v>
      </c>
      <c r="AL46" s="668">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48">
        <f t="shared" si="2"/>
        <v>6</v>
      </c>
      <c r="BA46" s="546">
        <f t="shared" si="3"/>
        <v>9</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773</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48">
        <f t="shared" si="2"/>
        <v>7</v>
      </c>
      <c r="BA47" s="546">
        <f t="shared" si="3"/>
        <v>8</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670</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0</v>
      </c>
      <c r="AI48" s="526">
        <v>3</v>
      </c>
      <c r="AJ48" s="392">
        <f t="shared" si="0"/>
        <v>15</v>
      </c>
      <c r="AK48" s="668">
        <f>'TUAN 27(DC)'!AH48</f>
        <v>1</v>
      </c>
      <c r="AL48" s="668">
        <f>'TUAN 28(6.3)'!AH48</f>
        <v>1</v>
      </c>
      <c r="AM48" s="329">
        <f>'TUAN 29 '!AH48</f>
        <v>1</v>
      </c>
      <c r="AN48" s="329">
        <f>'TUAN 30  '!AH48</f>
        <v>1</v>
      </c>
      <c r="AO48" s="329">
        <f>'TUAN 31-26.3'!AH48</f>
        <v>1</v>
      </c>
      <c r="AP48" s="329">
        <f>'TUAN 32 (2,4)'!AH48</f>
        <v>0</v>
      </c>
      <c r="AQ48" s="300">
        <f t="shared" si="1"/>
        <v>0</v>
      </c>
      <c r="AR48" s="392"/>
      <c r="AS48" s="392"/>
      <c r="AT48" s="392"/>
      <c r="AU48" s="392"/>
      <c r="AV48" s="392"/>
      <c r="AW48" s="392"/>
      <c r="AX48" s="392"/>
      <c r="AY48" s="392"/>
      <c r="AZ48" s="748">
        <f t="shared" si="2"/>
        <v>5</v>
      </c>
      <c r="BA48" s="546">
        <f t="shared" si="3"/>
        <v>10</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727</v>
      </c>
      <c r="K49" s="463"/>
      <c r="L49" s="423"/>
      <c r="M49" s="374"/>
      <c r="N49" s="198"/>
      <c r="O49" s="275"/>
      <c r="P49" s="198"/>
      <c r="Q49" s="262" t="s">
        <v>507</v>
      </c>
      <c r="R49" s="275" t="s">
        <v>523</v>
      </c>
      <c r="S49" s="267" t="s">
        <v>774</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48">
        <f t="shared" si="2"/>
        <v>13</v>
      </c>
      <c r="BA49" s="546">
        <f t="shared" si="3"/>
        <v>7</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726</v>
      </c>
      <c r="K50" s="463"/>
      <c r="L50" s="423"/>
      <c r="M50" s="374"/>
      <c r="N50" s="198"/>
      <c r="O50" s="275"/>
      <c r="P50" s="198"/>
      <c r="Q50" s="198"/>
      <c r="R50" s="422"/>
      <c r="S50" s="202"/>
      <c r="T50" s="262" t="s">
        <v>33</v>
      </c>
      <c r="U50" s="275" t="s">
        <v>523</v>
      </c>
      <c r="V50" s="267" t="s">
        <v>727</v>
      </c>
      <c r="W50" s="198"/>
      <c r="X50" s="423"/>
      <c r="Y50" s="201"/>
      <c r="Z50" s="262" t="s">
        <v>33</v>
      </c>
      <c r="AA50" s="275" t="s">
        <v>523</v>
      </c>
      <c r="AB50" s="267" t="s">
        <v>774</v>
      </c>
      <c r="AC50" s="195" t="s">
        <v>227</v>
      </c>
      <c r="AD50" s="488" t="s">
        <v>46</v>
      </c>
      <c r="AE50" s="488" t="s">
        <v>46</v>
      </c>
      <c r="AF50" s="525" t="s">
        <v>784</v>
      </c>
      <c r="AG50" s="381">
        <v>19</v>
      </c>
      <c r="AH50" s="539">
        <v>3</v>
      </c>
      <c r="AI50" s="526">
        <v>4</v>
      </c>
      <c r="AJ50" s="392">
        <f t="shared" si="0"/>
        <v>20</v>
      </c>
      <c r="AK50" s="668">
        <f>'TUAN 27(DC)'!AH50</f>
        <v>2</v>
      </c>
      <c r="AL50" s="668">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48">
        <f t="shared" si="2"/>
        <v>14</v>
      </c>
      <c r="BA50" s="546">
        <f t="shared" si="3"/>
        <v>6</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58</v>
      </c>
      <c r="M51" s="267" t="s">
        <v>774</v>
      </c>
      <c r="N51" s="198"/>
      <c r="O51" s="275"/>
      <c r="P51" s="198"/>
      <c r="Q51" s="198"/>
      <c r="R51" s="422"/>
      <c r="S51" s="202"/>
      <c r="T51" s="262" t="s">
        <v>33</v>
      </c>
      <c r="U51" s="275" t="s">
        <v>55</v>
      </c>
      <c r="V51" s="267" t="s">
        <v>776</v>
      </c>
      <c r="W51" s="198"/>
      <c r="X51" s="423"/>
      <c r="Y51" s="201"/>
      <c r="Z51" s="200"/>
      <c r="AA51" s="200"/>
      <c r="AB51" s="200"/>
      <c r="AC51" s="192" t="s">
        <v>404</v>
      </c>
      <c r="AD51" s="488" t="s">
        <v>46</v>
      </c>
      <c r="AE51" s="488" t="s">
        <v>46</v>
      </c>
      <c r="AF51" s="525" t="s">
        <v>533</v>
      </c>
      <c r="AG51" s="381">
        <v>19</v>
      </c>
      <c r="AH51" s="539">
        <v>2</v>
      </c>
      <c r="AI51" s="526">
        <v>4</v>
      </c>
      <c r="AJ51" s="392">
        <f t="shared" si="0"/>
        <v>20</v>
      </c>
      <c r="AK51" s="668">
        <f>'TUAN 27(DC)'!AH51</f>
        <v>2</v>
      </c>
      <c r="AL51" s="668">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48">
        <f t="shared" si="2"/>
        <v>14</v>
      </c>
      <c r="BA51" s="546">
        <f t="shared" si="3"/>
        <v>6</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727</v>
      </c>
      <c r="K52" s="463"/>
      <c r="L52" s="423"/>
      <c r="M52" s="374"/>
      <c r="N52" s="198"/>
      <c r="O52" s="275"/>
      <c r="P52" s="198"/>
      <c r="Q52" s="262" t="s">
        <v>506</v>
      </c>
      <c r="R52" s="275" t="s">
        <v>55</v>
      </c>
      <c r="S52" s="267" t="s">
        <v>774</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48">
        <f t="shared" si="2"/>
        <v>13</v>
      </c>
      <c r="BA52" s="546">
        <f t="shared" si="3"/>
        <v>7</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726</v>
      </c>
      <c r="W53" s="198"/>
      <c r="X53" s="275"/>
      <c r="Y53" s="267"/>
      <c r="Z53" s="200"/>
      <c r="AA53" s="200"/>
      <c r="AB53" s="200"/>
      <c r="AC53" s="192" t="s">
        <v>404</v>
      </c>
      <c r="AD53" s="488" t="s">
        <v>46</v>
      </c>
      <c r="AE53" s="488" t="s">
        <v>46</v>
      </c>
      <c r="AF53" s="516" t="s">
        <v>533</v>
      </c>
      <c r="AG53" s="381">
        <v>19</v>
      </c>
      <c r="AH53" s="539">
        <v>1</v>
      </c>
      <c r="AI53" s="526">
        <v>4</v>
      </c>
      <c r="AJ53" s="392">
        <f t="shared" si="0"/>
        <v>20</v>
      </c>
      <c r="AK53" s="668">
        <f>'TUAN 27(DC)'!AH53</f>
        <v>2</v>
      </c>
      <c r="AL53" s="668">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48">
        <f t="shared" si="2"/>
        <v>11</v>
      </c>
      <c r="BA53" s="546">
        <f t="shared" si="3"/>
        <v>9</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684</v>
      </c>
      <c r="Q54" s="198"/>
      <c r="R54" s="422"/>
      <c r="S54" s="202"/>
      <c r="T54" s="198"/>
      <c r="U54" s="423"/>
      <c r="V54" s="201"/>
      <c r="W54" s="198" t="s">
        <v>506</v>
      </c>
      <c r="X54" s="275" t="s">
        <v>52</v>
      </c>
      <c r="Y54" s="267" t="s">
        <v>726</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48">
        <f t="shared" si="2"/>
        <v>11</v>
      </c>
      <c r="BA54" s="546">
        <f t="shared" si="3"/>
        <v>9</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684</v>
      </c>
      <c r="K55" s="463"/>
      <c r="L55" s="423"/>
      <c r="M55" s="374"/>
      <c r="N55" s="198"/>
      <c r="O55" s="275"/>
      <c r="P55" s="198"/>
      <c r="Q55" s="262" t="s">
        <v>33</v>
      </c>
      <c r="R55" s="275" t="s">
        <v>52</v>
      </c>
      <c r="S55" s="267" t="s">
        <v>726</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48">
        <f t="shared" si="2"/>
        <v>11</v>
      </c>
      <c r="BA55" s="546">
        <f t="shared" si="3"/>
        <v>9</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t="s">
        <v>33</v>
      </c>
      <c r="L56" s="275" t="s">
        <v>523</v>
      </c>
      <c r="M56" s="267" t="s">
        <v>774</v>
      </c>
      <c r="N56" s="109"/>
      <c r="O56" s="424"/>
      <c r="P56" s="109"/>
      <c r="Q56" s="110"/>
      <c r="R56" s="275"/>
      <c r="S56" s="110"/>
      <c r="T56" s="262" t="s">
        <v>33</v>
      </c>
      <c r="U56" s="275" t="s">
        <v>58</v>
      </c>
      <c r="V56" s="267" t="s">
        <v>776</v>
      </c>
      <c r="W56" s="110"/>
      <c r="X56" s="275"/>
      <c r="Y56" s="110"/>
      <c r="Z56" s="268" t="s">
        <v>33</v>
      </c>
      <c r="AA56" s="339" t="s">
        <v>58</v>
      </c>
      <c r="AB56" s="304" t="s">
        <v>783</v>
      </c>
      <c r="AC56" s="195" t="s">
        <v>214</v>
      </c>
      <c r="AD56" s="488" t="s">
        <v>46</v>
      </c>
      <c r="AE56" s="488" t="s">
        <v>46</v>
      </c>
      <c r="AF56" s="525" t="s">
        <v>784</v>
      </c>
      <c r="AG56" s="381">
        <v>19</v>
      </c>
      <c r="AH56" s="539">
        <v>3</v>
      </c>
      <c r="AI56" s="526">
        <v>4</v>
      </c>
      <c r="AJ56" s="392">
        <f t="shared" si="0"/>
        <v>20</v>
      </c>
      <c r="AK56" s="668">
        <f>'TUAN 27(DC)'!AH56</f>
        <v>2</v>
      </c>
      <c r="AL56" s="668">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48">
        <f t="shared" si="2"/>
        <v>15</v>
      </c>
      <c r="BA56" s="546">
        <f t="shared" si="3"/>
        <v>5</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727</v>
      </c>
      <c r="Q57" s="110" t="s">
        <v>505</v>
      </c>
      <c r="R57" s="275" t="s">
        <v>523</v>
      </c>
      <c r="S57" s="267" t="s">
        <v>774</v>
      </c>
      <c r="T57" s="111"/>
      <c r="U57" s="424"/>
      <c r="V57" s="109"/>
      <c r="W57" s="262"/>
      <c r="X57" s="275"/>
      <c r="Y57" s="267"/>
      <c r="Z57" s="109"/>
      <c r="AA57" s="109"/>
      <c r="AB57" s="109"/>
      <c r="AC57" s="192" t="s">
        <v>143</v>
      </c>
      <c r="AD57" s="488" t="s">
        <v>46</v>
      </c>
      <c r="AE57" s="488" t="s">
        <v>46</v>
      </c>
      <c r="AF57" s="525" t="s">
        <v>678</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48">
        <f t="shared" si="2"/>
        <v>13</v>
      </c>
      <c r="BA57" s="546">
        <f t="shared" si="3"/>
        <v>7</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684</v>
      </c>
      <c r="K58" s="463"/>
      <c r="L58" s="275"/>
      <c r="M58" s="111"/>
      <c r="N58" s="109"/>
      <c r="O58" s="424"/>
      <c r="P58" s="109"/>
      <c r="Q58" s="262" t="s">
        <v>505</v>
      </c>
      <c r="R58" s="275" t="s">
        <v>58</v>
      </c>
      <c r="S58" s="267" t="s">
        <v>726</v>
      </c>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00">
        <f t="shared" si="1"/>
        <v>2</v>
      </c>
      <c r="AR58" s="392"/>
      <c r="AS58" s="392"/>
      <c r="AT58" s="392"/>
      <c r="AU58" s="392"/>
      <c r="AV58" s="392"/>
      <c r="AW58" s="392"/>
      <c r="AX58" s="392"/>
      <c r="AY58" s="392"/>
      <c r="AZ58" s="748">
        <f t="shared" si="2"/>
        <v>12</v>
      </c>
      <c r="BA58" s="546">
        <f t="shared" si="3"/>
        <v>8</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774</v>
      </c>
      <c r="N59" s="109"/>
      <c r="O59" s="424"/>
      <c r="P59" s="109"/>
      <c r="Q59" s="110"/>
      <c r="R59" s="275"/>
      <c r="S59" s="110"/>
      <c r="T59" s="110" t="s">
        <v>506</v>
      </c>
      <c r="U59" s="275" t="s">
        <v>523</v>
      </c>
      <c r="V59" s="267" t="s">
        <v>776</v>
      </c>
      <c r="W59" s="110"/>
      <c r="X59" s="275"/>
      <c r="Y59" s="110"/>
      <c r="Z59" s="110" t="s">
        <v>506</v>
      </c>
      <c r="AA59" s="275" t="s">
        <v>523</v>
      </c>
      <c r="AB59" s="267" t="s">
        <v>783</v>
      </c>
      <c r="AC59" s="192" t="s">
        <v>227</v>
      </c>
      <c r="AD59" s="488" t="s">
        <v>46</v>
      </c>
      <c r="AE59" s="488" t="s">
        <v>46</v>
      </c>
      <c r="AF59" s="525" t="s">
        <v>784</v>
      </c>
      <c r="AG59" s="381">
        <v>19</v>
      </c>
      <c r="AH59" s="539">
        <v>3</v>
      </c>
      <c r="AI59" s="526">
        <v>4</v>
      </c>
      <c r="AJ59" s="392">
        <f t="shared" si="0"/>
        <v>20</v>
      </c>
      <c r="AK59" s="668">
        <f>'TUAN 27(DC)'!AH59</f>
        <v>2</v>
      </c>
      <c r="AL59" s="668">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684</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655</v>
      </c>
      <c r="BF60" s="527" t="s">
        <v>78</v>
      </c>
      <c r="BG60" s="528" t="s">
        <v>662</v>
      </c>
      <c r="BH60" s="527" t="s">
        <v>165</v>
      </c>
      <c r="BI60" s="802"/>
    </row>
    <row r="61" spans="1:61" s="216" customFormat="1" ht="42" customHeight="1">
      <c r="A61" s="333">
        <v>52</v>
      </c>
      <c r="B61" s="759" t="s">
        <v>30</v>
      </c>
      <c r="C61" s="333">
        <v>12</v>
      </c>
      <c r="D61" s="428" t="s">
        <v>719</v>
      </c>
      <c r="E61" s="428" t="s">
        <v>779</v>
      </c>
      <c r="F61" s="718"/>
      <c r="G61" s="477"/>
      <c r="H61" s="718"/>
      <c r="I61" s="477"/>
      <c r="J61" s="718"/>
      <c r="K61" s="765"/>
      <c r="L61" s="766"/>
      <c r="M61" s="781"/>
      <c r="N61" s="767"/>
      <c r="O61" s="768"/>
      <c r="P61" s="782"/>
      <c r="Q61" s="718" t="s">
        <v>780</v>
      </c>
      <c r="R61" s="766" t="s">
        <v>521</v>
      </c>
      <c r="S61" s="769"/>
      <c r="T61" s="769"/>
      <c r="U61" s="766"/>
      <c r="V61" s="769"/>
      <c r="W61" s="769"/>
      <c r="X61" s="768"/>
      <c r="Y61" s="782"/>
      <c r="Z61" s="769"/>
      <c r="AA61" s="769"/>
      <c r="AB61" s="769"/>
      <c r="AC61" s="195" t="s">
        <v>781</v>
      </c>
      <c r="AD61" s="749"/>
      <c r="AE61" s="749"/>
      <c r="AF61" s="750"/>
      <c r="AG61" s="750"/>
      <c r="AH61" s="751"/>
      <c r="AI61" s="752"/>
      <c r="AJ61" s="753"/>
      <c r="AK61" s="754"/>
      <c r="AL61" s="754"/>
      <c r="AM61" s="755"/>
      <c r="AN61" s="755"/>
      <c r="AO61" s="755"/>
      <c r="AP61" s="329"/>
      <c r="AQ61" s="300"/>
      <c r="AR61" s="753"/>
      <c r="AS61" s="753"/>
      <c r="AT61" s="753"/>
      <c r="AU61" s="753"/>
      <c r="AV61" s="753"/>
      <c r="AW61" s="753"/>
      <c r="AX61" s="753"/>
      <c r="AY61" s="753"/>
      <c r="AZ61" s="755"/>
      <c r="BA61" s="756"/>
      <c r="BB61" s="757"/>
      <c r="BC61" s="757"/>
      <c r="BD61" s="752"/>
      <c r="BE61" s="758"/>
      <c r="BF61" s="757"/>
      <c r="BG61" s="758"/>
      <c r="BH61" s="757"/>
      <c r="BI61" s="803"/>
    </row>
    <row r="62" spans="1:61" s="199" customFormat="1" ht="41.25" customHeight="1">
      <c r="A62" s="334"/>
      <c r="B62" s="334"/>
      <c r="C62" s="334"/>
      <c r="D62" s="334"/>
      <c r="E62" s="334"/>
      <c r="F62" s="203"/>
      <c r="G62" s="471"/>
      <c r="H62" s="334"/>
      <c r="I62" s="281"/>
      <c r="J62" s="334"/>
      <c r="K62" s="465"/>
      <c r="L62" s="281"/>
      <c r="M62" s="783"/>
      <c r="N62" s="334"/>
      <c r="O62" s="1250" t="s">
        <v>583</v>
      </c>
      <c r="P62" s="1250"/>
      <c r="Q62" s="1250"/>
      <c r="R62" s="1250"/>
      <c r="S62" s="1250"/>
      <c r="T62" s="1250"/>
      <c r="U62" s="1250"/>
      <c r="V62" s="1250"/>
      <c r="W62" s="1250"/>
      <c r="X62" s="1250"/>
      <c r="Y62" s="334"/>
      <c r="Z62" s="334"/>
      <c r="AA62" s="203"/>
      <c r="AB62" s="203"/>
      <c r="AC62" s="486"/>
      <c r="AD62" s="531"/>
      <c r="AE62" s="531"/>
      <c r="AF62" s="604"/>
      <c r="AG62" s="494"/>
      <c r="AH62" s="541"/>
      <c r="AI62" s="491"/>
      <c r="AJ62" s="492"/>
      <c r="AK62" s="744"/>
      <c r="AL62" s="74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799"/>
    </row>
    <row r="63" spans="1:61" s="199" customFormat="1" ht="15" customHeight="1">
      <c r="A63" s="334"/>
      <c r="B63" s="334"/>
      <c r="C63" s="334"/>
      <c r="D63" s="334"/>
      <c r="E63" s="334"/>
      <c r="F63" s="203"/>
      <c r="G63" s="471"/>
      <c r="H63" s="334"/>
      <c r="I63" s="281"/>
      <c r="J63" s="334"/>
      <c r="K63" s="465"/>
      <c r="L63" s="281"/>
      <c r="M63" s="783"/>
      <c r="N63" s="334"/>
      <c r="O63" s="1250"/>
      <c r="P63" s="1250"/>
      <c r="Q63" s="1250"/>
      <c r="R63" s="1250"/>
      <c r="S63" s="1250"/>
      <c r="T63" s="1250"/>
      <c r="U63" s="1250"/>
      <c r="V63" s="1250"/>
      <c r="W63" s="1250"/>
      <c r="X63" s="1250"/>
      <c r="Y63" s="334"/>
      <c r="Z63" s="334"/>
      <c r="AA63" s="203"/>
      <c r="AB63" s="203"/>
      <c r="AC63" s="486"/>
      <c r="AD63" s="531"/>
      <c r="AE63" s="531"/>
      <c r="AF63" s="604"/>
      <c r="AG63" s="494"/>
      <c r="AH63" s="541"/>
      <c r="AI63" s="491"/>
      <c r="AJ63" s="492"/>
      <c r="AK63" s="744"/>
      <c r="AL63" s="74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799"/>
    </row>
    <row r="64" spans="1:61" s="199" customFormat="1" ht="1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799"/>
    </row>
    <row r="65" spans="1:61" s="199" customFormat="1" ht="1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799"/>
    </row>
    <row r="66" spans="1:61" s="199" customFormat="1" ht="15" customHeight="1">
      <c r="A66" s="334"/>
      <c r="B66" s="334"/>
      <c r="C66" s="334"/>
      <c r="D66" s="334"/>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799"/>
    </row>
    <row r="67" spans="1:61" s="199" customFormat="1" ht="22.5" customHeight="1">
      <c r="A67" s="334"/>
      <c r="B67" s="334"/>
      <c r="C67" s="334"/>
      <c r="D67" s="479" t="s">
        <v>591</v>
      </c>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t="s">
        <v>530</v>
      </c>
      <c r="J68" s="478" t="s">
        <v>586</v>
      </c>
      <c r="K68" s="478" t="s">
        <v>587</v>
      </c>
      <c r="L68" s="477" t="s">
        <v>588</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403</v>
      </c>
      <c r="J69" s="478" t="s">
        <v>589</v>
      </c>
      <c r="K69" s="478">
        <v>22</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404</v>
      </c>
      <c r="J70" s="478" t="s">
        <v>589</v>
      </c>
      <c r="K70" s="478">
        <v>11</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405</v>
      </c>
      <c r="J71" s="478" t="s">
        <v>589</v>
      </c>
      <c r="K71" s="478">
        <v>23</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406</v>
      </c>
      <c r="J72" s="478" t="s">
        <v>589</v>
      </c>
      <c r="K72" s="478">
        <v>22</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412</v>
      </c>
      <c r="J73" s="478" t="s">
        <v>589</v>
      </c>
      <c r="K73" s="478">
        <v>21</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c r="J74" s="478"/>
      <c r="K74" s="478"/>
      <c r="L74" s="477"/>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491"/>
      <c r="AJ595" s="492"/>
      <c r="AK595" s="744"/>
      <c r="AL595" s="74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491"/>
      <c r="AJ596" s="492"/>
      <c r="AK596" s="744"/>
      <c r="AL596" s="74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799"/>
    </row>
  </sheetData>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194" priority="68">
      <formula>$H$6=OR("Thứ 2","Thứ 4","Thứ 6","CN")</formula>
    </cfRule>
  </conditionalFormatting>
  <conditionalFormatting sqref="H8:AB61">
    <cfRule type="expression" dxfId="193" priority="1">
      <formula>$H$6=OR("Thứ 2","Thứ 4","Thứ 6","CN")</formula>
    </cfRule>
  </conditionalFormatting>
  <conditionalFormatting sqref="H2:AC2">
    <cfRule type="expression" dxfId="192" priority="69">
      <formula>$H$6=OR("Thứ 2","Thứ 4","Thứ 6","CN")</formula>
    </cfRule>
  </conditionalFormatting>
  <conditionalFormatting sqref="K6:K7">
    <cfRule type="expression" dxfId="191" priority="61">
      <formula>$H$6=OR("Thứ 2","Thứ 4","Thứ 6","CN")</formula>
    </cfRule>
  </conditionalFormatting>
  <conditionalFormatting sqref="N6:N7">
    <cfRule type="expression" dxfId="190" priority="60">
      <formula>$H$6=OR("Thứ 2","Thứ 4","Thứ 6","CN")</formula>
    </cfRule>
  </conditionalFormatting>
  <conditionalFormatting sqref="Q6:Q7">
    <cfRule type="expression" dxfId="189" priority="59">
      <formula>$H$6=OR("Thứ 2","Thứ 4","Thứ 6","CN")</formula>
    </cfRule>
  </conditionalFormatting>
  <conditionalFormatting sqref="T6:T7">
    <cfRule type="expression" dxfId="188" priority="58">
      <formula>$H$6=OR("Thứ 2","Thứ 4","Thứ 6","CN")</formula>
    </cfRule>
  </conditionalFormatting>
  <conditionalFormatting sqref="W6:W7">
    <cfRule type="expression" dxfId="187" priority="57">
      <formula>$H$6=OR("Thứ 2","Thứ 4","Thứ 6","CN")</formula>
    </cfRule>
  </conditionalFormatting>
  <conditionalFormatting sqref="Z6:Z7">
    <cfRule type="expression" dxfId="186" priority="56">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86A-CF56-49FB-BFCF-10673F74FE87}">
  <sheetPr>
    <tabColor rgb="FF00B050"/>
  </sheetPr>
  <dimension ref="A1:BI594"/>
  <sheetViews>
    <sheetView zoomScale="66" zoomScaleNormal="66" workbookViewId="0">
      <pane xSplit="3" ySplit="8" topLeftCell="D9" activePane="bottomRight" state="frozen"/>
      <selection pane="topRight" activeCell="D1" sqref="D1"/>
      <selection pane="bottomLeft" activeCell="A7" sqref="A7"/>
      <selection pane="bottomRight" activeCell="T24" sqref="T24"/>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411" customWidth="1"/>
    <col min="44" max="44" width="9.42578125" style="492" customWidth="1"/>
    <col min="45"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785</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497"/>
      <c r="AJ3" s="498"/>
      <c r="AK3" s="745"/>
      <c r="AL3" s="745"/>
      <c r="AM3" s="412"/>
      <c r="AN3" s="412"/>
      <c r="AO3" s="412"/>
      <c r="AP3" s="412"/>
      <c r="AQ3" s="412"/>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497"/>
      <c r="AJ4" s="498"/>
      <c r="AK4" s="745"/>
      <c r="AL4" s="745"/>
      <c r="AM4" s="412"/>
      <c r="AN4" s="412"/>
      <c r="AO4" s="412"/>
      <c r="AP4" s="412"/>
      <c r="AQ4" s="412"/>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412"/>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600"/>
      <c r="AG6" s="508"/>
      <c r="AH6" s="537"/>
      <c r="AI6" s="509"/>
      <c r="AJ6" s="510"/>
      <c r="AK6" s="746"/>
      <c r="AL6" s="746"/>
      <c r="AM6" s="413"/>
      <c r="AN6" s="413"/>
      <c r="AO6" s="413"/>
      <c r="AP6" s="413"/>
      <c r="AQ6" s="413"/>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248"/>
      <c r="G7" s="1249"/>
      <c r="H7" s="401">
        <v>21</v>
      </c>
      <c r="I7" s="402"/>
      <c r="J7" s="403"/>
      <c r="K7" s="401">
        <v>22</v>
      </c>
      <c r="L7" s="402"/>
      <c r="M7" s="403"/>
      <c r="N7" s="401">
        <v>23</v>
      </c>
      <c r="O7" s="402"/>
      <c r="P7" s="403"/>
      <c r="Q7" s="401">
        <v>24</v>
      </c>
      <c r="R7" s="402"/>
      <c r="S7" s="403"/>
      <c r="T7" s="401">
        <v>25</v>
      </c>
      <c r="U7" s="402"/>
      <c r="V7" s="403"/>
      <c r="W7" s="401">
        <v>26</v>
      </c>
      <c r="X7" s="402"/>
      <c r="Y7" s="403"/>
      <c r="Z7" s="401">
        <v>27</v>
      </c>
      <c r="AA7" s="402"/>
      <c r="AB7" s="432"/>
      <c r="AC7" s="483"/>
      <c r="AD7" s="513"/>
      <c r="AE7" s="513"/>
      <c r="AF7" s="601"/>
      <c r="AG7" s="515"/>
      <c r="AH7" s="537"/>
      <c r="AI7" s="509"/>
      <c r="AJ7" s="510"/>
      <c r="AK7" s="746"/>
      <c r="AL7" s="746"/>
      <c r="AM7" s="413"/>
      <c r="AN7" s="413"/>
      <c r="AO7" s="413"/>
      <c r="AP7" s="413"/>
      <c r="AQ7" s="413"/>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328"/>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605" t="s">
        <v>772</v>
      </c>
      <c r="AR9" s="704" t="s">
        <v>787</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00">
        <v>1</v>
      </c>
      <c r="AS10" s="392"/>
      <c r="AT10" s="392"/>
      <c r="AU10" s="392"/>
      <c r="AV10" s="392"/>
      <c r="AW10" s="392"/>
      <c r="AX10" s="392"/>
      <c r="AY10" s="392"/>
      <c r="AZ10" s="748">
        <f>SUM(AK10:AY10)</f>
        <v>7</v>
      </c>
      <c r="BA10" s="546">
        <f>AJ10-AZ10</f>
        <v>8</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00">
        <f t="shared" ref="AR11:AR60" si="1">AH11</f>
        <v>1</v>
      </c>
      <c r="AS11" s="392"/>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v>
      </c>
      <c r="Y12" s="816" t="s">
        <v>670</v>
      </c>
      <c r="Z12" s="306" t="s">
        <v>33</v>
      </c>
      <c r="AA12" s="265" t="s">
        <v>52</v>
      </c>
      <c r="AB12" s="816" t="s">
        <v>725</v>
      </c>
      <c r="AC12" s="192" t="s">
        <v>161</v>
      </c>
      <c r="AD12" s="488" t="s">
        <v>46</v>
      </c>
      <c r="AE12" s="488" t="s">
        <v>46</v>
      </c>
      <c r="AF12" s="389" t="s">
        <v>791</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00">
        <f t="shared" si="1"/>
        <v>1</v>
      </c>
      <c r="AS12" s="392"/>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00">
        <f t="shared" si="1"/>
        <v>1</v>
      </c>
      <c r="AS13" s="392"/>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00">
        <f t="shared" si="1"/>
        <v>1</v>
      </c>
      <c r="AS14" s="392"/>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794</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00">
        <f t="shared" si="1"/>
        <v>1</v>
      </c>
      <c r="AS15" s="392"/>
      <c r="AT15" s="392"/>
      <c r="AU15" s="392"/>
      <c r="AV15" s="392"/>
      <c r="AW15" s="392"/>
      <c r="AX15" s="392"/>
      <c r="AY15" s="392"/>
      <c r="AZ15" s="748">
        <f t="shared" si="2"/>
        <v>7</v>
      </c>
      <c r="BA15" s="546">
        <f t="shared" si="3"/>
        <v>8</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275" t="s">
        <v>794</v>
      </c>
      <c r="S16" s="267" t="s">
        <v>775</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00">
        <f t="shared" si="1"/>
        <v>1</v>
      </c>
      <c r="AS16" s="392"/>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421" t="s">
        <v>523</v>
      </c>
      <c r="M17" s="267" t="s">
        <v>773</v>
      </c>
      <c r="N17" s="262"/>
      <c r="O17" s="275"/>
      <c r="P17" s="262"/>
      <c r="Q17" s="262"/>
      <c r="R17" s="422"/>
      <c r="S17" s="267"/>
      <c r="T17" s="262"/>
      <c r="U17" s="423"/>
      <c r="W17" s="266"/>
      <c r="X17" s="423"/>
      <c r="Y17" s="266"/>
      <c r="Z17" s="265"/>
      <c r="AA17" s="265"/>
      <c r="AB17" s="265"/>
      <c r="AC17" s="195" t="s">
        <v>164</v>
      </c>
      <c r="AD17" s="488" t="s">
        <v>46</v>
      </c>
      <c r="AE17" s="488" t="s">
        <v>46</v>
      </c>
      <c r="AF17" s="389" t="s">
        <v>533</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00">
        <f t="shared" si="1"/>
        <v>1</v>
      </c>
      <c r="AS17" s="392"/>
      <c r="AT17" s="392"/>
      <c r="AU17" s="392"/>
      <c r="AV17" s="392"/>
      <c r="AW17" s="392"/>
      <c r="AX17" s="392"/>
      <c r="AY17" s="392"/>
      <c r="AZ17" s="748">
        <f t="shared" si="2"/>
        <v>8</v>
      </c>
      <c r="BA17" s="546">
        <f t="shared" si="3"/>
        <v>7</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00">
        <f t="shared" si="1"/>
        <v>1</v>
      </c>
      <c r="AS18" s="392"/>
      <c r="AT18" s="392"/>
      <c r="AU18" s="392"/>
      <c r="AV18" s="392"/>
      <c r="AW18" s="392"/>
      <c r="AX18" s="392"/>
      <c r="AY18" s="392"/>
      <c r="AZ18" s="748">
        <f t="shared" si="2"/>
        <v>8</v>
      </c>
      <c r="BA18" s="546">
        <f t="shared" si="3"/>
        <v>7</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396" t="s">
        <v>33</v>
      </c>
      <c r="O19" s="339" t="s">
        <v>52</v>
      </c>
      <c r="P19" s="267" t="s">
        <v>775</v>
      </c>
      <c r="Q19" s="262"/>
      <c r="R19" s="422"/>
      <c r="S19" s="267"/>
      <c r="T19" s="262" t="s">
        <v>505</v>
      </c>
      <c r="U19" s="275" t="s">
        <v>52</v>
      </c>
      <c r="V19" s="267" t="s">
        <v>786</v>
      </c>
      <c r="W19" s="262"/>
      <c r="X19" s="423"/>
      <c r="Y19" s="266"/>
      <c r="Z19" s="265"/>
      <c r="AA19" s="265"/>
      <c r="AB19" s="265"/>
      <c r="AC19" s="195" t="s">
        <v>165</v>
      </c>
      <c r="AD19" s="488" t="s">
        <v>46</v>
      </c>
      <c r="AE19" s="488" t="s">
        <v>46</v>
      </c>
      <c r="AF19" s="719" t="s">
        <v>792</v>
      </c>
      <c r="AG19" s="381">
        <v>17</v>
      </c>
      <c r="AH19" s="539">
        <v>2</v>
      </c>
      <c r="AI19" s="391">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00">
        <f t="shared" si="1"/>
        <v>2</v>
      </c>
      <c r="AS19" s="392"/>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578</v>
      </c>
      <c r="S20" s="457" t="s">
        <v>685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00">
        <f t="shared" si="1"/>
        <v>1</v>
      </c>
      <c r="AS20" s="392"/>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775</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00">
        <f t="shared" si="1"/>
        <v>1</v>
      </c>
      <c r="AS21" s="392"/>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57" t="s">
        <v>521</v>
      </c>
      <c r="M22" s="267" t="s">
        <v>786</v>
      </c>
      <c r="N22" s="262"/>
      <c r="O22" s="275"/>
      <c r="P22" s="262"/>
      <c r="Q22" s="262"/>
      <c r="R22" s="422"/>
      <c r="S22" s="267"/>
      <c r="T22" s="262"/>
      <c r="U22" s="423"/>
      <c r="V22" s="266"/>
      <c r="W22" s="262"/>
      <c r="X22" s="423"/>
      <c r="Y22" s="266"/>
      <c r="Z22" s="265"/>
      <c r="AA22" s="265"/>
      <c r="AB22" s="265"/>
      <c r="AC22" s="195" t="s">
        <v>179</v>
      </c>
      <c r="AD22" s="488" t="s">
        <v>46</v>
      </c>
      <c r="AE22" s="488" t="s">
        <v>46</v>
      </c>
      <c r="AF22" s="525" t="s">
        <v>589</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00">
        <f t="shared" si="1"/>
        <v>1</v>
      </c>
      <c r="AS22" s="392"/>
      <c r="AT22" s="392"/>
      <c r="AU22" s="392"/>
      <c r="AV22" s="392"/>
      <c r="AW22" s="392"/>
      <c r="AX22" s="392"/>
      <c r="AY22" s="392"/>
      <c r="AZ22" s="748">
        <f t="shared" si="2"/>
        <v>8</v>
      </c>
      <c r="BA22" s="546">
        <f t="shared" si="3"/>
        <v>2</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612" t="s">
        <v>33</v>
      </c>
      <c r="L23" s="457" t="s">
        <v>521</v>
      </c>
      <c r="M23" s="267" t="s">
        <v>786</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00">
        <f t="shared" si="1"/>
        <v>1</v>
      </c>
      <c r="AS23" s="392"/>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192" t="s">
        <v>194</v>
      </c>
      <c r="AD24" s="488" t="s">
        <v>46</v>
      </c>
      <c r="AE24" s="488" t="s">
        <v>46</v>
      </c>
      <c r="AF24" s="525" t="s">
        <v>532</v>
      </c>
      <c r="AG24" s="381">
        <v>18</v>
      </c>
      <c r="AH24" s="539">
        <v>1</v>
      </c>
      <c r="AI24" s="391">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00">
        <f t="shared" si="1"/>
        <v>1</v>
      </c>
      <c r="AS24" s="392"/>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773</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00">
        <f t="shared" si="1"/>
        <v>1</v>
      </c>
      <c r="AS25" s="392"/>
      <c r="AT25" s="392"/>
      <c r="AU25" s="392"/>
      <c r="AV25" s="392"/>
      <c r="AW25" s="392"/>
      <c r="AX25" s="392"/>
      <c r="AY25" s="392"/>
      <c r="AZ25" s="748">
        <f t="shared" si="2"/>
        <v>7</v>
      </c>
      <c r="BA25" s="546">
        <f t="shared" si="3"/>
        <v>8</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773</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00">
        <f t="shared" si="1"/>
        <v>1</v>
      </c>
      <c r="AS26" s="392"/>
      <c r="AT26" s="392"/>
      <c r="AU26" s="392"/>
      <c r="AV26" s="392"/>
      <c r="AW26" s="392"/>
      <c r="AX26" s="392"/>
      <c r="AY26" s="392"/>
      <c r="AZ26" s="748">
        <f t="shared" si="2"/>
        <v>7</v>
      </c>
      <c r="BA26" s="546">
        <f t="shared" si="3"/>
        <v>3</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786</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00">
        <f t="shared" si="1"/>
        <v>1</v>
      </c>
      <c r="AS27" s="392"/>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786</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00">
        <f t="shared" si="1"/>
        <v>1</v>
      </c>
      <c r="AS28" s="392"/>
      <c r="AT28" s="392"/>
      <c r="AU28" s="392"/>
      <c r="AV28" s="392"/>
      <c r="AW28" s="392"/>
      <c r="AX28" s="392"/>
      <c r="AY28" s="392"/>
      <c r="AZ28" s="748">
        <f t="shared" si="2"/>
        <v>8</v>
      </c>
      <c r="BA28" s="546">
        <f t="shared" si="3"/>
        <v>2</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786</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00">
        <f t="shared" si="1"/>
        <v>1</v>
      </c>
      <c r="AS29" s="392"/>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775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00">
        <f t="shared" si="1"/>
        <v>1</v>
      </c>
      <c r="AS30" s="392"/>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786</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00">
        <f t="shared" si="1"/>
        <v>1</v>
      </c>
      <c r="AS31" s="392"/>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00">
        <f t="shared" si="1"/>
        <v>1</v>
      </c>
      <c r="AS32" s="392"/>
      <c r="AT32" s="392"/>
      <c r="AU32" s="392"/>
      <c r="AV32" s="392"/>
      <c r="AW32" s="392"/>
      <c r="AX32" s="392"/>
      <c r="AY32" s="392"/>
      <c r="AZ32" s="748">
        <f t="shared" si="2"/>
        <v>7</v>
      </c>
      <c r="BA32" s="546">
        <f t="shared" si="3"/>
        <v>8</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421" t="s">
        <v>578</v>
      </c>
      <c r="V33" s="267" t="s">
        <v>777</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00">
        <f t="shared" si="1"/>
        <v>1</v>
      </c>
      <c r="AS33" s="392"/>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00">
        <f t="shared" si="1"/>
        <v>1</v>
      </c>
      <c r="AS34" s="392"/>
      <c r="AT34" s="392"/>
      <c r="AU34" s="392"/>
      <c r="AV34" s="392"/>
      <c r="AW34" s="392"/>
      <c r="AX34" s="392"/>
      <c r="AY34" s="392"/>
      <c r="AZ34" s="748">
        <f t="shared" si="2"/>
        <v>7</v>
      </c>
      <c r="BA34" s="546">
        <f t="shared" si="3"/>
        <v>8</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773</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00">
        <f t="shared" si="1"/>
        <v>1</v>
      </c>
      <c r="AS35" s="392"/>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00">
        <f t="shared" si="1"/>
        <v>1</v>
      </c>
      <c r="AS36" s="392"/>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00">
        <f t="shared" si="1"/>
        <v>1</v>
      </c>
      <c r="AS37" s="392"/>
      <c r="AT37" s="392"/>
      <c r="AU37" s="392"/>
      <c r="AV37" s="392"/>
      <c r="AW37" s="392"/>
      <c r="AX37" s="392"/>
      <c r="AY37" s="392"/>
      <c r="AZ37" s="748">
        <f t="shared" si="2"/>
        <v>7</v>
      </c>
      <c r="BA37" s="546">
        <f t="shared" si="3"/>
        <v>8</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777</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00">
        <f t="shared" si="1"/>
        <v>1</v>
      </c>
      <c r="AS38" s="392"/>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778</v>
      </c>
      <c r="W39" s="198"/>
      <c r="X39" s="423"/>
      <c r="Y39" s="201"/>
      <c r="Z39" s="793"/>
      <c r="AA39" s="339"/>
      <c r="AB39" s="304"/>
      <c r="AC39" s="195" t="s">
        <v>214</v>
      </c>
      <c r="AD39" s="488" t="s">
        <v>46</v>
      </c>
      <c r="AE39" s="488" t="s">
        <v>46</v>
      </c>
      <c r="AF39" s="525"/>
      <c r="AG39" s="381">
        <v>18</v>
      </c>
      <c r="AH39" s="539">
        <v>1</v>
      </c>
      <c r="AI39" s="391">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00">
        <f t="shared" si="1"/>
        <v>1</v>
      </c>
      <c r="AS39" s="392"/>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777</v>
      </c>
      <c r="N40" s="198"/>
      <c r="O40" s="275"/>
      <c r="P40" s="198"/>
      <c r="Q40" s="198"/>
      <c r="R40" s="422"/>
      <c r="S40" s="202"/>
      <c r="T40" s="198"/>
      <c r="U40" s="423"/>
      <c r="V40" s="201"/>
      <c r="W40" s="198"/>
      <c r="X40" s="423"/>
      <c r="Y40" s="201"/>
      <c r="Z40" s="200"/>
      <c r="AA40" s="200"/>
      <c r="AB40" s="200"/>
      <c r="AC40" s="192" t="s">
        <v>527</v>
      </c>
      <c r="AD40" s="488" t="s">
        <v>46</v>
      </c>
      <c r="AE40" s="488" t="s">
        <v>46</v>
      </c>
      <c r="AF40" s="525" t="s">
        <v>533</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00">
        <f t="shared" si="1"/>
        <v>1</v>
      </c>
      <c r="AS40" s="392"/>
      <c r="AT40" s="392"/>
      <c r="AU40" s="392"/>
      <c r="AV40" s="392"/>
      <c r="AW40" s="392"/>
      <c r="AX40" s="392"/>
      <c r="AY40" s="392"/>
      <c r="AZ40" s="748">
        <f t="shared" si="2"/>
        <v>8</v>
      </c>
      <c r="BA40" s="546">
        <f t="shared" si="3"/>
        <v>7</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777</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00">
        <f t="shared" si="1"/>
        <v>1</v>
      </c>
      <c r="AS41" s="392"/>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00">
        <f t="shared" si="1"/>
        <v>1</v>
      </c>
      <c r="AS42" s="392"/>
      <c r="AT42" s="392"/>
      <c r="AU42" s="392"/>
      <c r="AV42" s="392"/>
      <c r="AW42" s="392"/>
      <c r="AX42" s="392"/>
      <c r="AY42" s="392"/>
      <c r="AZ42" s="748">
        <f t="shared" si="2"/>
        <v>8</v>
      </c>
      <c r="BA42" s="546">
        <f t="shared" si="3"/>
        <v>7</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275" t="s">
        <v>55</v>
      </c>
      <c r="M43" s="267" t="s">
        <v>773</v>
      </c>
      <c r="N43" s="198"/>
      <c r="O43" s="275"/>
      <c r="P43" s="198"/>
      <c r="Q43" s="198"/>
      <c r="R43" s="422"/>
      <c r="S43" s="202"/>
      <c r="T43" s="198"/>
      <c r="U43" s="423"/>
      <c r="V43" s="201"/>
      <c r="W43" s="198"/>
      <c r="X43" s="423"/>
      <c r="Y43" s="201"/>
      <c r="Z43" s="200"/>
      <c r="AA43" s="200"/>
      <c r="AB43" s="200"/>
      <c r="AC43" s="195" t="s">
        <v>167</v>
      </c>
      <c r="AD43" s="488" t="s">
        <v>46</v>
      </c>
      <c r="AE43" s="488" t="s">
        <v>46</v>
      </c>
      <c r="AF43" s="525" t="s">
        <v>533</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00">
        <f t="shared" si="1"/>
        <v>1</v>
      </c>
      <c r="AS43" s="392"/>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145" t="s">
        <v>505</v>
      </c>
      <c r="R44" s="699" t="s">
        <v>58</v>
      </c>
      <c r="S44" s="304" t="s">
        <v>777</v>
      </c>
      <c r="T44" s="198"/>
      <c r="U44" s="423"/>
      <c r="V44" s="201"/>
      <c r="W44" s="198"/>
      <c r="X44" s="423"/>
      <c r="Y44" s="201"/>
      <c r="Z44" s="200"/>
      <c r="AA44" s="200"/>
      <c r="AB44" s="200"/>
      <c r="AC44" s="192" t="s">
        <v>214</v>
      </c>
      <c r="AD44" s="488" t="s">
        <v>46</v>
      </c>
      <c r="AE44" s="488" t="s">
        <v>46</v>
      </c>
      <c r="AF44" s="525" t="s">
        <v>788</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00">
        <f t="shared" si="1"/>
        <v>1</v>
      </c>
      <c r="AS44" s="392"/>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00">
        <f t="shared" si="1"/>
        <v>1</v>
      </c>
      <c r="AS45" s="392"/>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306" t="s">
        <v>33</v>
      </c>
      <c r="U46" s="457" t="s">
        <v>64</v>
      </c>
      <c r="V46" s="816" t="s">
        <v>725</v>
      </c>
      <c r="W46" s="198"/>
      <c r="X46" s="275"/>
      <c r="Y46" s="201"/>
      <c r="Z46" s="200"/>
      <c r="AA46" s="200"/>
      <c r="AB46" s="200"/>
      <c r="AC46" s="195" t="s">
        <v>179</v>
      </c>
      <c r="AD46" s="488" t="s">
        <v>46</v>
      </c>
      <c r="AE46" s="488" t="s">
        <v>46</v>
      </c>
      <c r="AF46" s="516" t="s">
        <v>534</v>
      </c>
      <c r="AG46" s="381">
        <v>19</v>
      </c>
      <c r="AH46" s="539">
        <v>1</v>
      </c>
      <c r="AI46" s="526">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00">
        <f t="shared" si="1"/>
        <v>1</v>
      </c>
      <c r="AS46" s="392"/>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777</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00">
        <f t="shared" si="1"/>
        <v>1</v>
      </c>
      <c r="AS47" s="392"/>
      <c r="AT47" s="392"/>
      <c r="AU47" s="392"/>
      <c r="AV47" s="392"/>
      <c r="AW47" s="392"/>
      <c r="AX47" s="392"/>
      <c r="AY47" s="392"/>
      <c r="AZ47" s="748">
        <f t="shared" si="2"/>
        <v>8</v>
      </c>
      <c r="BA47" s="546">
        <f t="shared" si="3"/>
        <v>7</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725</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00">
        <f t="shared" si="1"/>
        <v>1</v>
      </c>
      <c r="AS48" s="392"/>
      <c r="AT48" s="392"/>
      <c r="AU48" s="392"/>
      <c r="AV48" s="392"/>
      <c r="AW48" s="392"/>
      <c r="AX48" s="392"/>
      <c r="AY48" s="392"/>
      <c r="AZ48" s="748">
        <f t="shared" si="2"/>
        <v>6</v>
      </c>
      <c r="BA48" s="546">
        <f t="shared" si="3"/>
        <v>9</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776</v>
      </c>
      <c r="K49" s="463"/>
      <c r="L49" s="423"/>
      <c r="M49" s="374"/>
      <c r="N49" s="198"/>
      <c r="O49" s="275"/>
      <c r="P49" s="198"/>
      <c r="Q49" s="262" t="s">
        <v>507</v>
      </c>
      <c r="R49" s="275" t="s">
        <v>523</v>
      </c>
      <c r="S49" s="267" t="s">
        <v>783</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00">
        <f t="shared" si="1"/>
        <v>2</v>
      </c>
      <c r="AS49" s="392"/>
      <c r="AT49" s="392"/>
      <c r="AU49" s="392"/>
      <c r="AV49" s="392"/>
      <c r="AW49" s="392"/>
      <c r="AX49" s="392"/>
      <c r="AY49" s="392"/>
      <c r="AZ49" s="748">
        <f t="shared" si="2"/>
        <v>15</v>
      </c>
      <c r="BA49" s="546">
        <f t="shared" si="3"/>
        <v>5</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783</v>
      </c>
      <c r="K50" s="463"/>
      <c r="L50" s="423"/>
      <c r="M50" s="374"/>
      <c r="N50" s="198"/>
      <c r="O50" s="275"/>
      <c r="P50" s="198"/>
      <c r="Q50" s="198"/>
      <c r="R50" s="422"/>
      <c r="S50" s="202"/>
      <c r="T50" s="262" t="s">
        <v>33</v>
      </c>
      <c r="U50" s="275" t="s">
        <v>523</v>
      </c>
      <c r="V50" s="267" t="s">
        <v>789</v>
      </c>
      <c r="W50" s="198"/>
      <c r="X50" s="423"/>
      <c r="Y50" s="201"/>
      <c r="Z50" s="262"/>
      <c r="AA50" s="275"/>
      <c r="AB50" s="267"/>
      <c r="AC50" s="195" t="s">
        <v>227</v>
      </c>
      <c r="AD50" s="488" t="s">
        <v>46</v>
      </c>
      <c r="AE50" s="488" t="s">
        <v>46</v>
      </c>
      <c r="AF50" s="525" t="s">
        <v>784</v>
      </c>
      <c r="AG50" s="381">
        <v>19</v>
      </c>
      <c r="AH50" s="539">
        <v>2</v>
      </c>
      <c r="AI50" s="526">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00">
        <f t="shared" si="1"/>
        <v>2</v>
      </c>
      <c r="AS50" s="392"/>
      <c r="AT50" s="392"/>
      <c r="AU50" s="392"/>
      <c r="AV50" s="392"/>
      <c r="AW50" s="392"/>
      <c r="AX50" s="392"/>
      <c r="AY50" s="392"/>
      <c r="AZ50" s="748">
        <f t="shared" si="2"/>
        <v>16</v>
      </c>
      <c r="BA50" s="546">
        <f t="shared" si="3"/>
        <v>4</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612">
        <v>0</v>
      </c>
      <c r="L51" s="421"/>
      <c r="M51" s="267"/>
      <c r="N51" s="198"/>
      <c r="O51" s="275"/>
      <c r="P51" s="198"/>
      <c r="Q51" s="198"/>
      <c r="R51" s="422"/>
      <c r="S51" s="202"/>
      <c r="T51" s="262" t="s">
        <v>33</v>
      </c>
      <c r="U51" s="275" t="s">
        <v>55</v>
      </c>
      <c r="V51" s="267" t="s">
        <v>783</v>
      </c>
      <c r="W51" s="198"/>
      <c r="X51" s="423"/>
      <c r="Y51" s="201"/>
      <c r="Z51" s="200"/>
      <c r="AA51" s="200"/>
      <c r="AB51" s="200"/>
      <c r="AC51" s="192" t="s">
        <v>404</v>
      </c>
      <c r="AD51" s="488" t="s">
        <v>46</v>
      </c>
      <c r="AE51" s="488" t="s">
        <v>46</v>
      </c>
      <c r="AF51" s="516" t="s">
        <v>533</v>
      </c>
      <c r="AG51" s="381">
        <v>19</v>
      </c>
      <c r="AH51" s="539">
        <v>1</v>
      </c>
      <c r="AI51" s="526">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00">
        <f t="shared" si="1"/>
        <v>1</v>
      </c>
      <c r="AS51" s="392"/>
      <c r="AT51" s="392"/>
      <c r="AU51" s="392"/>
      <c r="AV51" s="392"/>
      <c r="AW51" s="392"/>
      <c r="AX51" s="392"/>
      <c r="AY51" s="392"/>
      <c r="AZ51" s="748">
        <f t="shared" si="2"/>
        <v>15</v>
      </c>
      <c r="BA51" s="546">
        <f t="shared" si="3"/>
        <v>5</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776</v>
      </c>
      <c r="K52" s="463"/>
      <c r="L52" s="423"/>
      <c r="M52" s="374"/>
      <c r="N52" s="198"/>
      <c r="O52" s="275"/>
      <c r="P52" s="198"/>
      <c r="Q52" s="262" t="s">
        <v>506</v>
      </c>
      <c r="R52" s="275" t="s">
        <v>55</v>
      </c>
      <c r="S52" s="267" t="s">
        <v>783</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00">
        <f t="shared" si="1"/>
        <v>2</v>
      </c>
      <c r="AS52" s="392"/>
      <c r="AT52" s="392"/>
      <c r="AU52" s="392"/>
      <c r="AV52" s="392"/>
      <c r="AW52" s="392"/>
      <c r="AX52" s="392"/>
      <c r="AY52" s="392"/>
      <c r="AZ52" s="748">
        <f t="shared" si="2"/>
        <v>15</v>
      </c>
      <c r="BA52" s="546">
        <f t="shared" si="3"/>
        <v>5</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58</v>
      </c>
      <c r="M53" s="267" t="s">
        <v>727</v>
      </c>
      <c r="N53" s="198"/>
      <c r="O53" s="275"/>
      <c r="P53" s="198"/>
      <c r="Q53" s="198"/>
      <c r="R53" s="422"/>
      <c r="S53" s="202"/>
      <c r="T53" s="198" t="s">
        <v>506</v>
      </c>
      <c r="U53" s="275" t="s">
        <v>55</v>
      </c>
      <c r="V53" s="267" t="s">
        <v>774</v>
      </c>
      <c r="W53" s="198"/>
      <c r="X53" s="516"/>
      <c r="Y53" s="267"/>
      <c r="Z53" s="200"/>
      <c r="AA53" s="200"/>
      <c r="AB53" s="200"/>
      <c r="AC53" s="192" t="s">
        <v>404</v>
      </c>
      <c r="AD53" s="488" t="s">
        <v>46</v>
      </c>
      <c r="AE53" s="488" t="s">
        <v>46</v>
      </c>
      <c r="AF53" s="516" t="s">
        <v>533</v>
      </c>
      <c r="AG53" s="381">
        <v>19</v>
      </c>
      <c r="AH53" s="539">
        <v>2</v>
      </c>
      <c r="AI53" s="526">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00">
        <f t="shared" si="1"/>
        <v>2</v>
      </c>
      <c r="AS53" s="392"/>
      <c r="AT53" s="392"/>
      <c r="AU53" s="392"/>
      <c r="AV53" s="392"/>
      <c r="AW53" s="392"/>
      <c r="AX53" s="392"/>
      <c r="AY53" s="392"/>
      <c r="AZ53" s="748">
        <f t="shared" si="2"/>
        <v>13</v>
      </c>
      <c r="BA53" s="546">
        <f t="shared" si="3"/>
        <v>7</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208" t="s">
        <v>506</v>
      </c>
      <c r="O54" s="339" t="s">
        <v>52</v>
      </c>
      <c r="P54" s="267" t="s">
        <v>727</v>
      </c>
      <c r="Q54" s="198"/>
      <c r="R54" s="422"/>
      <c r="S54" s="202"/>
      <c r="T54" s="198"/>
      <c r="U54" s="423"/>
      <c r="V54" s="201"/>
      <c r="W54" s="198" t="s">
        <v>506</v>
      </c>
      <c r="X54" s="275" t="s">
        <v>52</v>
      </c>
      <c r="Y54" s="267" t="s">
        <v>774</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00">
        <f t="shared" si="1"/>
        <v>2</v>
      </c>
      <c r="AS54" s="392"/>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727</v>
      </c>
      <c r="K55" s="463"/>
      <c r="L55" s="423"/>
      <c r="M55" s="374"/>
      <c r="N55" s="198"/>
      <c r="O55" s="275"/>
      <c r="P55" s="198"/>
      <c r="Q55" s="262" t="s">
        <v>33</v>
      </c>
      <c r="R55" s="275" t="s">
        <v>52</v>
      </c>
      <c r="S55" s="267" t="s">
        <v>774</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00">
        <f t="shared" si="1"/>
        <v>2</v>
      </c>
      <c r="AS55" s="392"/>
      <c r="AT55" s="392"/>
      <c r="AU55" s="392"/>
      <c r="AV55" s="392"/>
      <c r="AW55" s="392"/>
      <c r="AX55" s="392"/>
      <c r="AY55" s="392"/>
      <c r="AZ55" s="748">
        <f t="shared" si="2"/>
        <v>13</v>
      </c>
      <c r="BA55" s="546">
        <f t="shared" si="3"/>
        <v>7</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612">
        <v>0</v>
      </c>
      <c r="L56" s="421"/>
      <c r="M56" s="267"/>
      <c r="N56" s="109"/>
      <c r="O56" s="424"/>
      <c r="P56" s="109"/>
      <c r="Q56" s="110"/>
      <c r="R56" s="275"/>
      <c r="S56" s="110"/>
      <c r="T56" s="262" t="s">
        <v>33</v>
      </c>
      <c r="U56" s="275" t="s">
        <v>58</v>
      </c>
      <c r="V56" s="267" t="s">
        <v>789</v>
      </c>
      <c r="W56" s="110"/>
      <c r="X56" s="275"/>
      <c r="Y56" s="110"/>
      <c r="Z56" s="268"/>
      <c r="AA56" s="339"/>
      <c r="AB56" s="304"/>
      <c r="AC56" s="195" t="s">
        <v>214</v>
      </c>
      <c r="AD56" s="488" t="s">
        <v>46</v>
      </c>
      <c r="AE56" s="488" t="s">
        <v>46</v>
      </c>
      <c r="AF56" s="525" t="s">
        <v>788</v>
      </c>
      <c r="AG56" s="381">
        <v>19</v>
      </c>
      <c r="AH56" s="539">
        <v>1</v>
      </c>
      <c r="AI56" s="526">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00">
        <f t="shared" si="1"/>
        <v>1</v>
      </c>
      <c r="AS56" s="392"/>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776</v>
      </c>
      <c r="Q57" s="815" t="s">
        <v>505</v>
      </c>
      <c r="R57" s="275" t="s">
        <v>523</v>
      </c>
      <c r="S57" s="267" t="s">
        <v>783</v>
      </c>
      <c r="T57" s="111"/>
      <c r="U57" s="424"/>
      <c r="V57" s="109"/>
      <c r="W57" s="110"/>
      <c r="X57" s="275"/>
      <c r="Y57" s="267"/>
      <c r="Z57" s="109"/>
      <c r="AA57" s="109"/>
      <c r="AB57" s="109"/>
      <c r="AC57" s="192" t="s">
        <v>143</v>
      </c>
      <c r="AD57" s="488" t="s">
        <v>46</v>
      </c>
      <c r="AE57" s="488" t="s">
        <v>46</v>
      </c>
      <c r="AF57" s="525" t="s">
        <v>793</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00">
        <f t="shared" si="1"/>
        <v>2</v>
      </c>
      <c r="AS57" s="392"/>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727</v>
      </c>
      <c r="K58" s="463"/>
      <c r="L58" s="275"/>
      <c r="M58" s="111"/>
      <c r="N58" s="109"/>
      <c r="O58" s="424"/>
      <c r="P58" s="109"/>
      <c r="Q58" s="262">
        <v>0</v>
      </c>
      <c r="R58" s="275"/>
      <c r="S58" s="267"/>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00">
        <f t="shared" si="1"/>
        <v>2</v>
      </c>
      <c r="AS58" s="392"/>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789</v>
      </c>
      <c r="N59" s="109"/>
      <c r="O59" s="424"/>
      <c r="P59" s="109"/>
      <c r="Q59" s="110"/>
      <c r="R59" s="275"/>
      <c r="S59" s="110"/>
      <c r="T59" s="110" t="s">
        <v>506</v>
      </c>
      <c r="U59" s="275" t="s">
        <v>523</v>
      </c>
      <c r="V59" s="267" t="s">
        <v>801</v>
      </c>
      <c r="W59" s="110"/>
      <c r="X59" s="275"/>
      <c r="Y59" s="110"/>
      <c r="Z59" s="110"/>
      <c r="AA59" s="275"/>
      <c r="AB59" s="267"/>
      <c r="AC59" s="192" t="s">
        <v>227</v>
      </c>
      <c r="AD59" s="488" t="s">
        <v>46</v>
      </c>
      <c r="AE59" s="488" t="s">
        <v>46</v>
      </c>
      <c r="AF59" s="525"/>
      <c r="AG59" s="381">
        <v>19</v>
      </c>
      <c r="AH59" s="539">
        <v>2</v>
      </c>
      <c r="AI59" s="526">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00">
        <f t="shared" si="1"/>
        <v>2</v>
      </c>
      <c r="AS59" s="392"/>
      <c r="AT59" s="392"/>
      <c r="AU59" s="392"/>
      <c r="AV59" s="392"/>
      <c r="AW59" s="392"/>
      <c r="AX59" s="392"/>
      <c r="AY59" s="392"/>
      <c r="AZ59" s="329">
        <f t="shared" si="2"/>
        <v>17</v>
      </c>
      <c r="BA59" s="546">
        <f t="shared" si="3"/>
        <v>3</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726</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29">
        <f>' TUẦN 33 (11.4)'!AH60</f>
        <v>1</v>
      </c>
      <c r="AR60" s="300">
        <f t="shared" si="1"/>
        <v>1</v>
      </c>
      <c r="AS60" s="392"/>
      <c r="AT60" s="392"/>
      <c r="AU60" s="392"/>
      <c r="AV60" s="392"/>
      <c r="AW60" s="392"/>
      <c r="AX60" s="392"/>
      <c r="AY60" s="392"/>
      <c r="AZ60" s="329">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717"/>
      <c r="C61" s="333"/>
      <c r="D61" s="428"/>
      <c r="E61" s="428"/>
      <c r="F61" s="718"/>
      <c r="G61" s="477"/>
      <c r="H61" s="718"/>
      <c r="I61" s="477"/>
      <c r="J61" s="718"/>
      <c r="K61" s="765"/>
      <c r="L61" s="766"/>
      <c r="M61" s="781"/>
      <c r="N61" s="767"/>
      <c r="O61" s="768"/>
      <c r="P61" s="782"/>
      <c r="Q61" s="718"/>
      <c r="R61" s="766"/>
      <c r="S61" s="769"/>
      <c r="T61" s="769"/>
      <c r="U61" s="766"/>
      <c r="V61" s="769"/>
      <c r="W61" s="769"/>
      <c r="X61" s="768"/>
      <c r="Y61" s="782"/>
      <c r="Z61" s="769"/>
      <c r="AA61" s="769"/>
      <c r="AB61" s="769"/>
      <c r="AC61" s="195"/>
      <c r="AD61" s="749"/>
      <c r="AE61" s="749"/>
      <c r="AF61" s="750"/>
      <c r="AG61" s="750"/>
      <c r="AH61" s="751"/>
      <c r="AI61" s="752"/>
      <c r="AJ61" s="753"/>
      <c r="AK61" s="754"/>
      <c r="AL61" s="754"/>
      <c r="AM61" s="755"/>
      <c r="AN61" s="755"/>
      <c r="AO61" s="755"/>
      <c r="AP61" s="329"/>
      <c r="AQ61" s="329"/>
      <c r="AR61" s="300"/>
      <c r="AS61" s="753"/>
      <c r="AT61" s="753"/>
      <c r="AU61" s="753"/>
      <c r="AV61" s="753"/>
      <c r="AW61" s="753"/>
      <c r="AX61" s="753"/>
      <c r="AY61" s="753"/>
      <c r="AZ61" s="755"/>
      <c r="BA61" s="756"/>
      <c r="BB61" s="757"/>
      <c r="BC61" s="757"/>
      <c r="BD61" s="752"/>
      <c r="BE61" s="758"/>
      <c r="BF61" s="757"/>
      <c r="BG61" s="758"/>
      <c r="BH61" s="757"/>
      <c r="BI61" s="803"/>
    </row>
    <row r="62" spans="1:61" s="199" customFormat="1" ht="36.75" customHeight="1">
      <c r="A62" s="334"/>
      <c r="B62" s="334"/>
      <c r="C62" s="334"/>
      <c r="D62" s="334"/>
      <c r="E62" s="334"/>
      <c r="F62" s="203"/>
      <c r="G62" s="471"/>
      <c r="H62" s="334"/>
      <c r="I62" s="281"/>
      <c r="J62" s="334"/>
      <c r="K62" s="465"/>
      <c r="L62" s="281"/>
      <c r="M62" s="783"/>
      <c r="N62" s="334"/>
      <c r="O62" s="281"/>
      <c r="P62" s="334"/>
      <c r="Q62" s="334"/>
      <c r="R62" s="281"/>
      <c r="S62" s="334"/>
      <c r="T62" s="334"/>
      <c r="U62" s="288"/>
      <c r="V62" s="334"/>
      <c r="W62" s="334"/>
      <c r="X62" s="281"/>
      <c r="Y62" s="334"/>
      <c r="Z62" s="334"/>
      <c r="AA62" s="203"/>
      <c r="AB62" s="203"/>
      <c r="AC62" s="486"/>
      <c r="AD62" s="531"/>
      <c r="AE62" s="531"/>
      <c r="AF62" s="604"/>
      <c r="AG62" s="494"/>
      <c r="AH62" s="541"/>
      <c r="AI62" s="491"/>
      <c r="AJ62" s="492"/>
      <c r="AK62" s="744"/>
      <c r="AL62" s="744"/>
      <c r="AM62" s="411"/>
      <c r="AN62" s="411"/>
      <c r="AO62" s="411"/>
      <c r="AP62" s="411"/>
      <c r="AQ62" s="411"/>
      <c r="AR62" s="492"/>
      <c r="AS62" s="492"/>
      <c r="AT62" s="492"/>
      <c r="AU62" s="492"/>
      <c r="AV62" s="492"/>
      <c r="AW62" s="492"/>
      <c r="AX62" s="492"/>
      <c r="AY62" s="492"/>
      <c r="AZ62" s="411"/>
      <c r="BA62" s="543"/>
      <c r="BB62" s="494"/>
      <c r="BC62" s="494"/>
      <c r="BD62" s="494"/>
      <c r="BE62" s="494"/>
      <c r="BF62" s="494"/>
      <c r="BG62" s="494"/>
      <c r="BH62" s="494"/>
      <c r="BI62" s="799"/>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491"/>
      <c r="AJ63" s="492"/>
      <c r="AK63" s="744"/>
      <c r="AL63" s="744"/>
      <c r="AM63" s="411"/>
      <c r="AN63" s="411"/>
      <c r="AO63" s="411"/>
      <c r="AP63" s="411"/>
      <c r="AQ63" s="411"/>
      <c r="AR63" s="492"/>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411"/>
      <c r="AR64" s="492"/>
      <c r="AS64" s="492"/>
      <c r="AT64" s="492"/>
      <c r="AU64" s="492"/>
      <c r="AV64" s="492"/>
      <c r="AW64" s="492"/>
      <c r="AX64" s="492"/>
      <c r="AY64" s="492"/>
      <c r="AZ64" s="411"/>
      <c r="BA64" s="543"/>
      <c r="BB64" s="494"/>
      <c r="BC64" s="494"/>
      <c r="BD64" s="494"/>
      <c r="BE64" s="494"/>
      <c r="BF64" s="494"/>
      <c r="BG64" s="494"/>
      <c r="BH64" s="494"/>
      <c r="BI64" s="799"/>
    </row>
    <row r="65" spans="1:61" s="199" customFormat="1" ht="22.5" customHeight="1">
      <c r="A65" s="334"/>
      <c r="B65" s="334"/>
      <c r="C65" s="334"/>
      <c r="D65" s="479" t="s">
        <v>591</v>
      </c>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411"/>
      <c r="AR65" s="492"/>
      <c r="AS65" s="492"/>
      <c r="AT65" s="492"/>
      <c r="AU65" s="492"/>
      <c r="AV65" s="492"/>
      <c r="AW65" s="492"/>
      <c r="AX65" s="492"/>
      <c r="AY65" s="492"/>
      <c r="AZ65" s="411"/>
      <c r="BA65" s="543"/>
      <c r="BB65" s="494"/>
      <c r="BC65" s="494"/>
      <c r="BD65" s="494"/>
      <c r="BE65" s="494"/>
      <c r="BF65" s="494"/>
      <c r="BG65" s="494"/>
      <c r="BH65" s="494"/>
      <c r="BI65" s="799"/>
    </row>
    <row r="66" spans="1:61" s="199" customFormat="1" ht="28.5" customHeight="1">
      <c r="A66" s="334"/>
      <c r="B66" s="334"/>
      <c r="C66" s="334"/>
      <c r="D66" s="334"/>
      <c r="E66" s="334"/>
      <c r="F66" s="203"/>
      <c r="G66" s="471"/>
      <c r="H66" s="334"/>
      <c r="I66" s="477" t="s">
        <v>530</v>
      </c>
      <c r="J66" s="478" t="s">
        <v>586</v>
      </c>
      <c r="K66" s="478" t="s">
        <v>587</v>
      </c>
      <c r="L66" s="477" t="s">
        <v>588</v>
      </c>
      <c r="M66" s="784"/>
      <c r="N66" s="785"/>
      <c r="O66" s="475"/>
      <c r="P66" s="785"/>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411"/>
      <c r="AR66" s="492"/>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v>403</v>
      </c>
      <c r="J67" s="478" t="s">
        <v>589</v>
      </c>
      <c r="K67" s="478">
        <v>22</v>
      </c>
      <c r="L67" s="477" t="s">
        <v>590</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411"/>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404</v>
      </c>
      <c r="J68" s="478" t="s">
        <v>589</v>
      </c>
      <c r="K68" s="478">
        <v>11</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411"/>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405</v>
      </c>
      <c r="J69" s="478" t="s">
        <v>589</v>
      </c>
      <c r="K69" s="478">
        <v>23</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411"/>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406</v>
      </c>
      <c r="J70" s="478" t="s">
        <v>589</v>
      </c>
      <c r="K70" s="478">
        <v>22</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411"/>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412</v>
      </c>
      <c r="J71" s="478" t="s">
        <v>589</v>
      </c>
      <c r="K71" s="478">
        <v>21</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411"/>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c r="J72" s="478"/>
      <c r="K72" s="478"/>
      <c r="L72" s="477"/>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411"/>
      <c r="AR72" s="492"/>
      <c r="AS72" s="492"/>
      <c r="AT72" s="492"/>
      <c r="AU72" s="492"/>
      <c r="AV72" s="492"/>
      <c r="AW72" s="492"/>
      <c r="AX72" s="492"/>
      <c r="AY72" s="492"/>
      <c r="AZ72" s="411"/>
      <c r="BA72" s="543"/>
      <c r="BB72" s="494"/>
      <c r="BC72" s="494"/>
      <c r="BD72" s="494"/>
      <c r="BE72" s="494"/>
      <c r="BF72" s="494"/>
      <c r="BG72" s="494"/>
      <c r="BH72" s="494"/>
      <c r="BI72" s="799"/>
    </row>
    <row r="73" spans="1:61" s="199" customFormat="1" ht="15" customHeight="1">
      <c r="A73" s="334"/>
      <c r="B73" s="334"/>
      <c r="C73" s="334"/>
      <c r="D73" s="334"/>
      <c r="E73" s="334"/>
      <c r="F73" s="203"/>
      <c r="G73" s="471"/>
      <c r="H73" s="334"/>
      <c r="I73" s="281"/>
      <c r="J73" s="334"/>
      <c r="K73" s="465"/>
      <c r="L73" s="281"/>
      <c r="M73" s="783"/>
      <c r="N73" s="334"/>
      <c r="O73" s="281"/>
      <c r="P73" s="334"/>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411"/>
      <c r="AR73" s="492"/>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411"/>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411"/>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411"/>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411"/>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411"/>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411"/>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411"/>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411"/>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411"/>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411"/>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411"/>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411"/>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411"/>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411"/>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411"/>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411"/>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411"/>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411"/>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411"/>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411"/>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411"/>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411"/>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411"/>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411"/>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411"/>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411"/>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411"/>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411"/>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411"/>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411"/>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411"/>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411"/>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411"/>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411"/>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411"/>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411"/>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411"/>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411"/>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411"/>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411"/>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411"/>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411"/>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411"/>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411"/>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411"/>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411"/>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411"/>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411"/>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411"/>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411"/>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411"/>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411"/>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411"/>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411"/>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411"/>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411"/>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411"/>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411"/>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411"/>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411"/>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411"/>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411"/>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411"/>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411"/>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411"/>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411"/>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411"/>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411"/>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411"/>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411"/>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411"/>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411"/>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411"/>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411"/>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411"/>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411"/>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411"/>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411"/>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411"/>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411"/>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411"/>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411"/>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411"/>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411"/>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411"/>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411"/>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411"/>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411"/>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411"/>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411"/>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411"/>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411"/>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411"/>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411"/>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411"/>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411"/>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411"/>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411"/>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411"/>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411"/>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411"/>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411"/>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411"/>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411"/>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411"/>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411"/>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411"/>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411"/>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411"/>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411"/>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411"/>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411"/>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411"/>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411"/>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411"/>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411"/>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411"/>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411"/>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411"/>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411"/>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411"/>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411"/>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411"/>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411"/>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411"/>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411"/>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411"/>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411"/>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411"/>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411"/>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411"/>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411"/>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411"/>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411"/>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411"/>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411"/>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411"/>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411"/>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411"/>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411"/>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411"/>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411"/>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411"/>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411"/>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411"/>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411"/>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411"/>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411"/>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411"/>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411"/>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411"/>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411"/>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411"/>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411"/>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411"/>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411"/>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411"/>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411"/>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411"/>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411"/>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411"/>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411"/>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411"/>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411"/>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411"/>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411"/>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411"/>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411"/>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411"/>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411"/>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411"/>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411"/>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411"/>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411"/>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411"/>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411"/>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411"/>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411"/>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411"/>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411"/>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411"/>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411"/>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411"/>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411"/>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411"/>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411"/>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411"/>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411"/>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411"/>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411"/>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411"/>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411"/>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411"/>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411"/>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411"/>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411"/>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411"/>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411"/>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411"/>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411"/>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411"/>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411"/>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411"/>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411"/>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411"/>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411"/>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411"/>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411"/>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411"/>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411"/>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411"/>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411"/>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411"/>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411"/>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411"/>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411"/>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411"/>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411"/>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411"/>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411"/>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411"/>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411"/>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411"/>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411"/>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411"/>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411"/>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411"/>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411"/>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411"/>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411"/>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411"/>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411"/>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411"/>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411"/>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411"/>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411"/>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411"/>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411"/>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411"/>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411"/>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411"/>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411"/>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411"/>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411"/>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411"/>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411"/>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411"/>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411"/>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411"/>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411"/>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411"/>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411"/>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411"/>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411"/>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411"/>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411"/>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411"/>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411"/>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411"/>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411"/>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411"/>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411"/>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411"/>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411"/>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411"/>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411"/>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411"/>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411"/>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411"/>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411"/>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411"/>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411"/>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411"/>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411"/>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411"/>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411"/>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411"/>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411"/>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411"/>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411"/>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411"/>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411"/>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411"/>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411"/>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411"/>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411"/>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411"/>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411"/>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411"/>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411"/>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411"/>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411"/>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411"/>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411"/>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411"/>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411"/>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411"/>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411"/>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411"/>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411"/>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411"/>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411"/>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411"/>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411"/>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411"/>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411"/>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411"/>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411"/>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411"/>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411"/>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411"/>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411"/>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411"/>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411"/>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411"/>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411"/>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411"/>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411"/>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411"/>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411"/>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411"/>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411"/>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411"/>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411"/>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411"/>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411"/>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411"/>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411"/>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411"/>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411"/>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411"/>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411"/>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411"/>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411"/>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411"/>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411"/>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411"/>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411"/>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411"/>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411"/>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411"/>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411"/>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411"/>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411"/>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411"/>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411"/>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411"/>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411"/>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411"/>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411"/>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411"/>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411"/>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411"/>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411"/>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411"/>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411"/>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411"/>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411"/>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411"/>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411"/>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411"/>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411"/>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411"/>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411"/>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411"/>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411"/>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411"/>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411"/>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411"/>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411"/>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411"/>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411"/>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411"/>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411"/>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411"/>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411"/>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411"/>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411"/>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411"/>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411"/>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411"/>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411"/>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411"/>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411"/>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411"/>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411"/>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411"/>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411"/>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411"/>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411"/>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411"/>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411"/>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411"/>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411"/>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411"/>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411"/>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411"/>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411"/>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411"/>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411"/>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411"/>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411"/>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411"/>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411"/>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411"/>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411"/>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411"/>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411"/>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411"/>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411"/>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411"/>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411"/>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411"/>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411"/>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411"/>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411"/>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411"/>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411"/>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411"/>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411"/>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411"/>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411"/>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411"/>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411"/>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411"/>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411"/>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411"/>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411"/>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411"/>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411"/>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411"/>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411"/>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411"/>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411"/>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411"/>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411"/>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411"/>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411"/>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411"/>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411"/>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411"/>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411"/>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411"/>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411"/>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411"/>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411"/>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411"/>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411"/>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411"/>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411"/>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411"/>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411"/>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411"/>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411"/>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411"/>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411"/>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411"/>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411"/>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411"/>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411"/>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411"/>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411"/>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411"/>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411"/>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411"/>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411"/>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411"/>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411"/>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411"/>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411"/>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411"/>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411"/>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411"/>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411"/>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411"/>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411"/>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411"/>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411"/>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411"/>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411"/>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411"/>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411"/>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411"/>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411"/>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411"/>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411"/>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411"/>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411"/>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411"/>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411"/>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411"/>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411"/>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411"/>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411"/>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411"/>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411"/>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411"/>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411"/>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411"/>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411"/>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411"/>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411"/>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411"/>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411"/>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411"/>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411"/>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411"/>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411"/>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411"/>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411"/>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411"/>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411"/>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411"/>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411"/>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411"/>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411"/>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411"/>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411"/>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411"/>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411"/>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411"/>
      <c r="AR594" s="492"/>
      <c r="AS594" s="492"/>
      <c r="AT594" s="492"/>
      <c r="AU594" s="492"/>
      <c r="AV594" s="492"/>
      <c r="AW594" s="492"/>
      <c r="AX594" s="492"/>
      <c r="AY594" s="492"/>
      <c r="AZ594" s="411"/>
      <c r="BA594" s="543"/>
      <c r="BB594" s="494"/>
      <c r="BC594" s="494"/>
      <c r="BD594" s="494"/>
      <c r="BE594" s="494"/>
      <c r="BF594" s="494"/>
      <c r="BG594" s="494"/>
      <c r="BH594" s="494"/>
      <c r="BI594"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9:J51">
    <cfRule type="expression" dxfId="185" priority="34">
      <formula>$H$6=OR("Thứ 2","Thứ 4","Thứ 6","CN")</formula>
    </cfRule>
  </conditionalFormatting>
  <conditionalFormatting sqref="H53:J61">
    <cfRule type="expression" dxfId="184" priority="40">
      <formula>$H$6=OR("Thứ 2","Thứ 4","Thứ 6","CN")</formula>
    </cfRule>
  </conditionalFormatting>
  <conditionalFormatting sqref="H1:AB1 H3:AB3 H4:H7">
    <cfRule type="expression" dxfId="183" priority="80">
      <formula>$H$6=OR("Thứ 2","Thứ 4","Thứ 6","CN")</formula>
    </cfRule>
  </conditionalFormatting>
  <conditionalFormatting sqref="H8:AB8">
    <cfRule type="expression" dxfId="182" priority="66">
      <formula>$H$6=OR("Thứ 2","Thứ 4","Thứ 6","CN")</formula>
    </cfRule>
  </conditionalFormatting>
  <conditionalFormatting sqref="H52:AB52">
    <cfRule type="expression" dxfId="181" priority="35">
      <formula>$H$6=OR("Thứ 2","Thứ 4","Thứ 6","CN")</formula>
    </cfRule>
  </conditionalFormatting>
  <conditionalFormatting sqref="H2:AC2">
    <cfRule type="expression" dxfId="180" priority="81">
      <formula>$H$6=OR("Thứ 2","Thứ 4","Thứ 6","CN")</formula>
    </cfRule>
  </conditionalFormatting>
  <conditionalFormatting sqref="K6:K7">
    <cfRule type="expression" dxfId="179" priority="73">
      <formula>$H$6=OR("Thứ 2","Thứ 4","Thứ 6","CN")</formula>
    </cfRule>
  </conditionalFormatting>
  <conditionalFormatting sqref="K17:U17">
    <cfRule type="expression" dxfId="178" priority="17">
      <formula>$H$6=OR("Thứ 2","Thứ 4","Thứ 6","CN")</formula>
    </cfRule>
  </conditionalFormatting>
  <conditionalFormatting sqref="K53:W53">
    <cfRule type="expression" dxfId="177" priority="14">
      <formula>$H$6=OR("Thứ 2","Thứ 4","Thứ 6","CN")</formula>
    </cfRule>
  </conditionalFormatting>
  <conditionalFormatting sqref="K9:AB16">
    <cfRule type="expression" dxfId="176" priority="1">
      <formula>$H$6=OR("Thứ 2","Thứ 4","Thứ 6","CN")</formula>
    </cfRule>
  </conditionalFormatting>
  <conditionalFormatting sqref="K18:AB51">
    <cfRule type="expression" dxfId="175" priority="6">
      <formula>$H$6=OR("Thứ 2","Thứ 4","Thứ 6","CN")</formula>
    </cfRule>
  </conditionalFormatting>
  <conditionalFormatting sqref="K54:AB61">
    <cfRule type="expression" dxfId="174" priority="2">
      <formula>$H$6=OR("Thứ 2","Thứ 4","Thứ 6","CN")</formula>
    </cfRule>
  </conditionalFormatting>
  <conditionalFormatting sqref="N6:N7">
    <cfRule type="expression" dxfId="173" priority="72">
      <formula>$H$6=OR("Thứ 2","Thứ 4","Thứ 6","CN")</formula>
    </cfRule>
  </conditionalFormatting>
  <conditionalFormatting sqref="Q6:Q7">
    <cfRule type="expression" dxfId="172" priority="71">
      <formula>$H$6=OR("Thứ 2","Thứ 4","Thứ 6","CN")</formula>
    </cfRule>
  </conditionalFormatting>
  <conditionalFormatting sqref="T6:T7">
    <cfRule type="expression" dxfId="171" priority="70">
      <formula>$H$6=OR("Thứ 2","Thứ 4","Thứ 6","CN")</formula>
    </cfRule>
  </conditionalFormatting>
  <conditionalFormatting sqref="W6:W7">
    <cfRule type="expression" dxfId="170" priority="69">
      <formula>$H$6=OR("Thứ 2","Thứ 4","Thứ 6","CN")</formula>
    </cfRule>
  </conditionalFormatting>
  <conditionalFormatting sqref="W17:AB17">
    <cfRule type="expression" dxfId="169" priority="74">
      <formula>$H$6=OR("Thứ 2","Thứ 4","Thứ 6","CN")</formula>
    </cfRule>
  </conditionalFormatting>
  <conditionalFormatting sqref="Y53:AB53">
    <cfRule type="expression" dxfId="168" priority="67">
      <formula>$H$6=OR("Thứ 2","Thứ 4","Thứ 6","CN")</formula>
    </cfRule>
  </conditionalFormatting>
  <conditionalFormatting sqref="Z6:Z7">
    <cfRule type="expression" dxfId="167" priority="68">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796-4482-42E4-A660-FB64A1A9D2FF}">
  <sheetPr>
    <tabColor rgb="FFFF0000"/>
  </sheetPr>
  <dimension ref="A1:BI595"/>
  <sheetViews>
    <sheetView zoomScale="61" zoomScaleNormal="61" workbookViewId="0">
      <pane xSplit="3" ySplit="8" topLeftCell="D51" activePane="bottomRight" state="frozen"/>
      <selection pane="topRight" activeCell="D1" sqref="D1"/>
      <selection pane="bottomLeft" activeCell="A7" sqref="A7"/>
      <selection pane="bottomRight" activeCell="O66" sqref="O66"/>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4" width="9.42578125" style="411" customWidth="1"/>
    <col min="45" max="45" width="9.42578125" style="492" customWidth="1"/>
    <col min="46"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815</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248"/>
      <c r="G7" s="1249"/>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777</v>
      </c>
      <c r="N10" s="817"/>
      <c r="O10" s="818"/>
      <c r="P10" s="817"/>
      <c r="Q10" s="817"/>
      <c r="R10" s="818"/>
      <c r="S10" s="819"/>
      <c r="T10" s="817"/>
      <c r="U10" s="818"/>
      <c r="V10" s="817"/>
      <c r="W10" s="817"/>
      <c r="X10" s="818"/>
      <c r="Y10" s="817"/>
      <c r="Z10" s="817"/>
      <c r="AA10" s="817"/>
      <c r="AB10" s="81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00">
        <f>AH10</f>
        <v>1</v>
      </c>
      <c r="AT10" s="392"/>
      <c r="AU10" s="392"/>
      <c r="AV10" s="392"/>
      <c r="AW10" s="392"/>
      <c r="AX10" s="392"/>
      <c r="AY10" s="392"/>
      <c r="AZ10" s="748">
        <f>SUM(AK10:AY10)</f>
        <v>8</v>
      </c>
      <c r="BA10" s="546">
        <f>AJ10-AZ10</f>
        <v>7</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c r="L11" s="275"/>
      <c r="M11" s="267"/>
      <c r="N11" s="817"/>
      <c r="O11" s="818"/>
      <c r="P11" s="817"/>
      <c r="Q11" s="817"/>
      <c r="R11" s="820"/>
      <c r="S11" s="821"/>
      <c r="T11" s="817"/>
      <c r="U11" s="822"/>
      <c r="V11" s="823"/>
      <c r="W11" s="817"/>
      <c r="X11" s="822"/>
      <c r="Y11" s="823"/>
      <c r="Z11" s="824"/>
      <c r="AA11" s="824"/>
      <c r="AB11" s="824"/>
      <c r="AC11" s="195" t="s">
        <v>159</v>
      </c>
      <c r="AD11" s="488" t="s">
        <v>46</v>
      </c>
      <c r="AE11" s="488" t="s">
        <v>46</v>
      </c>
      <c r="AF11" s="389" t="s">
        <v>530</v>
      </c>
      <c r="AG11" s="381">
        <v>17</v>
      </c>
      <c r="AH11" s="539">
        <v>0</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00">
        <f t="shared" ref="AS11:AS60" si="1">AH11</f>
        <v>0</v>
      </c>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817"/>
      <c r="O12" s="818"/>
      <c r="P12" s="817"/>
      <c r="Q12" s="817"/>
      <c r="R12" s="820"/>
      <c r="S12" s="821"/>
      <c r="T12" s="817"/>
      <c r="U12" s="822"/>
      <c r="V12" s="823"/>
      <c r="W12" s="817"/>
      <c r="X12" s="820"/>
      <c r="Y12" s="821"/>
      <c r="Z12" s="817"/>
      <c r="AA12" s="824"/>
      <c r="AB12" s="821"/>
      <c r="AC12" s="192" t="s">
        <v>161</v>
      </c>
      <c r="AD12" s="488" t="s">
        <v>46</v>
      </c>
      <c r="AE12" s="488" t="s">
        <v>46</v>
      </c>
      <c r="AF12" s="389"/>
      <c r="AG12" s="381">
        <v>17</v>
      </c>
      <c r="AH12" s="539">
        <v>0</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00">
        <f t="shared" si="1"/>
        <v>0</v>
      </c>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817"/>
      <c r="O13" s="818"/>
      <c r="P13" s="817"/>
      <c r="Q13" s="817"/>
      <c r="R13" s="820"/>
      <c r="S13" s="821"/>
      <c r="T13" s="817"/>
      <c r="U13" s="822"/>
      <c r="V13" s="823"/>
      <c r="W13" s="817"/>
      <c r="X13" s="820"/>
      <c r="Y13" s="821"/>
      <c r="Z13" s="824"/>
      <c r="AA13" s="824"/>
      <c r="AB13" s="824"/>
      <c r="AC13" s="427" t="s">
        <v>162</v>
      </c>
      <c r="AD13" s="488" t="s">
        <v>46</v>
      </c>
      <c r="AE13" s="488" t="s">
        <v>46</v>
      </c>
      <c r="AF13" s="389" t="s">
        <v>533</v>
      </c>
      <c r="AG13" s="381">
        <v>17</v>
      </c>
      <c r="AH13" s="539">
        <v>0</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00">
        <f t="shared" si="1"/>
        <v>0</v>
      </c>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817"/>
      <c r="O14" s="818"/>
      <c r="P14" s="817"/>
      <c r="Q14" s="817"/>
      <c r="R14" s="820"/>
      <c r="S14" s="821"/>
      <c r="T14" s="817"/>
      <c r="U14" s="822"/>
      <c r="V14" s="823"/>
      <c r="W14" s="817"/>
      <c r="X14" s="822"/>
      <c r="Y14" s="823"/>
      <c r="Z14" s="824"/>
      <c r="AA14" s="824"/>
      <c r="AB14" s="824"/>
      <c r="AC14" s="427" t="s">
        <v>162</v>
      </c>
      <c r="AD14" s="488" t="s">
        <v>46</v>
      </c>
      <c r="AE14" s="488" t="s">
        <v>46</v>
      </c>
      <c r="AF14" s="389" t="s">
        <v>533</v>
      </c>
      <c r="AG14" s="381">
        <v>17</v>
      </c>
      <c r="AH14" s="539">
        <v>0</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00">
        <f t="shared" si="1"/>
        <v>0</v>
      </c>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421" t="s">
        <v>52</v>
      </c>
      <c r="J15" s="816" t="s">
        <v>777</v>
      </c>
      <c r="K15" s="463"/>
      <c r="L15" s="423"/>
      <c r="M15" s="267"/>
      <c r="N15" s="817"/>
      <c r="O15" s="818"/>
      <c r="P15" s="817"/>
      <c r="Q15" s="817"/>
      <c r="R15" s="820"/>
      <c r="S15" s="821"/>
      <c r="T15" s="817"/>
      <c r="U15" s="822"/>
      <c r="V15" s="823"/>
      <c r="W15" s="817"/>
      <c r="X15" s="822"/>
      <c r="Y15" s="823"/>
      <c r="Z15" s="824"/>
      <c r="AA15" s="824"/>
      <c r="AB15" s="824"/>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00">
        <f t="shared" si="1"/>
        <v>1</v>
      </c>
      <c r="AT15" s="392"/>
      <c r="AU15" s="392"/>
      <c r="AV15" s="392"/>
      <c r="AW15" s="392"/>
      <c r="AX15" s="392"/>
      <c r="AY15" s="392"/>
      <c r="AZ15" s="748">
        <f t="shared" si="2"/>
        <v>8</v>
      </c>
      <c r="BA15" s="546">
        <f t="shared" si="3"/>
        <v>7</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817"/>
      <c r="O16" s="818"/>
      <c r="P16" s="817"/>
      <c r="Q16" s="817"/>
      <c r="R16" s="818"/>
      <c r="S16" s="821"/>
      <c r="T16" s="817"/>
      <c r="U16" s="822"/>
      <c r="V16" s="823"/>
      <c r="W16" s="817"/>
      <c r="X16" s="822"/>
      <c r="Y16" s="823"/>
      <c r="Z16" s="824"/>
      <c r="AA16" s="824"/>
      <c r="AB16" s="824"/>
      <c r="AC16" s="192" t="s">
        <v>163</v>
      </c>
      <c r="AD16" s="488" t="s">
        <v>46</v>
      </c>
      <c r="AE16" s="488" t="s">
        <v>46</v>
      </c>
      <c r="AF16" s="525" t="s">
        <v>533</v>
      </c>
      <c r="AG16" s="381">
        <v>17</v>
      </c>
      <c r="AH16" s="539">
        <v>0</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00">
        <f t="shared" si="1"/>
        <v>0</v>
      </c>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612" t="s">
        <v>71</v>
      </c>
      <c r="L17" s="421" t="s">
        <v>523</v>
      </c>
      <c r="M17" s="267" t="s">
        <v>778</v>
      </c>
      <c r="N17" s="817"/>
      <c r="O17" s="818"/>
      <c r="P17" s="817"/>
      <c r="Q17" s="817"/>
      <c r="R17" s="820"/>
      <c r="S17" s="821"/>
      <c r="T17" s="817"/>
      <c r="U17" s="822"/>
      <c r="V17" s="825"/>
      <c r="W17" s="823"/>
      <c r="X17" s="822"/>
      <c r="Y17" s="823"/>
      <c r="Z17" s="824"/>
      <c r="AA17" s="824"/>
      <c r="AB17" s="824"/>
      <c r="AC17" s="195" t="s">
        <v>164</v>
      </c>
      <c r="AD17" s="488" t="s">
        <v>46</v>
      </c>
      <c r="AE17" s="488" t="s">
        <v>46</v>
      </c>
      <c r="AF17" s="389" t="s">
        <v>803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00">
        <f t="shared" si="1"/>
        <v>2</v>
      </c>
      <c r="AT17" s="392"/>
      <c r="AU17" s="392"/>
      <c r="AV17" s="392"/>
      <c r="AW17" s="392"/>
      <c r="AX17" s="392"/>
      <c r="AY17" s="392"/>
      <c r="AZ17" s="748">
        <f t="shared" si="2"/>
        <v>10</v>
      </c>
      <c r="BA17" s="546">
        <f t="shared" si="3"/>
        <v>5</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421" t="s">
        <v>52</v>
      </c>
      <c r="M18" s="267" t="s">
        <v>778</v>
      </c>
      <c r="N18" s="817"/>
      <c r="O18" s="818"/>
      <c r="P18" s="817"/>
      <c r="Q18" s="817"/>
      <c r="R18" s="820"/>
      <c r="S18" s="821"/>
      <c r="T18" s="817"/>
      <c r="U18" s="822"/>
      <c r="V18" s="823"/>
      <c r="W18" s="817"/>
      <c r="X18" s="822"/>
      <c r="Y18" s="823"/>
      <c r="Z18" s="824"/>
      <c r="AA18" s="824"/>
      <c r="AB18" s="824"/>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00">
        <f t="shared" si="1"/>
        <v>1</v>
      </c>
      <c r="AT18" s="392"/>
      <c r="AU18" s="392"/>
      <c r="AV18" s="392"/>
      <c r="AW18" s="392"/>
      <c r="AX18" s="392"/>
      <c r="AY18" s="392"/>
      <c r="AZ18" s="748">
        <f t="shared" si="2"/>
        <v>9</v>
      </c>
      <c r="BA18" s="546">
        <f t="shared" si="3"/>
        <v>6</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826"/>
      <c r="O19" s="827"/>
      <c r="P19" s="821"/>
      <c r="Q19" s="817"/>
      <c r="R19" s="820"/>
      <c r="S19" s="821"/>
      <c r="T19" s="817"/>
      <c r="U19" s="818"/>
      <c r="V19" s="821"/>
      <c r="W19" s="817"/>
      <c r="X19" s="822"/>
      <c r="Y19" s="823"/>
      <c r="Z19" s="824"/>
      <c r="AA19" s="824"/>
      <c r="AB19" s="824"/>
      <c r="AC19" s="195" t="s">
        <v>165</v>
      </c>
      <c r="AD19" s="488" t="s">
        <v>46</v>
      </c>
      <c r="AE19" s="488" t="s">
        <v>46</v>
      </c>
      <c r="AF19" s="719" t="s">
        <v>792</v>
      </c>
      <c r="AG19" s="381">
        <v>17</v>
      </c>
      <c r="AH19" s="539">
        <v>0</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00">
        <f t="shared" si="1"/>
        <v>0</v>
      </c>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817"/>
      <c r="O20" s="818"/>
      <c r="P20" s="817"/>
      <c r="Q20" s="817"/>
      <c r="R20" s="820"/>
      <c r="S20" s="820"/>
      <c r="T20" s="817"/>
      <c r="U20" s="818"/>
      <c r="V20" s="823"/>
      <c r="W20" s="817"/>
      <c r="X20" s="822"/>
      <c r="Y20" s="823"/>
      <c r="Z20" s="824"/>
      <c r="AA20" s="824"/>
      <c r="AB20" s="824"/>
      <c r="AC20" s="427" t="s">
        <v>167</v>
      </c>
      <c r="AD20" s="488" t="s">
        <v>46</v>
      </c>
      <c r="AE20" s="488" t="s">
        <v>46</v>
      </c>
      <c r="AF20" s="389" t="s">
        <v>530</v>
      </c>
      <c r="AG20" s="381">
        <v>17</v>
      </c>
      <c r="AH20" s="539">
        <v>0</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00">
        <f t="shared" si="1"/>
        <v>0</v>
      </c>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828"/>
      <c r="O21" s="820"/>
      <c r="P21" s="821"/>
      <c r="Q21" s="817"/>
      <c r="R21" s="820"/>
      <c r="S21" s="821"/>
      <c r="T21" s="817"/>
      <c r="U21" s="818"/>
      <c r="V21" s="823"/>
      <c r="W21" s="817"/>
      <c r="X21" s="822"/>
      <c r="Y21" s="823"/>
      <c r="Z21" s="824"/>
      <c r="AA21" s="824"/>
      <c r="AB21" s="824"/>
      <c r="AC21" s="427" t="s">
        <v>159</v>
      </c>
      <c r="AD21" s="488" t="s">
        <v>46</v>
      </c>
      <c r="AE21" s="488" t="s">
        <v>46</v>
      </c>
      <c r="AF21" s="389" t="s">
        <v>530</v>
      </c>
      <c r="AG21" s="381">
        <v>17</v>
      </c>
      <c r="AH21" s="539">
        <v>0</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00">
        <f t="shared" si="1"/>
        <v>0</v>
      </c>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262">
        <v>20</v>
      </c>
      <c r="H22" s="262"/>
      <c r="I22" s="275"/>
      <c r="J22" s="262"/>
      <c r="K22" s="463" t="s">
        <v>506</v>
      </c>
      <c r="L22" s="457" t="s">
        <v>521</v>
      </c>
      <c r="M22" s="267" t="s">
        <v>796</v>
      </c>
      <c r="N22" s="817"/>
      <c r="O22" s="818"/>
      <c r="P22" s="817"/>
      <c r="Q22" s="817"/>
      <c r="R22" s="820"/>
      <c r="S22" s="821"/>
      <c r="T22" s="817"/>
      <c r="U22" s="822"/>
      <c r="V22" s="823"/>
      <c r="W22" s="817"/>
      <c r="X22" s="822"/>
      <c r="Y22" s="823"/>
      <c r="Z22" s="824"/>
      <c r="AA22" s="824"/>
      <c r="AB22" s="824"/>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00">
        <f t="shared" si="1"/>
        <v>1</v>
      </c>
      <c r="AT22" s="392"/>
      <c r="AU22" s="392"/>
      <c r="AV22" s="392"/>
      <c r="AW22" s="392"/>
      <c r="AX22" s="392"/>
      <c r="AY22" s="392"/>
      <c r="AZ22" s="748">
        <f t="shared" si="2"/>
        <v>9</v>
      </c>
      <c r="BA22" s="546">
        <f t="shared" si="3"/>
        <v>1</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262">
        <v>20</v>
      </c>
      <c r="H23" s="262"/>
      <c r="I23" s="275"/>
      <c r="J23" s="262"/>
      <c r="K23" s="612">
        <v>0</v>
      </c>
      <c r="L23" s="457"/>
      <c r="M23" s="267"/>
      <c r="N23" s="817"/>
      <c r="O23" s="818"/>
      <c r="P23" s="817"/>
      <c r="Q23" s="817"/>
      <c r="R23" s="820"/>
      <c r="S23" s="821"/>
      <c r="T23" s="817"/>
      <c r="U23" s="822"/>
      <c r="V23" s="823"/>
      <c r="W23" s="817"/>
      <c r="X23" s="818"/>
      <c r="Y23" s="821"/>
      <c r="Z23" s="824"/>
      <c r="AA23" s="824"/>
      <c r="AB23" s="824"/>
      <c r="AC23" s="192" t="s">
        <v>167</v>
      </c>
      <c r="AD23" s="488" t="s">
        <v>46</v>
      </c>
      <c r="AE23" s="488" t="s">
        <v>46</v>
      </c>
      <c r="AF23" s="586" t="s">
        <v>585</v>
      </c>
      <c r="AG23" s="381">
        <v>18</v>
      </c>
      <c r="AH23" s="539">
        <v>0</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00">
        <f t="shared" si="1"/>
        <v>0</v>
      </c>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817"/>
      <c r="O24" s="818"/>
      <c r="P24" s="817"/>
      <c r="Q24" s="817"/>
      <c r="R24" s="820"/>
      <c r="S24" s="821"/>
      <c r="T24" s="817"/>
      <c r="U24" s="822"/>
      <c r="V24" s="823"/>
      <c r="W24" s="828"/>
      <c r="X24" s="820"/>
      <c r="Y24" s="821"/>
      <c r="Z24" s="828"/>
      <c r="AA24" s="820"/>
      <c r="AB24" s="829"/>
      <c r="AC24" s="192" t="s">
        <v>194</v>
      </c>
      <c r="AD24" s="488" t="s">
        <v>46</v>
      </c>
      <c r="AE24" s="488" t="s">
        <v>46</v>
      </c>
      <c r="AF24" s="525" t="s">
        <v>532</v>
      </c>
      <c r="AG24" s="381">
        <v>18</v>
      </c>
      <c r="AH24" s="539">
        <v>0</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00">
        <f t="shared" si="1"/>
        <v>0</v>
      </c>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777</v>
      </c>
      <c r="N25" s="817"/>
      <c r="O25" s="818"/>
      <c r="P25" s="817"/>
      <c r="Q25" s="817"/>
      <c r="R25" s="820"/>
      <c r="S25" s="821"/>
      <c r="T25" s="817"/>
      <c r="U25" s="822"/>
      <c r="V25" s="823"/>
      <c r="W25" s="817"/>
      <c r="X25" s="822"/>
      <c r="Y25" s="823"/>
      <c r="Z25" s="824"/>
      <c r="AA25" s="824"/>
      <c r="AB25" s="824"/>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00">
        <f t="shared" si="1"/>
        <v>1</v>
      </c>
      <c r="AT25" s="392"/>
      <c r="AU25" s="392"/>
      <c r="AV25" s="392"/>
      <c r="AW25" s="392"/>
      <c r="AX25" s="392"/>
      <c r="AY25" s="392"/>
      <c r="AZ25" s="748">
        <f t="shared" si="2"/>
        <v>8</v>
      </c>
      <c r="BA25" s="546">
        <f t="shared" si="3"/>
        <v>7</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777</v>
      </c>
      <c r="N26" s="817"/>
      <c r="O26" s="818"/>
      <c r="P26" s="817"/>
      <c r="Q26" s="817"/>
      <c r="R26" s="820"/>
      <c r="S26" s="821"/>
      <c r="T26" s="817"/>
      <c r="U26" s="822"/>
      <c r="V26" s="823"/>
      <c r="W26" s="817"/>
      <c r="X26" s="822"/>
      <c r="Y26" s="823"/>
      <c r="Z26" s="824"/>
      <c r="AA26" s="824"/>
      <c r="AB26" s="824"/>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00">
        <f t="shared" si="1"/>
        <v>1</v>
      </c>
      <c r="AT26" s="392"/>
      <c r="AU26" s="392"/>
      <c r="AV26" s="392"/>
      <c r="AW26" s="392"/>
      <c r="AX26" s="392"/>
      <c r="AY26" s="392"/>
      <c r="AZ26" s="748">
        <f t="shared" si="2"/>
        <v>8</v>
      </c>
      <c r="BA26" s="546">
        <f t="shared" si="3"/>
        <v>2</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817"/>
      <c r="O27" s="818"/>
      <c r="P27" s="818"/>
      <c r="Q27" s="817"/>
      <c r="R27" s="818"/>
      <c r="S27" s="821"/>
      <c r="T27" s="817"/>
      <c r="U27" s="822"/>
      <c r="V27" s="823"/>
      <c r="W27" s="817"/>
      <c r="X27" s="822"/>
      <c r="Y27" s="823"/>
      <c r="Z27" s="817"/>
      <c r="AA27" s="818"/>
      <c r="AB27" s="829"/>
      <c r="AC27" s="195" t="s">
        <v>194</v>
      </c>
      <c r="AD27" s="488" t="s">
        <v>46</v>
      </c>
      <c r="AE27" s="488" t="s">
        <v>46</v>
      </c>
      <c r="AF27" s="525" t="s">
        <v>532</v>
      </c>
      <c r="AG27" s="381">
        <v>18</v>
      </c>
      <c r="AH27" s="539">
        <v>0</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00">
        <f t="shared" si="1"/>
        <v>0</v>
      </c>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796</v>
      </c>
      <c r="N28" s="817"/>
      <c r="O28" s="818"/>
      <c r="P28" s="817"/>
      <c r="Q28" s="817"/>
      <c r="R28" s="820"/>
      <c r="S28" s="821"/>
      <c r="T28" s="817"/>
      <c r="U28" s="822"/>
      <c r="V28" s="823"/>
      <c r="W28" s="817"/>
      <c r="X28" s="822"/>
      <c r="Y28" s="823"/>
      <c r="Z28" s="824"/>
      <c r="AA28" s="824"/>
      <c r="AB28" s="824"/>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00">
        <f t="shared" si="1"/>
        <v>1</v>
      </c>
      <c r="AT28" s="392"/>
      <c r="AU28" s="392"/>
      <c r="AV28" s="392"/>
      <c r="AW28" s="392"/>
      <c r="AX28" s="392"/>
      <c r="AY28" s="392"/>
      <c r="AZ28" s="748">
        <f t="shared" si="2"/>
        <v>9</v>
      </c>
      <c r="BA28" s="546">
        <f t="shared" si="3"/>
        <v>1</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817"/>
      <c r="O29" s="818"/>
      <c r="P29" s="817"/>
      <c r="Q29" s="817"/>
      <c r="R29" s="818"/>
      <c r="S29" s="821"/>
      <c r="T29" s="817"/>
      <c r="U29" s="822"/>
      <c r="V29" s="823"/>
      <c r="W29" s="817"/>
      <c r="X29" s="822"/>
      <c r="Y29" s="823"/>
      <c r="Z29" s="824"/>
      <c r="AA29" s="824"/>
      <c r="AB29" s="824"/>
      <c r="AC29" s="195" t="s">
        <v>202</v>
      </c>
      <c r="AD29" s="488" t="s">
        <v>46</v>
      </c>
      <c r="AE29" s="488" t="s">
        <v>46</v>
      </c>
      <c r="AF29" s="525" t="s">
        <v>532</v>
      </c>
      <c r="AG29" s="381">
        <v>18</v>
      </c>
      <c r="AH29" s="539">
        <v>0</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00">
        <f t="shared" si="1"/>
        <v>0</v>
      </c>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830"/>
      <c r="O30" s="818"/>
      <c r="P30" s="821"/>
      <c r="Q30" s="817"/>
      <c r="R30" s="820"/>
      <c r="S30" s="821"/>
      <c r="T30" s="817"/>
      <c r="U30" s="822"/>
      <c r="V30" s="823"/>
      <c r="W30" s="817"/>
      <c r="X30" s="822"/>
      <c r="Y30" s="823"/>
      <c r="Z30" s="824"/>
      <c r="AA30" s="824"/>
      <c r="AB30" s="824"/>
      <c r="AC30" s="192" t="s">
        <v>194</v>
      </c>
      <c r="AD30" s="488" t="s">
        <v>46</v>
      </c>
      <c r="AE30" s="488" t="s">
        <v>46</v>
      </c>
      <c r="AF30" s="525" t="s">
        <v>532</v>
      </c>
      <c r="AG30" s="381">
        <v>18</v>
      </c>
      <c r="AH30" s="539">
        <v>0</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00">
        <f t="shared" si="1"/>
        <v>0</v>
      </c>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817"/>
      <c r="O31" s="818"/>
      <c r="P31" s="821"/>
      <c r="Q31" s="817"/>
      <c r="R31" s="820"/>
      <c r="S31" s="821"/>
      <c r="T31" s="817"/>
      <c r="U31" s="822"/>
      <c r="V31" s="823"/>
      <c r="W31" s="817"/>
      <c r="X31" s="822"/>
      <c r="Y31" s="823"/>
      <c r="Z31" s="824"/>
      <c r="AA31" s="824"/>
      <c r="AB31" s="824"/>
      <c r="AC31" s="195" t="s">
        <v>202</v>
      </c>
      <c r="AD31" s="488" t="s">
        <v>46</v>
      </c>
      <c r="AE31" s="488" t="s">
        <v>46</v>
      </c>
      <c r="AF31" s="525" t="s">
        <v>532</v>
      </c>
      <c r="AG31" s="381">
        <v>18</v>
      </c>
      <c r="AH31" s="539">
        <v>0</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00">
        <f t="shared" si="1"/>
        <v>0</v>
      </c>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777</v>
      </c>
      <c r="N32" s="817"/>
      <c r="O32" s="818"/>
      <c r="P32" s="817"/>
      <c r="Q32" s="817"/>
      <c r="R32" s="820"/>
      <c r="S32" s="821"/>
      <c r="T32" s="817"/>
      <c r="U32" s="822"/>
      <c r="V32" s="823"/>
      <c r="W32" s="817"/>
      <c r="X32" s="822"/>
      <c r="Y32" s="823"/>
      <c r="Z32" s="824"/>
      <c r="AA32" s="824"/>
      <c r="AB32" s="824"/>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00">
        <f t="shared" si="1"/>
        <v>1</v>
      </c>
      <c r="AT32" s="392"/>
      <c r="AU32" s="392"/>
      <c r="AV32" s="392"/>
      <c r="AW32" s="392"/>
      <c r="AX32" s="392"/>
      <c r="AY32" s="392"/>
      <c r="AZ32" s="748">
        <f t="shared" si="2"/>
        <v>8</v>
      </c>
      <c r="BA32" s="546">
        <f t="shared" si="3"/>
        <v>7</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817"/>
      <c r="O33" s="818"/>
      <c r="P33" s="817"/>
      <c r="Q33" s="817"/>
      <c r="R33" s="820"/>
      <c r="S33" s="821"/>
      <c r="T33" s="817"/>
      <c r="U33" s="818"/>
      <c r="V33" s="821"/>
      <c r="W33" s="817"/>
      <c r="X33" s="822"/>
      <c r="Y33" s="823"/>
      <c r="Z33" s="824"/>
      <c r="AA33" s="824"/>
      <c r="AB33" s="824"/>
      <c r="AC33" s="195" t="s">
        <v>167</v>
      </c>
      <c r="AD33" s="488" t="s">
        <v>46</v>
      </c>
      <c r="AE33" s="488" t="s">
        <v>46</v>
      </c>
      <c r="AF33" s="525" t="s">
        <v>530</v>
      </c>
      <c r="AG33" s="381">
        <v>18</v>
      </c>
      <c r="AH33" s="539">
        <v>0</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00">
        <f t="shared" si="1"/>
        <v>0</v>
      </c>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817"/>
      <c r="O34" s="818"/>
      <c r="P34" s="817"/>
      <c r="Q34" s="817"/>
      <c r="R34" s="820"/>
      <c r="S34" s="821"/>
      <c r="T34" s="817"/>
      <c r="U34" s="822"/>
      <c r="V34" s="823"/>
      <c r="W34" s="817"/>
      <c r="X34" s="822"/>
      <c r="Y34" s="823"/>
      <c r="Z34" s="824"/>
      <c r="AA34" s="824"/>
      <c r="AB34" s="824"/>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00">
        <f t="shared" si="1"/>
        <v>1</v>
      </c>
      <c r="AT34" s="392"/>
      <c r="AU34" s="392"/>
      <c r="AV34" s="392"/>
      <c r="AW34" s="392"/>
      <c r="AX34" s="392"/>
      <c r="AY34" s="392"/>
      <c r="AZ34" s="748">
        <f t="shared" si="2"/>
        <v>8</v>
      </c>
      <c r="BA34" s="546">
        <f t="shared" si="3"/>
        <v>7</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828"/>
      <c r="O35" s="818"/>
      <c r="P35" s="821"/>
      <c r="Q35" s="817"/>
      <c r="R35" s="820"/>
      <c r="S35" s="821"/>
      <c r="T35" s="817"/>
      <c r="U35" s="822"/>
      <c r="V35" s="823"/>
      <c r="W35" s="817"/>
      <c r="X35" s="822"/>
      <c r="Y35" s="823"/>
      <c r="Z35" s="824"/>
      <c r="AA35" s="824"/>
      <c r="AB35" s="824"/>
      <c r="AC35" s="195" t="s">
        <v>162</v>
      </c>
      <c r="AD35" s="488" t="s">
        <v>46</v>
      </c>
      <c r="AE35" s="488" t="s">
        <v>46</v>
      </c>
      <c r="AF35" s="525" t="s">
        <v>533</v>
      </c>
      <c r="AG35" s="381">
        <v>18</v>
      </c>
      <c r="AH35" s="539">
        <v>0</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00">
        <f t="shared" si="1"/>
        <v>0</v>
      </c>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817"/>
      <c r="O36" s="818"/>
      <c r="P36" s="817"/>
      <c r="Q36" s="817"/>
      <c r="R36" s="820"/>
      <c r="S36" s="821"/>
      <c r="T36" s="817"/>
      <c r="U36" s="818"/>
      <c r="V36" s="821"/>
      <c r="W36" s="817"/>
      <c r="X36" s="822"/>
      <c r="Y36" s="823"/>
      <c r="Z36" s="824"/>
      <c r="AA36" s="824"/>
      <c r="AB36" s="824"/>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00">
        <f t="shared" si="1"/>
        <v>0</v>
      </c>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831"/>
      <c r="O37" s="818"/>
      <c r="P37" s="831"/>
      <c r="Q37" s="831"/>
      <c r="R37" s="820"/>
      <c r="S37" s="832"/>
      <c r="T37" s="831"/>
      <c r="U37" s="822"/>
      <c r="V37" s="833"/>
      <c r="W37" s="831"/>
      <c r="X37" s="822"/>
      <c r="Y37" s="833"/>
      <c r="Z37" s="834"/>
      <c r="AA37" s="834"/>
      <c r="AB37" s="834"/>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00">
        <f t="shared" si="1"/>
        <v>1</v>
      </c>
      <c r="AT37" s="392"/>
      <c r="AU37" s="392"/>
      <c r="AV37" s="392"/>
      <c r="AW37" s="392"/>
      <c r="AX37" s="392"/>
      <c r="AY37" s="392"/>
      <c r="AZ37" s="748">
        <f t="shared" si="2"/>
        <v>8</v>
      </c>
      <c r="BA37" s="546">
        <f t="shared" si="3"/>
        <v>7</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817"/>
      <c r="O38" s="818"/>
      <c r="P38" s="821"/>
      <c r="Q38" s="831"/>
      <c r="R38" s="820"/>
      <c r="S38" s="832"/>
      <c r="T38" s="831"/>
      <c r="U38" s="822"/>
      <c r="V38" s="833"/>
      <c r="W38" s="831"/>
      <c r="X38" s="822"/>
      <c r="Y38" s="833"/>
      <c r="Z38" s="834"/>
      <c r="AA38" s="834"/>
      <c r="AB38" s="834"/>
      <c r="AC38" s="192" t="s">
        <v>227</v>
      </c>
      <c r="AD38" s="488" t="s">
        <v>46</v>
      </c>
      <c r="AE38" s="488" t="s">
        <v>46</v>
      </c>
      <c r="AF38" s="525" t="s">
        <v>533</v>
      </c>
      <c r="AG38" s="381">
        <v>18</v>
      </c>
      <c r="AH38" s="539">
        <v>0</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00">
        <f t="shared" si="1"/>
        <v>0</v>
      </c>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831"/>
      <c r="O39" s="818"/>
      <c r="P39" s="831"/>
      <c r="Q39" s="831"/>
      <c r="R39" s="820"/>
      <c r="S39" s="832"/>
      <c r="T39" s="835"/>
      <c r="U39" s="818"/>
      <c r="V39" s="821"/>
      <c r="W39" s="831"/>
      <c r="X39" s="822"/>
      <c r="Y39" s="833"/>
      <c r="Z39" s="836"/>
      <c r="AA39" s="827"/>
      <c r="AB39" s="837"/>
      <c r="AC39" s="195" t="s">
        <v>214</v>
      </c>
      <c r="AD39" s="488" t="s">
        <v>46</v>
      </c>
      <c r="AE39" s="488" t="s">
        <v>46</v>
      </c>
      <c r="AF39" s="525"/>
      <c r="AG39" s="381">
        <v>18</v>
      </c>
      <c r="AH39" s="539">
        <v>0</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00">
        <f t="shared" si="1"/>
        <v>0</v>
      </c>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778</v>
      </c>
      <c r="N40" s="831"/>
      <c r="O40" s="818"/>
      <c r="P40" s="831"/>
      <c r="Q40" s="831"/>
      <c r="R40" s="820"/>
      <c r="S40" s="832"/>
      <c r="T40" s="831"/>
      <c r="U40" s="822"/>
      <c r="V40" s="833"/>
      <c r="W40" s="831"/>
      <c r="X40" s="822"/>
      <c r="Y40" s="833"/>
      <c r="Z40" s="834"/>
      <c r="AA40" s="834"/>
      <c r="AB40" s="834"/>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00">
        <f t="shared" si="1"/>
        <v>1</v>
      </c>
      <c r="AT40" s="392"/>
      <c r="AU40" s="392"/>
      <c r="AV40" s="392"/>
      <c r="AW40" s="392"/>
      <c r="AX40" s="392"/>
      <c r="AY40" s="392"/>
      <c r="AZ40" s="748">
        <f t="shared" si="2"/>
        <v>9</v>
      </c>
      <c r="BA40" s="546">
        <f t="shared" si="3"/>
        <v>6</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831"/>
      <c r="O41" s="818"/>
      <c r="P41" s="831"/>
      <c r="Q41" s="817"/>
      <c r="R41" s="818"/>
      <c r="S41" s="821"/>
      <c r="T41" s="831"/>
      <c r="U41" s="822"/>
      <c r="V41" s="833"/>
      <c r="W41" s="831"/>
      <c r="X41" s="822"/>
      <c r="Y41" s="833"/>
      <c r="Z41" s="834"/>
      <c r="AA41" s="834"/>
      <c r="AB41" s="834"/>
      <c r="AC41" s="195" t="s">
        <v>152</v>
      </c>
      <c r="AD41" s="488" t="s">
        <v>46</v>
      </c>
      <c r="AE41" s="488" t="s">
        <v>46</v>
      </c>
      <c r="AF41" s="602" t="s">
        <v>530</v>
      </c>
      <c r="AG41" s="381">
        <v>18</v>
      </c>
      <c r="AH41" s="539">
        <v>0</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00">
        <f t="shared" si="1"/>
        <v>0</v>
      </c>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t="s">
        <v>33</v>
      </c>
      <c r="L42" s="421" t="s">
        <v>522</v>
      </c>
      <c r="M42" s="267"/>
      <c r="N42" s="831"/>
      <c r="O42" s="818"/>
      <c r="P42" s="831"/>
      <c r="Q42" s="831"/>
      <c r="R42" s="820"/>
      <c r="S42" s="832"/>
      <c r="T42" s="831"/>
      <c r="U42" s="822"/>
      <c r="V42" s="833"/>
      <c r="W42" s="817"/>
      <c r="X42" s="818"/>
      <c r="Y42" s="821"/>
      <c r="Z42" s="834"/>
      <c r="AA42" s="834"/>
      <c r="AB42" s="834"/>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00">
        <f t="shared" si="1"/>
        <v>1</v>
      </c>
      <c r="AT42" s="392"/>
      <c r="AU42" s="392"/>
      <c r="AV42" s="392"/>
      <c r="AW42" s="392"/>
      <c r="AX42" s="392"/>
      <c r="AY42" s="392"/>
      <c r="AZ42" s="748">
        <f t="shared" si="2"/>
        <v>9</v>
      </c>
      <c r="BA42" s="546">
        <f t="shared" si="3"/>
        <v>6</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v>0</v>
      </c>
      <c r="L43" s="275"/>
      <c r="M43" s="267"/>
      <c r="N43" s="831"/>
      <c r="O43" s="818"/>
      <c r="P43" s="831"/>
      <c r="Q43" s="831"/>
      <c r="R43" s="820"/>
      <c r="S43" s="832"/>
      <c r="T43" s="831"/>
      <c r="U43" s="822"/>
      <c r="V43" s="833"/>
      <c r="W43" s="831"/>
      <c r="X43" s="822"/>
      <c r="Y43" s="833"/>
      <c r="Z43" s="834"/>
      <c r="AA43" s="834"/>
      <c r="AB43" s="834"/>
      <c r="AC43" s="195" t="s">
        <v>167</v>
      </c>
      <c r="AD43" s="488" t="s">
        <v>46</v>
      </c>
      <c r="AE43" s="488" t="s">
        <v>46</v>
      </c>
      <c r="AF43" s="525" t="s">
        <v>533</v>
      </c>
      <c r="AG43" s="381">
        <v>18</v>
      </c>
      <c r="AH43" s="539">
        <v>0</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00">
        <f t="shared" si="1"/>
        <v>0</v>
      </c>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831"/>
      <c r="O44" s="818"/>
      <c r="P44" s="831"/>
      <c r="Q44" s="838"/>
      <c r="R44" s="827"/>
      <c r="S44" s="837"/>
      <c r="T44" s="831"/>
      <c r="U44" s="822"/>
      <c r="V44" s="833"/>
      <c r="W44" s="831"/>
      <c r="X44" s="822"/>
      <c r="Y44" s="833"/>
      <c r="Z44" s="834"/>
      <c r="AA44" s="834"/>
      <c r="AB44" s="834"/>
      <c r="AC44" s="192" t="s">
        <v>214</v>
      </c>
      <c r="AD44" s="488" t="s">
        <v>46</v>
      </c>
      <c r="AE44" s="488" t="s">
        <v>46</v>
      </c>
      <c r="AF44" s="525" t="s">
        <v>788</v>
      </c>
      <c r="AG44" s="381">
        <v>18</v>
      </c>
      <c r="AH44" s="539">
        <v>0</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00">
        <f t="shared" si="1"/>
        <v>0</v>
      </c>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831"/>
      <c r="O45" s="818"/>
      <c r="P45" s="831"/>
      <c r="Q45" s="831"/>
      <c r="R45" s="820"/>
      <c r="S45" s="832"/>
      <c r="T45" s="831"/>
      <c r="U45" s="822"/>
      <c r="V45" s="833"/>
      <c r="W45" s="839"/>
      <c r="X45" s="818"/>
      <c r="Y45" s="821"/>
      <c r="Z45" s="834"/>
      <c r="AA45" s="834"/>
      <c r="AB45" s="834"/>
      <c r="AC45" s="195" t="s">
        <v>152</v>
      </c>
      <c r="AD45" s="488" t="s">
        <v>46</v>
      </c>
      <c r="AE45" s="488" t="s">
        <v>46</v>
      </c>
      <c r="AF45" s="602" t="s">
        <v>530</v>
      </c>
      <c r="AG45" s="381">
        <v>18</v>
      </c>
      <c r="AH45" s="539">
        <v>0</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00">
        <f t="shared" si="1"/>
        <v>0</v>
      </c>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831"/>
      <c r="O46" s="818"/>
      <c r="P46" s="831"/>
      <c r="Q46" s="831"/>
      <c r="R46" s="820"/>
      <c r="S46" s="832"/>
      <c r="T46" s="817"/>
      <c r="U46" s="820"/>
      <c r="V46" s="821"/>
      <c r="W46" s="831"/>
      <c r="X46" s="818"/>
      <c r="Y46" s="833"/>
      <c r="Z46" s="834"/>
      <c r="AA46" s="834"/>
      <c r="AB46" s="834"/>
      <c r="AC46" s="195" t="s">
        <v>179</v>
      </c>
      <c r="AD46" s="488" t="s">
        <v>46</v>
      </c>
      <c r="AE46" s="488" t="s">
        <v>46</v>
      </c>
      <c r="AF46" s="516" t="s">
        <v>534</v>
      </c>
      <c r="AG46" s="381">
        <v>19</v>
      </c>
      <c r="AH46" s="539">
        <v>0</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00">
        <f t="shared" si="1"/>
        <v>0</v>
      </c>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778</v>
      </c>
      <c r="K47" s="463"/>
      <c r="L47" s="423"/>
      <c r="M47" s="374"/>
      <c r="N47" s="831"/>
      <c r="O47" s="818"/>
      <c r="P47" s="831"/>
      <c r="Q47" s="831"/>
      <c r="R47" s="820"/>
      <c r="S47" s="832"/>
      <c r="T47" s="831"/>
      <c r="U47" s="822"/>
      <c r="V47" s="833"/>
      <c r="W47" s="817"/>
      <c r="X47" s="818"/>
      <c r="Y47" s="821"/>
      <c r="Z47" s="834"/>
      <c r="AA47" s="834"/>
      <c r="AB47" s="834"/>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00">
        <f t="shared" si="1"/>
        <v>1</v>
      </c>
      <c r="AT47" s="392"/>
      <c r="AU47" s="392"/>
      <c r="AV47" s="392"/>
      <c r="AW47" s="392"/>
      <c r="AX47" s="392"/>
      <c r="AY47" s="392"/>
      <c r="AZ47" s="748">
        <f t="shared" si="2"/>
        <v>9</v>
      </c>
      <c r="BA47" s="546">
        <f t="shared" si="3"/>
        <v>6</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773</v>
      </c>
      <c r="K48" s="463"/>
      <c r="L48" s="423"/>
      <c r="M48" s="374"/>
      <c r="N48" s="831"/>
      <c r="O48" s="818"/>
      <c r="P48" s="831"/>
      <c r="Q48" s="831"/>
      <c r="R48" s="820"/>
      <c r="S48" s="832"/>
      <c r="T48" s="831"/>
      <c r="U48" s="822"/>
      <c r="V48" s="833"/>
      <c r="W48" s="817"/>
      <c r="X48" s="818"/>
      <c r="Y48" s="833"/>
      <c r="Z48" s="834"/>
      <c r="AA48" s="834"/>
      <c r="AB48" s="834"/>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00">
        <f t="shared" si="1"/>
        <v>1</v>
      </c>
      <c r="AT48" s="392"/>
      <c r="AU48" s="392"/>
      <c r="AV48" s="392"/>
      <c r="AW48" s="392"/>
      <c r="AX48" s="392"/>
      <c r="AY48" s="392"/>
      <c r="AZ48" s="748">
        <f t="shared" si="2"/>
        <v>7</v>
      </c>
      <c r="BA48" s="546">
        <f t="shared" si="3"/>
        <v>8</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789</v>
      </c>
      <c r="K49" s="463"/>
      <c r="L49" s="423"/>
      <c r="M49" s="374"/>
      <c r="N49" s="831"/>
      <c r="O49" s="818"/>
      <c r="P49" s="831"/>
      <c r="Q49" s="817"/>
      <c r="R49" s="818"/>
      <c r="S49" s="821"/>
      <c r="T49" s="831"/>
      <c r="U49" s="822"/>
      <c r="V49" s="833"/>
      <c r="W49" s="831"/>
      <c r="X49" s="822"/>
      <c r="Y49" s="833"/>
      <c r="Z49" s="834"/>
      <c r="AA49" s="834"/>
      <c r="AB49" s="834"/>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00">
        <f t="shared" si="1"/>
        <v>1</v>
      </c>
      <c r="AT49" s="392"/>
      <c r="AU49" s="392"/>
      <c r="AV49" s="392"/>
      <c r="AW49" s="392"/>
      <c r="AX49" s="392"/>
      <c r="AY49" s="392"/>
      <c r="AZ49" s="748">
        <f t="shared" si="2"/>
        <v>16</v>
      </c>
      <c r="BA49" s="546">
        <f t="shared" si="3"/>
        <v>4</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801</v>
      </c>
      <c r="K50" s="463"/>
      <c r="L50" s="423"/>
      <c r="M50" s="374"/>
      <c r="N50" s="831"/>
      <c r="O50" s="818"/>
      <c r="P50" s="831"/>
      <c r="Q50" s="831"/>
      <c r="R50" s="820"/>
      <c r="S50" s="832"/>
      <c r="T50" s="817"/>
      <c r="U50" s="818"/>
      <c r="V50" s="821"/>
      <c r="W50" s="831"/>
      <c r="X50" s="822"/>
      <c r="Y50" s="833"/>
      <c r="Z50" s="817"/>
      <c r="AA50" s="818"/>
      <c r="AB50" s="821"/>
      <c r="AC50" s="195" t="s">
        <v>227</v>
      </c>
      <c r="AD50" s="488" t="s">
        <v>46</v>
      </c>
      <c r="AE50" s="488" t="s">
        <v>46</v>
      </c>
      <c r="AF50" s="525"/>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00">
        <f t="shared" si="1"/>
        <v>1</v>
      </c>
      <c r="AT50" s="392"/>
      <c r="AU50" s="392"/>
      <c r="AV50" s="392"/>
      <c r="AW50" s="392"/>
      <c r="AX50" s="392"/>
      <c r="AY50" s="392"/>
      <c r="AZ50" s="748">
        <f t="shared" si="2"/>
        <v>17</v>
      </c>
      <c r="BA50" s="546">
        <f t="shared" si="3"/>
        <v>3</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55</v>
      </c>
      <c r="M51" s="267" t="s">
        <v>789</v>
      </c>
      <c r="N51" s="831"/>
      <c r="O51" s="818"/>
      <c r="P51" s="831"/>
      <c r="Q51" s="831"/>
      <c r="R51" s="820"/>
      <c r="S51" s="832"/>
      <c r="T51" s="817"/>
      <c r="U51" s="818"/>
      <c r="V51" s="821"/>
      <c r="W51" s="831"/>
      <c r="X51" s="822"/>
      <c r="Y51" s="833"/>
      <c r="Z51" s="834"/>
      <c r="AA51" s="834"/>
      <c r="AB51" s="834"/>
      <c r="AC51" s="192" t="s">
        <v>404</v>
      </c>
      <c r="AD51" s="488" t="s">
        <v>46</v>
      </c>
      <c r="AE51" s="488" t="s">
        <v>46</v>
      </c>
      <c r="AF51" s="516" t="s">
        <v>533</v>
      </c>
      <c r="AG51" s="381">
        <v>19</v>
      </c>
      <c r="AH51" s="539">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00">
        <f t="shared" si="1"/>
        <v>1</v>
      </c>
      <c r="AT51" s="392"/>
      <c r="AU51" s="392"/>
      <c r="AV51" s="392"/>
      <c r="AW51" s="392"/>
      <c r="AX51" s="392"/>
      <c r="AY51" s="392"/>
      <c r="AZ51" s="748">
        <f t="shared" si="2"/>
        <v>16</v>
      </c>
      <c r="BA51" s="546">
        <f t="shared" si="3"/>
        <v>4</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789</v>
      </c>
      <c r="K52" s="463"/>
      <c r="L52" s="423"/>
      <c r="M52" s="374"/>
      <c r="N52" s="831"/>
      <c r="O52" s="818"/>
      <c r="P52" s="831"/>
      <c r="Q52" s="817"/>
      <c r="R52" s="818"/>
      <c r="S52" s="821"/>
      <c r="T52" s="831"/>
      <c r="U52" s="822"/>
      <c r="V52" s="833"/>
      <c r="W52" s="831"/>
      <c r="X52" s="822"/>
      <c r="Y52" s="833"/>
      <c r="Z52" s="834"/>
      <c r="AA52" s="834"/>
      <c r="AB52" s="834"/>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00">
        <f t="shared" si="1"/>
        <v>1</v>
      </c>
      <c r="AT52" s="392"/>
      <c r="AU52" s="392"/>
      <c r="AV52" s="392"/>
      <c r="AW52" s="392"/>
      <c r="AX52" s="392"/>
      <c r="AY52" s="392"/>
      <c r="AZ52" s="748">
        <f t="shared" si="2"/>
        <v>16</v>
      </c>
      <c r="BA52" s="546">
        <f t="shared" si="3"/>
        <v>4</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55</v>
      </c>
      <c r="M53" s="267" t="s">
        <v>776</v>
      </c>
      <c r="N53" s="831"/>
      <c r="O53" s="818"/>
      <c r="P53" s="831"/>
      <c r="Q53" s="831"/>
      <c r="R53" s="820"/>
      <c r="S53" s="832"/>
      <c r="T53" s="831"/>
      <c r="U53" s="818"/>
      <c r="V53" s="821"/>
      <c r="W53" s="831"/>
      <c r="X53" s="840"/>
      <c r="Y53" s="821"/>
      <c r="Z53" s="834"/>
      <c r="AA53" s="834"/>
      <c r="AB53" s="834"/>
      <c r="AC53" s="192" t="s">
        <v>404</v>
      </c>
      <c r="AD53" s="488" t="s">
        <v>46</v>
      </c>
      <c r="AE53" s="488" t="s">
        <v>46</v>
      </c>
      <c r="AF53" s="516" t="s">
        <v>533</v>
      </c>
      <c r="AG53" s="381">
        <v>19</v>
      </c>
      <c r="AH53" s="539">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00">
        <f t="shared" si="1"/>
        <v>1</v>
      </c>
      <c r="AT53" s="392"/>
      <c r="AU53" s="392"/>
      <c r="AV53" s="392"/>
      <c r="AW53" s="392"/>
      <c r="AX53" s="392"/>
      <c r="AY53" s="392"/>
      <c r="AZ53" s="748">
        <f t="shared" si="2"/>
        <v>14</v>
      </c>
      <c r="BA53" s="546">
        <f t="shared" si="3"/>
        <v>6</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841"/>
      <c r="O54" s="827"/>
      <c r="P54" s="821"/>
      <c r="Q54" s="831"/>
      <c r="R54" s="820"/>
      <c r="S54" s="832"/>
      <c r="T54" s="831"/>
      <c r="U54" s="822"/>
      <c r="V54" s="833"/>
      <c r="W54" s="831"/>
      <c r="X54" s="818"/>
      <c r="Y54" s="821"/>
      <c r="Z54" s="834"/>
      <c r="AA54" s="834"/>
      <c r="AB54" s="834"/>
      <c r="AC54" s="195" t="s">
        <v>161</v>
      </c>
      <c r="AD54" s="488" t="s">
        <v>46</v>
      </c>
      <c r="AE54" s="488" t="s">
        <v>46</v>
      </c>
      <c r="AF54" s="525" t="s">
        <v>533</v>
      </c>
      <c r="AG54" s="381">
        <v>19</v>
      </c>
      <c r="AH54" s="539">
        <v>0</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00">
        <f t="shared" si="1"/>
        <v>0</v>
      </c>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776</v>
      </c>
      <c r="K55" s="463"/>
      <c r="L55" s="423"/>
      <c r="M55" s="374"/>
      <c r="N55" s="831"/>
      <c r="O55" s="818"/>
      <c r="P55" s="831"/>
      <c r="Q55" s="817"/>
      <c r="R55" s="818"/>
      <c r="S55" s="821"/>
      <c r="T55" s="831"/>
      <c r="U55" s="822"/>
      <c r="V55" s="833"/>
      <c r="W55" s="831"/>
      <c r="X55" s="822"/>
      <c r="Y55" s="833"/>
      <c r="Z55" s="834"/>
      <c r="AA55" s="834"/>
      <c r="AB55" s="834"/>
      <c r="AC55" s="192" t="s">
        <v>161</v>
      </c>
      <c r="AD55" s="488" t="s">
        <v>46</v>
      </c>
      <c r="AE55" s="488" t="s">
        <v>46</v>
      </c>
      <c r="AF55" s="586"/>
      <c r="AG55" s="381">
        <v>19</v>
      </c>
      <c r="AH55" s="539">
        <v>1</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00">
        <f t="shared" si="1"/>
        <v>1</v>
      </c>
      <c r="AT55" s="392"/>
      <c r="AU55" s="392"/>
      <c r="AV55" s="392"/>
      <c r="AW55" s="392"/>
      <c r="AX55" s="392"/>
      <c r="AY55" s="392"/>
      <c r="AZ55" s="748">
        <f t="shared" si="2"/>
        <v>14</v>
      </c>
      <c r="BA55" s="546">
        <f t="shared" si="3"/>
        <v>6</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v>0</v>
      </c>
      <c r="L56" s="421"/>
      <c r="M56" s="267"/>
      <c r="N56" s="842"/>
      <c r="O56" s="843"/>
      <c r="P56" s="842"/>
      <c r="Q56" s="839"/>
      <c r="R56" s="818"/>
      <c r="S56" s="839"/>
      <c r="T56" s="817"/>
      <c r="U56" s="818"/>
      <c r="V56" s="821"/>
      <c r="W56" s="839"/>
      <c r="X56" s="818"/>
      <c r="Y56" s="839"/>
      <c r="Z56" s="826"/>
      <c r="AA56" s="827"/>
      <c r="AB56" s="837"/>
      <c r="AC56" s="195" t="s">
        <v>214</v>
      </c>
      <c r="AD56" s="488" t="s">
        <v>46</v>
      </c>
      <c r="AE56" s="488" t="s">
        <v>46</v>
      </c>
      <c r="AF56" s="525" t="s">
        <v>788</v>
      </c>
      <c r="AG56" s="381">
        <v>19</v>
      </c>
      <c r="AH56" s="539">
        <v>0</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00">
        <f t="shared" si="1"/>
        <v>0</v>
      </c>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817"/>
      <c r="O57" s="818"/>
      <c r="P57" s="821"/>
      <c r="Q57" s="839"/>
      <c r="R57" s="818"/>
      <c r="S57" s="821"/>
      <c r="T57" s="844"/>
      <c r="U57" s="843"/>
      <c r="V57" s="842"/>
      <c r="W57" s="839"/>
      <c r="X57" s="818"/>
      <c r="Y57" s="821"/>
      <c r="Z57" s="842"/>
      <c r="AA57" s="842"/>
      <c r="AB57" s="842"/>
      <c r="AC57" s="192" t="s">
        <v>143</v>
      </c>
      <c r="AD57" s="488" t="s">
        <v>46</v>
      </c>
      <c r="AE57" s="488" t="s">
        <v>46</v>
      </c>
      <c r="AF57" s="525"/>
      <c r="AG57" s="381">
        <v>19</v>
      </c>
      <c r="AH57" s="539">
        <v>0</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00">
        <f t="shared" si="1"/>
        <v>0</v>
      </c>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v>0</v>
      </c>
      <c r="I58" s="275"/>
      <c r="J58" s="267"/>
      <c r="K58" s="463"/>
      <c r="L58" s="275"/>
      <c r="M58" s="111"/>
      <c r="N58" s="842"/>
      <c r="O58" s="843"/>
      <c r="P58" s="842"/>
      <c r="Q58" s="817"/>
      <c r="R58" s="818"/>
      <c r="S58" s="821"/>
      <c r="T58" s="844"/>
      <c r="U58" s="843"/>
      <c r="V58" s="842"/>
      <c r="W58" s="839"/>
      <c r="X58" s="818"/>
      <c r="Y58" s="839"/>
      <c r="Z58" s="842"/>
      <c r="AA58" s="842"/>
      <c r="AB58" s="842"/>
      <c r="AC58" s="195" t="s">
        <v>165</v>
      </c>
      <c r="AD58" s="488" t="s">
        <v>46</v>
      </c>
      <c r="AE58" s="488" t="s">
        <v>46</v>
      </c>
      <c r="AF58" s="525" t="s">
        <v>533</v>
      </c>
      <c r="AG58" s="381">
        <v>19</v>
      </c>
      <c r="AH58" s="539">
        <v>0</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00">
        <f t="shared" si="1"/>
        <v>0</v>
      </c>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421" t="s">
        <v>52</v>
      </c>
      <c r="M59" s="267" t="s">
        <v>802</v>
      </c>
      <c r="N59" s="842"/>
      <c r="O59" s="843"/>
      <c r="P59" s="842"/>
      <c r="Q59" s="839"/>
      <c r="R59" s="818"/>
      <c r="S59" s="839"/>
      <c r="T59" s="839"/>
      <c r="U59" s="818"/>
      <c r="V59" s="821"/>
      <c r="W59" s="839"/>
      <c r="X59" s="818"/>
      <c r="Y59" s="839"/>
      <c r="Z59" s="839"/>
      <c r="AA59" s="818"/>
      <c r="AB59" s="821"/>
      <c r="AC59" s="192" t="s">
        <v>227</v>
      </c>
      <c r="AD59" s="488" t="s">
        <v>46</v>
      </c>
      <c r="AE59" s="488" t="s">
        <v>46</v>
      </c>
      <c r="AF59" s="525"/>
      <c r="AG59" s="381">
        <v>19</v>
      </c>
      <c r="AH59" s="539">
        <v>1</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00">
        <f t="shared" si="1"/>
        <v>1</v>
      </c>
      <c r="AT59" s="392"/>
      <c r="AU59" s="392"/>
      <c r="AV59" s="392"/>
      <c r="AW59" s="392"/>
      <c r="AX59" s="392"/>
      <c r="AY59" s="392"/>
      <c r="AZ59" s="329">
        <f t="shared" si="2"/>
        <v>18</v>
      </c>
      <c r="BA59" s="546">
        <f t="shared" si="3"/>
        <v>2</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845"/>
      <c r="O60" s="846"/>
      <c r="P60" s="847"/>
      <c r="Q60" s="848"/>
      <c r="R60" s="849"/>
      <c r="S60" s="848"/>
      <c r="T60" s="848"/>
      <c r="U60" s="849"/>
      <c r="V60" s="848"/>
      <c r="W60" s="848"/>
      <c r="X60" s="846"/>
      <c r="Y60" s="847"/>
      <c r="Z60" s="848"/>
      <c r="AA60" s="848"/>
      <c r="AB60" s="848"/>
      <c r="AC60" s="764" t="s">
        <v>165</v>
      </c>
      <c r="AD60" s="855" t="s">
        <v>46</v>
      </c>
      <c r="AE60" s="855" t="s">
        <v>46</v>
      </c>
      <c r="AF60" s="856" t="s">
        <v>533</v>
      </c>
      <c r="AG60" s="857">
        <v>19</v>
      </c>
      <c r="AH60" s="858">
        <v>0</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860">
        <f t="shared" si="1"/>
        <v>0</v>
      </c>
      <c r="AT60" s="859"/>
      <c r="AU60" s="859"/>
      <c r="AV60" s="859"/>
      <c r="AW60" s="859"/>
      <c r="AX60" s="859"/>
      <c r="AY60" s="859"/>
      <c r="AZ60" s="643">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477"/>
      <c r="H61" s="718"/>
      <c r="I61" s="477"/>
      <c r="J61" s="718"/>
      <c r="K61" s="765" t="s">
        <v>817</v>
      </c>
      <c r="L61" s="477" t="s">
        <v>799</v>
      </c>
      <c r="M61" s="781"/>
      <c r="N61" s="850"/>
      <c r="O61" s="851"/>
      <c r="P61" s="852"/>
      <c r="Q61" s="854"/>
      <c r="R61" s="853"/>
      <c r="S61" s="854"/>
      <c r="T61" s="854"/>
      <c r="U61" s="853"/>
      <c r="V61" s="854"/>
      <c r="W61" s="854"/>
      <c r="X61" s="851"/>
      <c r="Y61" s="852"/>
      <c r="Z61" s="854"/>
      <c r="AA61" s="854"/>
      <c r="AB61" s="854"/>
      <c r="AC61" s="195" t="s">
        <v>800</v>
      </c>
      <c r="AD61" s="749"/>
      <c r="AE61" s="749"/>
      <c r="AF61" s="750"/>
      <c r="AG61" s="857"/>
      <c r="AH61" s="858"/>
      <c r="AI61" s="875"/>
      <c r="AJ61" s="859"/>
      <c r="AK61" s="685"/>
      <c r="AL61" s="685"/>
      <c r="AM61" s="643"/>
      <c r="AN61" s="643"/>
      <c r="AO61" s="643"/>
      <c r="AP61" s="643"/>
      <c r="AQ61" s="643"/>
      <c r="AR61" s="643"/>
      <c r="AS61" s="860"/>
      <c r="AT61" s="859"/>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63"/>
      <c r="H62" s="862"/>
      <c r="I62" s="863"/>
      <c r="J62" s="862"/>
      <c r="K62" s="765" t="s">
        <v>818</v>
      </c>
      <c r="L62" s="477" t="s">
        <v>799</v>
      </c>
      <c r="M62" s="864"/>
      <c r="N62" s="865"/>
      <c r="O62" s="866"/>
      <c r="P62" s="867"/>
      <c r="Q62" s="868"/>
      <c r="R62" s="869"/>
      <c r="S62" s="870"/>
      <c r="T62" s="870"/>
      <c r="U62" s="869"/>
      <c r="V62" s="870"/>
      <c r="W62" s="870"/>
      <c r="X62" s="866"/>
      <c r="Y62" s="867"/>
      <c r="Z62" s="870"/>
      <c r="AA62" s="870"/>
      <c r="AB62" s="870"/>
      <c r="AC62" s="195" t="s">
        <v>800</v>
      </c>
      <c r="AD62" s="861"/>
      <c r="AE62" s="861"/>
      <c r="AF62" s="381"/>
      <c r="AG62" s="381"/>
      <c r="AH62" s="539"/>
      <c r="AI62" s="874"/>
      <c r="AJ62" s="392"/>
      <c r="AK62" s="668"/>
      <c r="AL62" s="668"/>
      <c r="AM62" s="329"/>
      <c r="AN62" s="329"/>
      <c r="AO62" s="329"/>
      <c r="AP62" s="329"/>
      <c r="AQ62" s="329"/>
      <c r="AR62" s="329"/>
      <c r="AS62" s="392"/>
      <c r="AT62" s="392"/>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9:J51">
    <cfRule type="expression" dxfId="166" priority="10">
      <formula>$H$6=OR("Thứ 2","Thứ 4","Thứ 6","CN")</formula>
    </cfRule>
  </conditionalFormatting>
  <conditionalFormatting sqref="H53:J62">
    <cfRule type="expression" dxfId="165" priority="49">
      <formula>$H$6=OR("Thứ 2","Thứ 4","Thứ 6","CN")</formula>
    </cfRule>
  </conditionalFormatting>
  <conditionalFormatting sqref="H1:AB1 H3:AB3 H4:H7">
    <cfRule type="expression" dxfId="164" priority="84">
      <formula>$H$6=OR("Thứ 2","Thứ 4","Thứ 6","CN")</formula>
    </cfRule>
  </conditionalFormatting>
  <conditionalFormatting sqref="H8:AB8 M18:AB18">
    <cfRule type="expression" dxfId="163" priority="70">
      <formula>$H$6=OR("Thứ 2","Thứ 4","Thứ 6","CN")</formula>
    </cfRule>
  </conditionalFormatting>
  <conditionalFormatting sqref="H52:AB52">
    <cfRule type="expression" dxfId="162" priority="44">
      <formula>$H$6=OR("Thứ 2","Thứ 4","Thứ 6","CN")</formula>
    </cfRule>
  </conditionalFormatting>
  <conditionalFormatting sqref="H2:AC2">
    <cfRule type="expression" dxfId="161" priority="85">
      <formula>$H$6=OR("Thứ 2","Thứ 4","Thứ 6","CN")</formula>
    </cfRule>
  </conditionalFormatting>
  <conditionalFormatting sqref="K6:K7">
    <cfRule type="expression" dxfId="160" priority="77">
      <formula>$H$6=OR("Thứ 2","Thứ 4","Thứ 6","CN")</formula>
    </cfRule>
  </conditionalFormatting>
  <conditionalFormatting sqref="K17:L18">
    <cfRule type="expression" dxfId="159" priority="2">
      <formula>$H$6=OR("Thứ 2","Thứ 4","Thứ 6","CN")</formula>
    </cfRule>
  </conditionalFormatting>
  <conditionalFormatting sqref="K53:W53">
    <cfRule type="expression" dxfId="158" priority="4">
      <formula>$H$6=OR("Thứ 2","Thứ 4","Thứ 6","CN")</formula>
    </cfRule>
  </conditionalFormatting>
  <conditionalFormatting sqref="K9:AB16">
    <cfRule type="expression" dxfId="157" priority="12">
      <formula>$H$6=OR("Thứ 2","Thứ 4","Thứ 6","CN")</formula>
    </cfRule>
  </conditionalFormatting>
  <conditionalFormatting sqref="K19:AB51">
    <cfRule type="expression" dxfId="156" priority="3">
      <formula>$H$6=OR("Thứ 2","Thứ 4","Thứ 6","CN")</formula>
    </cfRule>
  </conditionalFormatting>
  <conditionalFormatting sqref="K54:AB62">
    <cfRule type="expression" dxfId="155" priority="1">
      <formula>$H$6=OR("Thứ 2","Thứ 4","Thứ 6","CN")</formula>
    </cfRule>
  </conditionalFormatting>
  <conditionalFormatting sqref="M17:U17 W17:AB17">
    <cfRule type="expression" dxfId="154" priority="78">
      <formula>$H$6=OR("Thứ 2","Thứ 4","Thứ 6","CN")</formula>
    </cfRule>
  </conditionalFormatting>
  <conditionalFormatting sqref="N6:N7">
    <cfRule type="expression" dxfId="153" priority="76">
      <formula>$H$6=OR("Thứ 2","Thứ 4","Thứ 6","CN")</formula>
    </cfRule>
  </conditionalFormatting>
  <conditionalFormatting sqref="Q6:Q7">
    <cfRule type="expression" dxfId="152" priority="75">
      <formula>$H$6=OR("Thứ 2","Thứ 4","Thứ 6","CN")</formula>
    </cfRule>
  </conditionalFormatting>
  <conditionalFormatting sqref="T6:T7">
    <cfRule type="expression" dxfId="151" priority="74">
      <formula>$H$6=OR("Thứ 2","Thứ 4","Thứ 6","CN")</formula>
    </cfRule>
  </conditionalFormatting>
  <conditionalFormatting sqref="W6:W7">
    <cfRule type="expression" dxfId="150" priority="73">
      <formula>$H$6=OR("Thứ 2","Thứ 4","Thứ 6","CN")</formula>
    </cfRule>
  </conditionalFormatting>
  <conditionalFormatting sqref="Y53:AB53">
    <cfRule type="expression" dxfId="149" priority="71">
      <formula>$H$6=OR("Thứ 2","Thứ 4","Thứ 6","CN")</formula>
    </cfRule>
  </conditionalFormatting>
  <conditionalFormatting sqref="Z6:Z7">
    <cfRule type="expression" dxfId="148" priority="72">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36F-28CA-42DD-8BAB-64F0571BE376}">
  <sheetPr>
    <tabColor rgb="FF0000CC"/>
  </sheetPr>
  <dimension ref="A1:BI595"/>
  <sheetViews>
    <sheetView zoomScale="68" zoomScaleNormal="68" workbookViewId="0">
      <pane xSplit="3" ySplit="8" topLeftCell="D9" activePane="bottomRight" state="frozen"/>
      <selection pane="topRight" activeCell="D1" sqref="D1"/>
      <selection pane="bottomLeft" activeCell="A7" sqref="A7"/>
      <selection pane="bottomRight" activeCell="U70" sqref="U7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50" width="9.42578125" style="492"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814</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248"/>
      <c r="G7" s="1249"/>
      <c r="H7" s="401">
        <v>5</v>
      </c>
      <c r="I7" s="402"/>
      <c r="J7" s="403"/>
      <c r="K7" s="401">
        <v>6</v>
      </c>
      <c r="L7" s="402"/>
      <c r="M7" s="403"/>
      <c r="N7" s="401">
        <v>7</v>
      </c>
      <c r="O7" s="402"/>
      <c r="P7" s="403"/>
      <c r="Q7" s="401">
        <v>8</v>
      </c>
      <c r="R7" s="402"/>
      <c r="S7" s="403"/>
      <c r="T7" s="401">
        <v>9</v>
      </c>
      <c r="U7" s="402"/>
      <c r="V7" s="403"/>
      <c r="W7" s="401">
        <v>10</v>
      </c>
      <c r="X7" s="402"/>
      <c r="Y7" s="403"/>
      <c r="Z7" s="401">
        <v>11</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351">
        <v>16</v>
      </c>
      <c r="H10" s="767"/>
      <c r="I10" s="768"/>
      <c r="J10" s="887"/>
      <c r="K10" s="894" t="s">
        <v>504</v>
      </c>
      <c r="L10" s="768" t="s">
        <v>578</v>
      </c>
      <c r="M10" s="782" t="s">
        <v>778</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00">
        <f>AH10</f>
        <v>1</v>
      </c>
      <c r="AU10" s="392"/>
      <c r="AV10" s="392"/>
      <c r="AW10" s="392"/>
      <c r="AX10" s="392"/>
      <c r="AY10" s="392"/>
      <c r="AZ10" s="748">
        <f>SUM(AK10:AY10)</f>
        <v>9</v>
      </c>
      <c r="BA10" s="546">
        <f>AJ10-AZ10</f>
        <v>6</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896" t="s">
        <v>71</v>
      </c>
      <c r="U11" s="629" t="s">
        <v>578</v>
      </c>
      <c r="V11" s="897" t="s">
        <v>809</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00">
        <f t="shared" ref="AT11:AT62" si="1">AH11</f>
        <v>2</v>
      </c>
      <c r="AU11" s="392"/>
      <c r="AV11" s="392"/>
      <c r="AW11" s="392"/>
      <c r="AX11" s="392"/>
      <c r="AY11" s="392"/>
      <c r="AZ11" s="748">
        <f t="shared" ref="AZ11:AZ60" si="2">SUM(AK11:AY11)</f>
        <v>10</v>
      </c>
      <c r="BA11" s="546">
        <f t="shared" ref="BA11:BA60" si="3">AJ11-AZ11</f>
        <v>5</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773</v>
      </c>
      <c r="Z12" s="898"/>
      <c r="AA12" s="898"/>
      <c r="AB12" s="898"/>
      <c r="AC12" s="192" t="s">
        <v>161</v>
      </c>
      <c r="AD12" s="488" t="s">
        <v>46</v>
      </c>
      <c r="AE12" s="488" t="s">
        <v>46</v>
      </c>
      <c r="AF12" s="389"/>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00">
        <f t="shared" si="1"/>
        <v>1</v>
      </c>
      <c r="AU12" s="392"/>
      <c r="AV12" s="392"/>
      <c r="AW12" s="392"/>
      <c r="AX12" s="392"/>
      <c r="AY12" s="392"/>
      <c r="AZ12" s="748">
        <f t="shared" si="2"/>
        <v>7</v>
      </c>
      <c r="BA12" s="546">
        <f t="shared" si="3"/>
        <v>8</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778</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00">
        <f t="shared" si="1"/>
        <v>1</v>
      </c>
      <c r="AU13" s="392"/>
      <c r="AV13" s="392"/>
      <c r="AW13" s="392"/>
      <c r="AX13" s="392"/>
      <c r="AY13" s="392"/>
      <c r="AZ13" s="748">
        <f t="shared" si="2"/>
        <v>9</v>
      </c>
      <c r="BA13" s="546">
        <f t="shared" si="3"/>
        <v>6</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778</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00">
        <f t="shared" si="1"/>
        <v>1</v>
      </c>
      <c r="AU14" s="392"/>
      <c r="AV14" s="392"/>
      <c r="AW14" s="392"/>
      <c r="AX14" s="392"/>
      <c r="AY14" s="392"/>
      <c r="AZ14" s="748">
        <f t="shared" si="2"/>
        <v>9</v>
      </c>
      <c r="BA14" s="546">
        <f t="shared" si="3"/>
        <v>6</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351">
        <v>19</v>
      </c>
      <c r="H15" s="767" t="s">
        <v>505</v>
      </c>
      <c r="I15" s="768" t="s">
        <v>52</v>
      </c>
      <c r="J15" s="782" t="s">
        <v>778</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00">
        <f t="shared" si="1"/>
        <v>1</v>
      </c>
      <c r="AU15" s="392"/>
      <c r="AV15" s="392"/>
      <c r="AW15" s="392"/>
      <c r="AX15" s="392"/>
      <c r="AY15" s="392"/>
      <c r="AZ15" s="748">
        <f t="shared" si="2"/>
        <v>9</v>
      </c>
      <c r="BA15" s="546">
        <f t="shared" si="3"/>
        <v>6</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786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00">
        <f t="shared" si="1"/>
        <v>1</v>
      </c>
      <c r="AU16" s="392"/>
      <c r="AV16" s="392"/>
      <c r="AW16" s="392"/>
      <c r="AX16" s="392"/>
      <c r="AY16" s="392"/>
      <c r="AZ16" s="748">
        <f t="shared" si="2"/>
        <v>8</v>
      </c>
      <c r="BA16" s="546">
        <f t="shared" si="3"/>
        <v>7</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351">
        <v>19</v>
      </c>
      <c r="H17" s="767"/>
      <c r="I17" s="768"/>
      <c r="J17" s="767"/>
      <c r="K17" s="894" t="s">
        <v>816</v>
      </c>
      <c r="L17" s="768" t="s">
        <v>523</v>
      </c>
      <c r="M17" s="782" t="s">
        <v>809</v>
      </c>
      <c r="N17" s="767"/>
      <c r="O17" s="768"/>
      <c r="P17" s="767"/>
      <c r="Q17" s="767"/>
      <c r="R17" s="889"/>
      <c r="S17" s="782"/>
      <c r="T17" s="767"/>
      <c r="U17" s="888"/>
      <c r="V17" s="897"/>
      <c r="W17" s="767"/>
      <c r="X17" s="888"/>
      <c r="Y17" s="897"/>
      <c r="Z17" s="898"/>
      <c r="AA17" s="898"/>
      <c r="AB17" s="898"/>
      <c r="AC17" s="195" t="s">
        <v>164</v>
      </c>
      <c r="AD17" s="488" t="s">
        <v>46</v>
      </c>
      <c r="AE17" s="488" t="s">
        <v>46</v>
      </c>
      <c r="AF17" s="389" t="s">
        <v>533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00">
        <f t="shared" si="1"/>
        <v>2</v>
      </c>
      <c r="AU17" s="392"/>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351">
        <v>21</v>
      </c>
      <c r="H18" s="767"/>
      <c r="I18" s="768"/>
      <c r="J18" s="767"/>
      <c r="K18" s="894" t="s">
        <v>33</v>
      </c>
      <c r="L18" s="768" t="s">
        <v>52</v>
      </c>
      <c r="M18" s="782" t="s">
        <v>809</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00">
        <f t="shared" si="1"/>
        <v>1</v>
      </c>
      <c r="AU18" s="392"/>
      <c r="AV18" s="392"/>
      <c r="AW18" s="392"/>
      <c r="AX18" s="392"/>
      <c r="AY18" s="392"/>
      <c r="AZ18" s="748">
        <f t="shared" si="2"/>
        <v>10</v>
      </c>
      <c r="BA18" s="546">
        <f t="shared" si="3"/>
        <v>5</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778</v>
      </c>
      <c r="W19" s="767"/>
      <c r="X19" s="888"/>
      <c r="Y19" s="897"/>
      <c r="Z19" s="898"/>
      <c r="AA19" s="898"/>
      <c r="AB19" s="898"/>
      <c r="AC19" s="195" t="s">
        <v>165</v>
      </c>
      <c r="AD19" s="488" t="s">
        <v>46</v>
      </c>
      <c r="AE19" s="488" t="s">
        <v>46</v>
      </c>
      <c r="AF19" s="719" t="s">
        <v>792</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00">
        <f t="shared" si="1"/>
        <v>1</v>
      </c>
      <c r="AU19" s="392"/>
      <c r="AV19" s="392"/>
      <c r="AW19" s="392"/>
      <c r="AX19" s="392"/>
      <c r="AY19" s="392"/>
      <c r="AZ19" s="748">
        <f t="shared" si="2"/>
        <v>9</v>
      </c>
      <c r="BA19" s="546">
        <f t="shared" si="3"/>
        <v>6</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522</v>
      </c>
      <c r="S20" s="889" t="s">
        <v>728</v>
      </c>
      <c r="T20" s="767"/>
      <c r="U20" s="768"/>
      <c r="V20" s="897"/>
      <c r="W20" s="767"/>
      <c r="X20" s="888"/>
      <c r="Y20" s="897"/>
      <c r="Z20" s="898"/>
      <c r="AA20" s="898"/>
      <c r="AB20" s="898"/>
      <c r="AC20" s="427" t="s">
        <v>167</v>
      </c>
      <c r="AD20" s="488" t="s">
        <v>46</v>
      </c>
      <c r="AE20" s="488" t="s">
        <v>46</v>
      </c>
      <c r="AF20" s="389" t="s">
        <v>530</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00">
        <f t="shared" si="1"/>
        <v>1</v>
      </c>
      <c r="AU20" s="392"/>
      <c r="AV20" s="392"/>
      <c r="AW20" s="392"/>
      <c r="AX20" s="392"/>
      <c r="AY20" s="392"/>
      <c r="AZ20" s="748">
        <f t="shared" si="2"/>
        <v>6</v>
      </c>
      <c r="BA20" s="546">
        <f t="shared" si="3"/>
        <v>4</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351">
        <v>20</v>
      </c>
      <c r="H21" s="767"/>
      <c r="I21" s="768"/>
      <c r="J21" s="767"/>
      <c r="K21" s="894"/>
      <c r="L21" s="888"/>
      <c r="M21" s="782"/>
      <c r="N21" s="894" t="s">
        <v>33</v>
      </c>
      <c r="O21" s="768" t="s">
        <v>522</v>
      </c>
      <c r="P21" s="782" t="s">
        <v>786</v>
      </c>
      <c r="Q21" s="767"/>
      <c r="R21" s="889"/>
      <c r="S21" s="782"/>
      <c r="T21" s="767"/>
      <c r="U21" s="768"/>
      <c r="V21" s="897"/>
      <c r="W21" s="767"/>
      <c r="X21" s="888"/>
      <c r="Y21" s="897"/>
      <c r="Z21" s="898"/>
      <c r="AA21" s="898"/>
      <c r="AB21" s="898"/>
      <c r="AC21" s="427" t="s">
        <v>159</v>
      </c>
      <c r="AD21" s="488" t="s">
        <v>46</v>
      </c>
      <c r="AE21" s="488" t="s">
        <v>46</v>
      </c>
      <c r="AF21" s="389" t="s">
        <v>530</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00">
        <f t="shared" si="1"/>
        <v>1</v>
      </c>
      <c r="AU21" s="392"/>
      <c r="AV21" s="392"/>
      <c r="AW21" s="392"/>
      <c r="AX21" s="392"/>
      <c r="AY21" s="392"/>
      <c r="AZ21" s="748">
        <f t="shared" si="2"/>
        <v>8</v>
      </c>
      <c r="BA21" s="546">
        <f t="shared" si="3"/>
        <v>2</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351">
        <v>20</v>
      </c>
      <c r="H22" s="767"/>
      <c r="I22" s="768"/>
      <c r="J22" s="767"/>
      <c r="K22" s="894" t="s">
        <v>506</v>
      </c>
      <c r="L22" s="889" t="s">
        <v>521</v>
      </c>
      <c r="M22" s="782" t="s">
        <v>812</v>
      </c>
      <c r="N22" s="767"/>
      <c r="O22" s="768"/>
      <c r="P22" s="767"/>
      <c r="Q22" s="767"/>
      <c r="R22" s="889"/>
      <c r="S22" s="782"/>
      <c r="T22" s="767"/>
      <c r="U22" s="888"/>
      <c r="V22" s="897"/>
      <c r="W22" s="767"/>
      <c r="X22" s="888"/>
      <c r="Y22" s="897"/>
      <c r="Z22" s="898"/>
      <c r="AA22" s="898"/>
      <c r="AB22" s="898"/>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00">
        <f t="shared" si="1"/>
        <v>1</v>
      </c>
      <c r="AU22" s="392"/>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351">
        <v>20</v>
      </c>
      <c r="H23" s="767"/>
      <c r="I23" s="768"/>
      <c r="J23" s="767"/>
      <c r="K23" s="894" t="s">
        <v>33</v>
      </c>
      <c r="L23" s="889" t="s">
        <v>521</v>
      </c>
      <c r="M23" s="782" t="s">
        <v>796</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00">
        <f t="shared" si="1"/>
        <v>1</v>
      </c>
      <c r="AU23" s="392"/>
      <c r="AV23" s="392"/>
      <c r="AW23" s="392"/>
      <c r="AX23" s="392"/>
      <c r="AY23" s="392"/>
      <c r="AZ23" s="748">
        <f t="shared" si="2"/>
        <v>9</v>
      </c>
      <c r="BA23" s="546">
        <f t="shared" si="3"/>
        <v>1</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c r="U24" s="888"/>
      <c r="V24" s="897"/>
      <c r="W24" s="894" t="s">
        <v>505</v>
      </c>
      <c r="X24" s="889" t="s">
        <v>44</v>
      </c>
      <c r="Y24" s="782" t="s">
        <v>809</v>
      </c>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00">
        <f t="shared" si="1"/>
        <v>1</v>
      </c>
      <c r="AU24" s="392"/>
      <c r="AV24" s="392"/>
      <c r="AW24" s="392"/>
      <c r="AX24" s="392"/>
      <c r="AY24" s="392"/>
      <c r="AZ24" s="748">
        <f t="shared" si="2"/>
        <v>9</v>
      </c>
      <c r="BA24" s="546">
        <f t="shared" si="3"/>
        <v>6</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351">
        <v>18</v>
      </c>
      <c r="H25" s="767"/>
      <c r="I25" s="768"/>
      <c r="J25" s="767"/>
      <c r="K25" s="894" t="s">
        <v>505</v>
      </c>
      <c r="L25" s="768" t="s">
        <v>49</v>
      </c>
      <c r="M25" s="782" t="s">
        <v>778</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00">
        <f t="shared" si="1"/>
        <v>1</v>
      </c>
      <c r="AU25" s="392"/>
      <c r="AV25" s="392"/>
      <c r="AW25" s="392"/>
      <c r="AX25" s="392"/>
      <c r="AY25" s="392"/>
      <c r="AZ25" s="748">
        <f t="shared" si="2"/>
        <v>9</v>
      </c>
      <c r="BA25" s="546">
        <f t="shared" si="3"/>
        <v>6</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351">
        <v>23</v>
      </c>
      <c r="H26" s="767"/>
      <c r="I26" s="768"/>
      <c r="J26" s="767"/>
      <c r="K26" s="894" t="s">
        <v>33</v>
      </c>
      <c r="L26" s="768" t="s">
        <v>49</v>
      </c>
      <c r="M26" s="782" t="s">
        <v>796</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00">
        <f t="shared" si="1"/>
        <v>1</v>
      </c>
      <c r="AU26" s="392"/>
      <c r="AV26" s="392"/>
      <c r="AW26" s="392"/>
      <c r="AX26" s="392"/>
      <c r="AY26" s="392"/>
      <c r="AZ26" s="748">
        <f t="shared" si="2"/>
        <v>9</v>
      </c>
      <c r="BA26" s="546">
        <f t="shared" si="3"/>
        <v>1</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796</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00">
        <f t="shared" si="1"/>
        <v>1</v>
      </c>
      <c r="AU27" s="392"/>
      <c r="AV27" s="392"/>
      <c r="AW27" s="392"/>
      <c r="AX27" s="392"/>
      <c r="AY27" s="392"/>
      <c r="AZ27" s="748">
        <f t="shared" si="2"/>
        <v>8</v>
      </c>
      <c r="BA27" s="546">
        <f t="shared" si="3"/>
        <v>2</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351">
        <v>23</v>
      </c>
      <c r="H28" s="767"/>
      <c r="I28" s="768"/>
      <c r="J28" s="767"/>
      <c r="K28" s="894" t="s">
        <v>506</v>
      </c>
      <c r="L28" s="768" t="s">
        <v>44</v>
      </c>
      <c r="M28" s="782" t="s">
        <v>812</v>
      </c>
      <c r="N28" s="767"/>
      <c r="O28" s="768"/>
      <c r="P28" s="767"/>
      <c r="Q28" s="767"/>
      <c r="R28" s="889"/>
      <c r="S28" s="782"/>
      <c r="T28" s="767"/>
      <c r="U28" s="888"/>
      <c r="V28" s="897"/>
      <c r="W28" s="767"/>
      <c r="X28" s="888"/>
      <c r="Y28" s="897"/>
      <c r="Z28" s="898"/>
      <c r="AA28" s="898"/>
      <c r="AB28" s="898"/>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00">
        <f t="shared" si="1"/>
        <v>1</v>
      </c>
      <c r="AU28" s="392"/>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796</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00">
        <f t="shared" si="1"/>
        <v>1</v>
      </c>
      <c r="AU29" s="392"/>
      <c r="AV29" s="392"/>
      <c r="AW29" s="392"/>
      <c r="AX29" s="392"/>
      <c r="AY29" s="392"/>
      <c r="AZ29" s="748">
        <f t="shared" si="2"/>
        <v>9</v>
      </c>
      <c r="BA29" s="546">
        <f t="shared" si="3"/>
        <v>1</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786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00">
        <f t="shared" si="1"/>
        <v>1</v>
      </c>
      <c r="AU30" s="392"/>
      <c r="AV30" s="392"/>
      <c r="AW30" s="392"/>
      <c r="AX30" s="392"/>
      <c r="AY30" s="392"/>
      <c r="AZ30" s="748">
        <f t="shared" si="2"/>
        <v>8</v>
      </c>
      <c r="BA30" s="546">
        <f t="shared" si="3"/>
        <v>2</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796</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00">
        <f t="shared" si="1"/>
        <v>1</v>
      </c>
      <c r="AU31" s="392"/>
      <c r="AV31" s="392"/>
      <c r="AW31" s="392"/>
      <c r="AX31" s="392"/>
      <c r="AY31" s="392"/>
      <c r="AZ31" s="748">
        <f t="shared" si="2"/>
        <v>9</v>
      </c>
      <c r="BA31" s="546">
        <f t="shared" si="3"/>
        <v>1</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351">
        <v>19</v>
      </c>
      <c r="H32" s="767"/>
      <c r="I32" s="768"/>
      <c r="J32" s="767"/>
      <c r="K32" s="894" t="s">
        <v>33</v>
      </c>
      <c r="L32" s="768" t="s">
        <v>578</v>
      </c>
      <c r="M32" s="782" t="s">
        <v>778</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00">
        <f t="shared" si="1"/>
        <v>1</v>
      </c>
      <c r="AU32" s="392"/>
      <c r="AV32" s="392"/>
      <c r="AW32" s="392"/>
      <c r="AX32" s="392"/>
      <c r="AY32" s="392"/>
      <c r="AZ32" s="748">
        <f t="shared" si="2"/>
        <v>9</v>
      </c>
      <c r="BA32" s="546">
        <f t="shared" si="3"/>
        <v>6</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522</v>
      </c>
      <c r="V33" s="782" t="s">
        <v>778</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00">
        <f t="shared" si="1"/>
        <v>1</v>
      </c>
      <c r="AU33" s="392"/>
      <c r="AV33" s="392"/>
      <c r="AW33" s="392"/>
      <c r="AX33" s="392"/>
      <c r="AY33" s="392"/>
      <c r="AZ33" s="748">
        <f t="shared" si="2"/>
        <v>9</v>
      </c>
      <c r="BA33" s="546">
        <f t="shared" si="3"/>
        <v>6</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351">
        <v>20</v>
      </c>
      <c r="H34" s="767" t="s">
        <v>507</v>
      </c>
      <c r="I34" s="889" t="s">
        <v>58</v>
      </c>
      <c r="J34" s="782" t="s">
        <v>778</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00">
        <f t="shared" si="1"/>
        <v>1</v>
      </c>
      <c r="AU34" s="392"/>
      <c r="AV34" s="392"/>
      <c r="AW34" s="392"/>
      <c r="AX34" s="392"/>
      <c r="AY34" s="392"/>
      <c r="AZ34" s="748">
        <f t="shared" si="2"/>
        <v>9</v>
      </c>
      <c r="BA34" s="546">
        <f t="shared" si="3"/>
        <v>6</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777</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00">
        <f t="shared" si="1"/>
        <v>1</v>
      </c>
      <c r="AU35" s="392"/>
      <c r="AV35" s="392"/>
      <c r="AW35" s="392"/>
      <c r="AX35" s="392"/>
      <c r="AY35" s="392"/>
      <c r="AZ35" s="748">
        <f t="shared" si="2"/>
        <v>8</v>
      </c>
      <c r="BA35" s="546">
        <f t="shared" si="3"/>
        <v>7</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767">
        <v>0</v>
      </c>
      <c r="U36" s="768"/>
      <c r="V36" s="782"/>
      <c r="W36" s="767"/>
      <c r="X36" s="888"/>
      <c r="Y36" s="897"/>
      <c r="Z36" s="898"/>
      <c r="AA36" s="898"/>
      <c r="AB36" s="898"/>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00">
        <f t="shared" si="1"/>
        <v>0</v>
      </c>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876">
        <v>22</v>
      </c>
      <c r="H37" s="767" t="s">
        <v>506</v>
      </c>
      <c r="I37" s="889" t="s">
        <v>58</v>
      </c>
      <c r="J37" s="782" t="s">
        <v>778</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00">
        <f t="shared" si="1"/>
        <v>1</v>
      </c>
      <c r="AU37" s="392"/>
      <c r="AV37" s="392"/>
      <c r="AW37" s="392"/>
      <c r="AX37" s="392"/>
      <c r="AY37" s="392"/>
      <c r="AZ37" s="748">
        <f t="shared" si="2"/>
        <v>9</v>
      </c>
      <c r="BA37" s="546">
        <f t="shared" si="3"/>
        <v>6</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778</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00">
        <f t="shared" si="1"/>
        <v>1</v>
      </c>
      <c r="AU38" s="392"/>
      <c r="AV38" s="392"/>
      <c r="AW38" s="392"/>
      <c r="AX38" s="392"/>
      <c r="AY38" s="392"/>
      <c r="AZ38" s="748">
        <f t="shared" si="2"/>
        <v>9</v>
      </c>
      <c r="BA38" s="546">
        <f t="shared" si="3"/>
        <v>6</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809</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00">
        <f t="shared" si="1"/>
        <v>1</v>
      </c>
      <c r="AU39" s="392"/>
      <c r="AV39" s="392"/>
      <c r="AW39" s="392"/>
      <c r="AX39" s="392"/>
      <c r="AY39" s="392"/>
      <c r="AZ39" s="748">
        <f t="shared" si="2"/>
        <v>10</v>
      </c>
      <c r="BA39" s="546">
        <f t="shared" si="3"/>
        <v>5</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876">
        <v>22</v>
      </c>
      <c r="H40" s="717"/>
      <c r="I40" s="768"/>
      <c r="J40" s="717"/>
      <c r="K40" s="894" t="s">
        <v>33</v>
      </c>
      <c r="L40" s="768" t="s">
        <v>58</v>
      </c>
      <c r="M40" s="782" t="s">
        <v>778</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00">
        <f t="shared" si="1"/>
        <v>1</v>
      </c>
      <c r="AU40" s="392"/>
      <c r="AV40" s="392"/>
      <c r="AW40" s="392"/>
      <c r="AX40" s="392"/>
      <c r="AY40" s="392"/>
      <c r="AZ40" s="748">
        <f t="shared" si="2"/>
        <v>10</v>
      </c>
      <c r="BA40" s="546">
        <f t="shared" si="3"/>
        <v>5</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778</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00">
        <f t="shared" si="1"/>
        <v>1</v>
      </c>
      <c r="AU41" s="392"/>
      <c r="AV41" s="392"/>
      <c r="AW41" s="392"/>
      <c r="AX41" s="392"/>
      <c r="AY41" s="392"/>
      <c r="AZ41" s="748">
        <f t="shared" si="2"/>
        <v>9</v>
      </c>
      <c r="BA41" s="546">
        <f t="shared" si="3"/>
        <v>6</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876">
        <v>22</v>
      </c>
      <c r="H42" s="717"/>
      <c r="I42" s="768"/>
      <c r="J42" s="717"/>
      <c r="K42" s="767" t="s">
        <v>507</v>
      </c>
      <c r="L42" s="768" t="s">
        <v>522</v>
      </c>
      <c r="M42" s="782" t="s">
        <v>778</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00">
        <f t="shared" si="1"/>
        <v>1</v>
      </c>
      <c r="AU42" s="392"/>
      <c r="AV42" s="392"/>
      <c r="AW42" s="392"/>
      <c r="AX42" s="392"/>
      <c r="AY42" s="392"/>
      <c r="AZ42" s="748">
        <f t="shared" si="2"/>
        <v>10</v>
      </c>
      <c r="BA42" s="546">
        <f t="shared" si="3"/>
        <v>5</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876">
        <v>22</v>
      </c>
      <c r="H43" s="717"/>
      <c r="I43" s="768"/>
      <c r="J43" s="717"/>
      <c r="K43" s="767" t="s">
        <v>506</v>
      </c>
      <c r="L43" s="768" t="s">
        <v>58</v>
      </c>
      <c r="M43" s="782"/>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00">
        <f t="shared" si="1"/>
        <v>1</v>
      </c>
      <c r="AU43" s="392"/>
      <c r="AV43" s="392"/>
      <c r="AW43" s="392"/>
      <c r="AX43" s="392"/>
      <c r="AY43" s="392"/>
      <c r="AZ43" s="748">
        <f t="shared" si="2"/>
        <v>8</v>
      </c>
      <c r="BA43" s="546">
        <f t="shared" si="3"/>
        <v>7</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00">
        <f t="shared" si="1"/>
        <v>1</v>
      </c>
      <c r="AU44" s="392"/>
      <c r="AV44" s="392"/>
      <c r="AW44" s="392"/>
      <c r="AX44" s="392"/>
      <c r="AY44" s="392"/>
      <c r="AZ44" s="748">
        <f t="shared" si="2"/>
        <v>9</v>
      </c>
      <c r="BA44" s="546">
        <f t="shared" si="3"/>
        <v>6</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00">
        <f t="shared" si="1"/>
        <v>1</v>
      </c>
      <c r="AU45" s="392"/>
      <c r="AV45" s="392"/>
      <c r="AW45" s="392"/>
      <c r="AX45" s="392"/>
      <c r="AY45" s="392"/>
      <c r="AZ45" s="748">
        <f t="shared" si="2"/>
        <v>8</v>
      </c>
      <c r="BA45" s="546">
        <f t="shared" si="3"/>
        <v>7</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00">
        <f t="shared" si="1"/>
        <v>1</v>
      </c>
      <c r="AU46" s="392"/>
      <c r="AV46" s="392"/>
      <c r="AW46" s="392"/>
      <c r="AX46" s="392"/>
      <c r="AY46" s="392"/>
      <c r="AZ46" s="748">
        <f t="shared" si="2"/>
        <v>8</v>
      </c>
      <c r="BA46" s="546">
        <f t="shared" si="3"/>
        <v>7</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876">
        <v>21</v>
      </c>
      <c r="H47" s="767" t="s">
        <v>506</v>
      </c>
      <c r="I47" s="768" t="s">
        <v>64</v>
      </c>
      <c r="J47" s="782" t="s">
        <v>809</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00">
        <f t="shared" si="1"/>
        <v>1</v>
      </c>
      <c r="AU47" s="392"/>
      <c r="AV47" s="392"/>
      <c r="AW47" s="392"/>
      <c r="AX47" s="392"/>
      <c r="AY47" s="392"/>
      <c r="AZ47" s="748">
        <f t="shared" si="2"/>
        <v>10</v>
      </c>
      <c r="BA47" s="546">
        <f t="shared" si="3"/>
        <v>5</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777</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29">
        <f>' TUẦN 35 (24.4) '!AH48</f>
        <v>1</v>
      </c>
      <c r="AT48" s="300">
        <f t="shared" si="1"/>
        <v>1</v>
      </c>
      <c r="AU48" s="392"/>
      <c r="AV48" s="392"/>
      <c r="AW48" s="392"/>
      <c r="AX48" s="392"/>
      <c r="AY48" s="392"/>
      <c r="AZ48" s="748">
        <f t="shared" si="2"/>
        <v>8</v>
      </c>
      <c r="BA48" s="546">
        <f t="shared" si="3"/>
        <v>7</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876">
        <v>21</v>
      </c>
      <c r="H49" s="767" t="s">
        <v>507</v>
      </c>
      <c r="I49" s="768" t="s">
        <v>523</v>
      </c>
      <c r="J49" s="782" t="s">
        <v>789</v>
      </c>
      <c r="K49" s="894"/>
      <c r="L49" s="888"/>
      <c r="M49" s="890"/>
      <c r="N49" s="717"/>
      <c r="O49" s="768"/>
      <c r="P49" s="717"/>
      <c r="Q49" s="903" t="s">
        <v>507</v>
      </c>
      <c r="R49" s="629" t="s">
        <v>523</v>
      </c>
      <c r="S49" s="782" t="s">
        <v>801</v>
      </c>
      <c r="T49" s="717"/>
      <c r="U49" s="888"/>
      <c r="V49" s="901"/>
      <c r="W49" s="717"/>
      <c r="X49" s="888"/>
      <c r="Y49" s="901"/>
      <c r="Z49" s="902"/>
      <c r="AA49" s="902"/>
      <c r="AB49" s="902"/>
      <c r="AC49" s="192" t="s">
        <v>143</v>
      </c>
      <c r="AD49" s="488" t="s">
        <v>46</v>
      </c>
      <c r="AE49" s="488" t="s">
        <v>46</v>
      </c>
      <c r="AF49" s="525" t="s">
        <v>533</v>
      </c>
      <c r="AG49" s="381">
        <v>19</v>
      </c>
      <c r="AH49" s="905">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00">
        <f t="shared" si="1"/>
        <v>1</v>
      </c>
      <c r="AU49" s="392"/>
      <c r="AV49" s="392"/>
      <c r="AW49" s="392"/>
      <c r="AX49" s="392"/>
      <c r="AY49" s="392"/>
      <c r="AZ49" s="748">
        <f t="shared" si="2"/>
        <v>17</v>
      </c>
      <c r="BA49" s="546">
        <f t="shared" si="3"/>
        <v>3</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802</v>
      </c>
      <c r="K50" s="894"/>
      <c r="L50" s="888"/>
      <c r="M50" s="890"/>
      <c r="N50" s="717"/>
      <c r="O50" s="768"/>
      <c r="P50" s="717"/>
      <c r="Q50" s="717"/>
      <c r="R50" s="889"/>
      <c r="S50" s="900"/>
      <c r="T50" s="767" t="s">
        <v>33</v>
      </c>
      <c r="U50" s="768" t="s">
        <v>523</v>
      </c>
      <c r="V50" s="782" t="s">
        <v>810</v>
      </c>
      <c r="W50" s="717"/>
      <c r="X50" s="888"/>
      <c r="Y50" s="901"/>
      <c r="Z50" s="767"/>
      <c r="AA50" s="768"/>
      <c r="AB50" s="782"/>
      <c r="AC50" s="195" t="s">
        <v>227</v>
      </c>
      <c r="AD50" s="488" t="s">
        <v>46</v>
      </c>
      <c r="AE50" s="488" t="s">
        <v>46</v>
      </c>
      <c r="AF50" s="525"/>
      <c r="AG50" s="381">
        <v>19</v>
      </c>
      <c r="AH50" s="539">
        <v>2</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00">
        <f t="shared" si="1"/>
        <v>2</v>
      </c>
      <c r="AU50" s="392"/>
      <c r="AV50" s="392"/>
      <c r="AW50" s="392"/>
      <c r="AX50" s="392"/>
      <c r="AY50" s="392"/>
      <c r="AZ50" s="748">
        <f t="shared" si="2"/>
        <v>19</v>
      </c>
      <c r="BA50" s="546">
        <f t="shared" si="3"/>
        <v>1</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876">
        <v>21</v>
      </c>
      <c r="H51" s="333"/>
      <c r="I51" s="768"/>
      <c r="J51" s="717"/>
      <c r="K51" s="894" t="s">
        <v>33</v>
      </c>
      <c r="L51" s="768" t="s">
        <v>55</v>
      </c>
      <c r="M51" s="782" t="s">
        <v>801</v>
      </c>
      <c r="N51" s="717"/>
      <c r="O51" s="768"/>
      <c r="P51" s="717"/>
      <c r="Q51" s="717"/>
      <c r="R51" s="889"/>
      <c r="S51" s="900"/>
      <c r="T51" s="905" t="s">
        <v>33</v>
      </c>
      <c r="U51" s="906" t="s">
        <v>55</v>
      </c>
      <c r="V51" s="907" t="s">
        <v>802</v>
      </c>
      <c r="W51" s="717"/>
      <c r="X51" s="888"/>
      <c r="Y51" s="901"/>
      <c r="Z51" s="902"/>
      <c r="AA51" s="902"/>
      <c r="AB51" s="902"/>
      <c r="AC51" s="192" t="s">
        <v>404</v>
      </c>
      <c r="AD51" s="488" t="s">
        <v>46</v>
      </c>
      <c r="AE51" s="488" t="s">
        <v>46</v>
      </c>
      <c r="AF51" s="516" t="s">
        <v>533</v>
      </c>
      <c r="AG51" s="381">
        <v>19</v>
      </c>
      <c r="AH51" s="905">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00">
        <f t="shared" si="1"/>
        <v>1</v>
      </c>
      <c r="AU51" s="392"/>
      <c r="AV51" s="392"/>
      <c r="AW51" s="392"/>
      <c r="AX51" s="392"/>
      <c r="AY51" s="392"/>
      <c r="AZ51" s="748">
        <f t="shared" si="2"/>
        <v>17</v>
      </c>
      <c r="BA51" s="546">
        <f t="shared" si="3"/>
        <v>3</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801</v>
      </c>
      <c r="K52" s="894"/>
      <c r="L52" s="888"/>
      <c r="M52" s="890"/>
      <c r="N52" s="717"/>
      <c r="O52" s="768"/>
      <c r="P52" s="717"/>
      <c r="Q52" s="903">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00">
        <f t="shared" si="1"/>
        <v>1</v>
      </c>
      <c r="AU52" s="392"/>
      <c r="AV52" s="392"/>
      <c r="AW52" s="392"/>
      <c r="AX52" s="392"/>
      <c r="AY52" s="392"/>
      <c r="AZ52" s="748">
        <f t="shared" si="2"/>
        <v>17</v>
      </c>
      <c r="BA52" s="546">
        <f t="shared" si="3"/>
        <v>3</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876">
        <v>19</v>
      </c>
      <c r="H53" s="333"/>
      <c r="I53" s="768"/>
      <c r="J53" s="717"/>
      <c r="K53" s="717" t="s">
        <v>506</v>
      </c>
      <c r="L53" s="768" t="s">
        <v>55</v>
      </c>
      <c r="M53" s="782" t="s">
        <v>783</v>
      </c>
      <c r="N53" s="717"/>
      <c r="O53" s="768"/>
      <c r="P53" s="717"/>
      <c r="Q53" s="717"/>
      <c r="R53" s="889"/>
      <c r="S53" s="900"/>
      <c r="T53" s="312" t="s">
        <v>506</v>
      </c>
      <c r="U53" s="906" t="s">
        <v>55</v>
      </c>
      <c r="V53" s="907" t="s">
        <v>789</v>
      </c>
      <c r="W53" s="717"/>
      <c r="X53" s="768"/>
      <c r="Y53" s="782"/>
      <c r="Z53" s="902"/>
      <c r="AA53" s="902"/>
      <c r="AB53" s="902"/>
      <c r="AC53" s="192" t="s">
        <v>404</v>
      </c>
      <c r="AD53" s="488" t="s">
        <v>46</v>
      </c>
      <c r="AE53" s="488" t="s">
        <v>46</v>
      </c>
      <c r="AF53" s="516" t="s">
        <v>533</v>
      </c>
      <c r="AG53" s="381">
        <v>19</v>
      </c>
      <c r="AH53" s="905">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00">
        <f t="shared" si="1"/>
        <v>1</v>
      </c>
      <c r="AU53" s="392"/>
      <c r="AV53" s="392"/>
      <c r="AW53" s="392"/>
      <c r="AX53" s="392"/>
      <c r="AY53" s="392"/>
      <c r="AZ53" s="748">
        <f t="shared" si="2"/>
        <v>15</v>
      </c>
      <c r="BA53" s="546">
        <f t="shared" si="3"/>
        <v>5</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776</v>
      </c>
      <c r="Q54" s="717"/>
      <c r="R54" s="889"/>
      <c r="S54" s="900"/>
      <c r="T54" s="717"/>
      <c r="U54" s="888"/>
      <c r="V54" s="901"/>
      <c r="W54" s="717" t="s">
        <v>506</v>
      </c>
      <c r="X54" s="768" t="s">
        <v>52</v>
      </c>
      <c r="Y54" s="782" t="s">
        <v>783</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00">
        <f t="shared" si="1"/>
        <v>2</v>
      </c>
      <c r="AU54" s="392"/>
      <c r="AV54" s="392"/>
      <c r="AW54" s="392"/>
      <c r="AX54" s="392"/>
      <c r="AY54" s="392"/>
      <c r="AZ54" s="748">
        <f t="shared" si="2"/>
        <v>15</v>
      </c>
      <c r="BA54" s="546">
        <f t="shared" si="3"/>
        <v>5</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876">
        <v>22</v>
      </c>
      <c r="H55" s="767" t="s">
        <v>507</v>
      </c>
      <c r="I55" s="768" t="s">
        <v>52</v>
      </c>
      <c r="J55" s="782" t="s">
        <v>783</v>
      </c>
      <c r="K55" s="894"/>
      <c r="L55" s="888"/>
      <c r="M55" s="890"/>
      <c r="N55" s="717"/>
      <c r="O55" s="768"/>
      <c r="P55" s="717"/>
      <c r="Q55" s="767" t="s">
        <v>33</v>
      </c>
      <c r="R55" s="768" t="s">
        <v>52</v>
      </c>
      <c r="S55" s="782" t="s">
        <v>789</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00">
        <f t="shared" si="1"/>
        <v>2</v>
      </c>
      <c r="AU55" s="392"/>
      <c r="AV55" s="392"/>
      <c r="AW55" s="392"/>
      <c r="AX55" s="392"/>
      <c r="AY55" s="392"/>
      <c r="AZ55" s="748">
        <f t="shared" si="2"/>
        <v>16</v>
      </c>
      <c r="BA55" s="546">
        <f t="shared" si="3"/>
        <v>4</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801</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00">
        <f t="shared" si="1"/>
        <v>1</v>
      </c>
      <c r="AU56" s="392"/>
      <c r="AV56" s="392"/>
      <c r="AW56" s="392"/>
      <c r="AX56" s="392"/>
      <c r="AY56" s="392"/>
      <c r="AZ56" s="748">
        <f t="shared" si="2"/>
        <v>17</v>
      </c>
      <c r="BA56" s="546">
        <f t="shared" si="3"/>
        <v>3</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789</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00">
        <f t="shared" si="1"/>
        <v>1</v>
      </c>
      <c r="AU57" s="392"/>
      <c r="AV57" s="392"/>
      <c r="AW57" s="392"/>
      <c r="AX57" s="392"/>
      <c r="AY57" s="392"/>
      <c r="AZ57" s="748">
        <f t="shared" si="2"/>
        <v>16</v>
      </c>
      <c r="BA57" s="546">
        <f t="shared" si="3"/>
        <v>4</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876">
        <v>18</v>
      </c>
      <c r="H58" s="767" t="s">
        <v>505</v>
      </c>
      <c r="I58" s="768" t="s">
        <v>523</v>
      </c>
      <c r="J58" s="782" t="s">
        <v>783</v>
      </c>
      <c r="K58" s="894"/>
      <c r="L58" s="768"/>
      <c r="M58" s="893"/>
      <c r="N58" s="891"/>
      <c r="O58" s="892"/>
      <c r="P58" s="891"/>
      <c r="Q58" s="767" t="s">
        <v>505</v>
      </c>
      <c r="R58" s="768" t="s">
        <v>58</v>
      </c>
      <c r="S58" s="782" t="s">
        <v>789</v>
      </c>
      <c r="T58" s="893"/>
      <c r="U58" s="892"/>
      <c r="V58" s="891"/>
      <c r="W58" s="333"/>
      <c r="X58" s="768"/>
      <c r="Y58" s="333"/>
      <c r="Z58" s="891"/>
      <c r="AA58" s="891"/>
      <c r="AB58" s="891"/>
      <c r="AC58" s="195" t="s">
        <v>165</v>
      </c>
      <c r="AD58" s="488" t="s">
        <v>46</v>
      </c>
      <c r="AE58" s="488" t="s">
        <v>46</v>
      </c>
      <c r="AF58" s="525" t="s">
        <v>533</v>
      </c>
      <c r="AG58" s="381">
        <v>19</v>
      </c>
      <c r="AH58" s="539">
        <v>2</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00">
        <f t="shared" si="1"/>
        <v>2</v>
      </c>
      <c r="AU58" s="392"/>
      <c r="AV58" s="392"/>
      <c r="AW58" s="392"/>
      <c r="AX58" s="392"/>
      <c r="AY58" s="392"/>
      <c r="AZ58" s="748">
        <f t="shared" si="2"/>
        <v>16</v>
      </c>
      <c r="BA58" s="546">
        <f t="shared" si="3"/>
        <v>4</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77">
        <v>19</v>
      </c>
      <c r="H59" s="891"/>
      <c r="I59" s="892"/>
      <c r="J59" s="891"/>
      <c r="K59" s="894" t="s">
        <v>506</v>
      </c>
      <c r="L59" s="629" t="s">
        <v>52</v>
      </c>
      <c r="M59" s="782" t="s">
        <v>810</v>
      </c>
      <c r="N59" s="891"/>
      <c r="O59" s="892"/>
      <c r="P59" s="891"/>
      <c r="Q59" s="333"/>
      <c r="R59" s="768"/>
      <c r="S59" s="333"/>
      <c r="T59" s="333" t="s">
        <v>506</v>
      </c>
      <c r="U59" s="768" t="s">
        <v>523</v>
      </c>
      <c r="V59" s="782" t="s">
        <v>811</v>
      </c>
      <c r="W59" s="333"/>
      <c r="X59" s="768"/>
      <c r="Y59" s="333"/>
      <c r="Z59" s="333"/>
      <c r="AA59" s="768"/>
      <c r="AB59" s="782"/>
      <c r="AC59" s="192" t="s">
        <v>227</v>
      </c>
      <c r="AD59" s="488" t="s">
        <v>46</v>
      </c>
      <c r="AE59" s="488" t="s">
        <v>46</v>
      </c>
      <c r="AF59" s="525"/>
      <c r="AG59" s="381">
        <v>19</v>
      </c>
      <c r="AH59" s="539">
        <v>2</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00">
        <f t="shared" si="1"/>
        <v>2</v>
      </c>
      <c r="AU59" s="392"/>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78">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764" t="s">
        <v>165</v>
      </c>
      <c r="AD60" s="855" t="s">
        <v>46</v>
      </c>
      <c r="AE60" s="855" t="s">
        <v>46</v>
      </c>
      <c r="AF60" s="856"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00">
        <f t="shared" si="1"/>
        <v>1</v>
      </c>
      <c r="AU60" s="859"/>
      <c r="AV60" s="859"/>
      <c r="AW60" s="859"/>
      <c r="AX60" s="859"/>
      <c r="AY60" s="859"/>
      <c r="AZ60" s="643">
        <f t="shared" si="2"/>
        <v>12</v>
      </c>
      <c r="BA60" s="546">
        <f t="shared" si="3"/>
        <v>8</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879"/>
      <c r="H61" s="718"/>
      <c r="I61" s="477"/>
      <c r="J61" s="718"/>
      <c r="K61" s="765" t="s">
        <v>817</v>
      </c>
      <c r="L61" s="477" t="s">
        <v>799</v>
      </c>
      <c r="M61" s="781"/>
      <c r="N61" s="767"/>
      <c r="O61" s="768"/>
      <c r="P61" s="782"/>
      <c r="Q61" s="769"/>
      <c r="R61" s="766"/>
      <c r="S61" s="769"/>
      <c r="T61" s="769"/>
      <c r="U61" s="766"/>
      <c r="V61" s="769"/>
      <c r="W61" s="769"/>
      <c r="X61" s="768"/>
      <c r="Y61" s="782"/>
      <c r="Z61" s="769"/>
      <c r="AA61" s="769"/>
      <c r="AB61" s="769"/>
      <c r="AC61" s="195" t="s">
        <v>800</v>
      </c>
      <c r="AD61" s="749"/>
      <c r="AE61" s="749"/>
      <c r="AF61" s="750"/>
      <c r="AG61" s="857"/>
      <c r="AH61" s="858">
        <v>1</v>
      </c>
      <c r="AI61" s="875"/>
      <c r="AJ61" s="859"/>
      <c r="AK61" s="685"/>
      <c r="AL61" s="685"/>
      <c r="AM61" s="643"/>
      <c r="AN61" s="643"/>
      <c r="AO61" s="643"/>
      <c r="AP61" s="643"/>
      <c r="AQ61" s="643"/>
      <c r="AR61" s="643"/>
      <c r="AS61" s="860"/>
      <c r="AT61" s="300">
        <f t="shared" si="1"/>
        <v>1</v>
      </c>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79"/>
      <c r="H62" s="718"/>
      <c r="I62" s="477"/>
      <c r="J62" s="718"/>
      <c r="K62" s="765" t="s">
        <v>818</v>
      </c>
      <c r="L62" s="477" t="s">
        <v>799</v>
      </c>
      <c r="M62" s="781"/>
      <c r="N62" s="767"/>
      <c r="O62" s="768"/>
      <c r="P62" s="782"/>
      <c r="Q62" s="718"/>
      <c r="R62" s="766"/>
      <c r="S62" s="769"/>
      <c r="T62" s="769"/>
      <c r="U62" s="766"/>
      <c r="V62" s="769"/>
      <c r="W62" s="769"/>
      <c r="X62" s="768"/>
      <c r="Y62" s="782"/>
      <c r="Z62" s="769"/>
      <c r="AA62" s="769"/>
      <c r="AB62" s="769"/>
      <c r="AC62" s="195" t="s">
        <v>800</v>
      </c>
      <c r="AD62" s="861"/>
      <c r="AE62" s="861"/>
      <c r="AF62" s="381"/>
      <c r="AG62" s="381"/>
      <c r="AH62" s="539">
        <v>1</v>
      </c>
      <c r="AI62" s="874"/>
      <c r="AJ62" s="392"/>
      <c r="AK62" s="668"/>
      <c r="AL62" s="668"/>
      <c r="AM62" s="329"/>
      <c r="AN62" s="329"/>
      <c r="AO62" s="329"/>
      <c r="AP62" s="329"/>
      <c r="AQ62" s="329"/>
      <c r="AR62" s="329"/>
      <c r="AS62" s="392"/>
      <c r="AT62" s="300">
        <f t="shared" si="1"/>
        <v>1</v>
      </c>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147" priority="152">
      <formula>$H$6=OR("Thứ 2","Thứ 4","Thứ 6","CN")</formula>
    </cfRule>
  </conditionalFormatting>
  <conditionalFormatting sqref="H8:AB62">
    <cfRule type="expression" dxfId="146" priority="1">
      <formula>$H$6=OR("Thứ 2","Thứ 4","Thứ 6","CN")</formula>
    </cfRule>
  </conditionalFormatting>
  <conditionalFormatting sqref="H2:AC2">
    <cfRule type="expression" dxfId="145" priority="153">
      <formula>$H$6=OR("Thứ 2","Thứ 4","Thứ 6","CN")</formula>
    </cfRule>
  </conditionalFormatting>
  <conditionalFormatting sqref="K6:K7">
    <cfRule type="expression" dxfId="144" priority="145">
      <formula>$H$6=OR("Thứ 2","Thứ 4","Thứ 6","CN")</formula>
    </cfRule>
  </conditionalFormatting>
  <conditionalFormatting sqref="N6:N7">
    <cfRule type="expression" dxfId="143" priority="144">
      <formula>$H$6=OR("Thứ 2","Thứ 4","Thứ 6","CN")</formula>
    </cfRule>
  </conditionalFormatting>
  <conditionalFormatting sqref="Q6:Q7">
    <cfRule type="expression" dxfId="142" priority="143">
      <formula>$H$6=OR("Thứ 2","Thứ 4","Thứ 6","CN")</formula>
    </cfRule>
  </conditionalFormatting>
  <conditionalFormatting sqref="T6:T7">
    <cfRule type="expression" dxfId="141" priority="142">
      <formula>$H$6=OR("Thứ 2","Thứ 4","Thứ 6","CN")</formula>
    </cfRule>
  </conditionalFormatting>
  <conditionalFormatting sqref="W6:W7">
    <cfRule type="expression" dxfId="140" priority="141">
      <formula>$H$6=OR("Thứ 2","Thứ 4","Thứ 6","CN")</formula>
    </cfRule>
  </conditionalFormatting>
  <conditionalFormatting sqref="Z6:Z7">
    <cfRule type="expression" dxfId="139" priority="140">
      <formula>$H$6=OR("Thứ 2","Thứ 4","Thứ 6","CN")</formula>
    </cfRule>
  </conditionalFormatting>
  <pageMargins left="0" right="0" top="0.55118110236220474" bottom="0.55118110236220474" header="0.31496062992125984" footer="0.31496062992125984"/>
  <pageSetup paperSize="9" scale="5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5705-FF4B-4ECA-B738-F90ABAD34F3B}">
  <sheetPr>
    <tabColor rgb="FF0000CC"/>
  </sheetPr>
  <dimension ref="A1:BI598"/>
  <sheetViews>
    <sheetView zoomScale="55" zoomScaleNormal="55" workbookViewId="0">
      <pane xSplit="3" ySplit="8" topLeftCell="D9" activePane="bottomRight" state="frozen"/>
      <selection pane="topRight" activeCell="D1" sqref="D1"/>
      <selection pane="bottomLeft" activeCell="A7" sqref="A7"/>
      <selection pane="bottomRight" activeCell="AA21" sqref="AA21"/>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47" width="7.5703125" style="492" customWidth="1"/>
    <col min="48" max="49" width="7.5703125" style="492" hidden="1" customWidth="1"/>
    <col min="50"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53" style="494" customWidth="1"/>
    <col min="60" max="60" width="27.85546875" style="494" customWidth="1"/>
    <col min="61" max="61" width="14.42578125" style="730"/>
  </cols>
  <sheetData>
    <row r="1" spans="1:61"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596"/>
      <c r="AG1" s="490"/>
      <c r="AH1" s="534"/>
    </row>
    <row r="2" spans="1:61" ht="30" customHeight="1">
      <c r="A2" s="1229" t="s">
        <v>820</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596"/>
      <c r="AG2" s="490"/>
      <c r="AH2" s="534"/>
    </row>
    <row r="3" spans="1:61"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248"/>
      <c r="G7" s="1249"/>
      <c r="H7" s="401">
        <v>12</v>
      </c>
      <c r="I7" s="402"/>
      <c r="J7" s="403"/>
      <c r="K7" s="401">
        <v>13</v>
      </c>
      <c r="L7" s="402"/>
      <c r="M7" s="403"/>
      <c r="N7" s="401">
        <v>14</v>
      </c>
      <c r="O7" s="402"/>
      <c r="P7" s="403"/>
      <c r="Q7" s="401">
        <v>15</v>
      </c>
      <c r="R7" s="402"/>
      <c r="S7" s="403"/>
      <c r="T7" s="401">
        <v>16</v>
      </c>
      <c r="U7" s="402"/>
      <c r="V7" s="403"/>
      <c r="W7" s="401">
        <v>17</v>
      </c>
      <c r="X7" s="402"/>
      <c r="Y7" s="403"/>
      <c r="Z7" s="401">
        <v>18</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44.2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351">
        <v>16</v>
      </c>
      <c r="H10" s="767"/>
      <c r="I10" s="768"/>
      <c r="J10" s="887"/>
      <c r="K10" s="894" t="s">
        <v>504</v>
      </c>
      <c r="L10" s="768" t="s">
        <v>578</v>
      </c>
      <c r="M10" s="782" t="s">
        <v>809</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29">
        <f>' TUẦN 36 (25.4) '!AH10</f>
        <v>1</v>
      </c>
      <c r="AU10" s="300">
        <f>AH10</f>
        <v>1</v>
      </c>
      <c r="AV10" s="392"/>
      <c r="AW10" s="392"/>
      <c r="AX10" s="392"/>
      <c r="AY10" s="392"/>
      <c r="AZ10" s="748">
        <f>SUM(AK10:AY10)</f>
        <v>10</v>
      </c>
      <c r="BA10" s="546">
        <f>AJ10-AZ10</f>
        <v>5</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1119">
        <v>45998</v>
      </c>
      <c r="U11" s="629" t="s">
        <v>578</v>
      </c>
      <c r="V11" s="897" t="s">
        <v>823</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29">
        <f>' TUẦN 36 (25.4) '!AH11</f>
        <v>2</v>
      </c>
      <c r="AU11" s="300">
        <f t="shared" ref="AU11:AU65" si="1">AH11</f>
        <v>2</v>
      </c>
      <c r="AV11" s="392"/>
      <c r="AW11" s="392"/>
      <c r="AX11" s="392"/>
      <c r="AY11" s="392"/>
      <c r="AZ11" s="748">
        <f t="shared" ref="AZ11:AZ60" si="2">SUM(AK11:AY11)</f>
        <v>12</v>
      </c>
      <c r="BA11" s="546">
        <f t="shared" ref="BA11:BA60" si="3">AJ11-AZ11</f>
        <v>3</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777</v>
      </c>
      <c r="Z12" s="898"/>
      <c r="AA12" s="898"/>
      <c r="AB12" s="898"/>
      <c r="AC12" s="192" t="s">
        <v>161</v>
      </c>
      <c r="AD12" s="488" t="s">
        <v>46</v>
      </c>
      <c r="AE12" s="488" t="s">
        <v>46</v>
      </c>
      <c r="AF12" s="389" t="s">
        <v>533</v>
      </c>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29">
        <f>' TUẦN 36 (25.4) '!AH12</f>
        <v>1</v>
      </c>
      <c r="AU12" s="300">
        <f t="shared" si="1"/>
        <v>1</v>
      </c>
      <c r="AV12" s="392"/>
      <c r="AW12" s="392"/>
      <c r="AX12" s="392"/>
      <c r="AY12" s="392"/>
      <c r="AZ12" s="748">
        <f t="shared" si="2"/>
        <v>8</v>
      </c>
      <c r="BA12" s="546">
        <f t="shared" si="3"/>
        <v>7</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809</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29">
        <f>' TUẦN 36 (25.4) '!AH13</f>
        <v>1</v>
      </c>
      <c r="AU13" s="300">
        <f t="shared" si="1"/>
        <v>1</v>
      </c>
      <c r="AV13" s="392"/>
      <c r="AW13" s="392"/>
      <c r="AX13" s="392"/>
      <c r="AY13" s="392"/>
      <c r="AZ13" s="748">
        <f t="shared" si="2"/>
        <v>10</v>
      </c>
      <c r="BA13" s="546">
        <f t="shared" si="3"/>
        <v>5</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809</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29">
        <f>' TUẦN 36 (25.4) '!AH14</f>
        <v>1</v>
      </c>
      <c r="AU14" s="300">
        <f t="shared" si="1"/>
        <v>1</v>
      </c>
      <c r="AV14" s="392"/>
      <c r="AW14" s="392"/>
      <c r="AX14" s="392"/>
      <c r="AY14" s="392"/>
      <c r="AZ14" s="748">
        <f t="shared" si="2"/>
        <v>10</v>
      </c>
      <c r="BA14" s="546">
        <f t="shared" si="3"/>
        <v>5</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351">
        <v>19</v>
      </c>
      <c r="H15" s="767" t="s">
        <v>505</v>
      </c>
      <c r="I15" s="768" t="s">
        <v>52</v>
      </c>
      <c r="J15" s="782" t="s">
        <v>809</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29">
        <f>' TUẦN 36 (25.4) '!AH15</f>
        <v>1</v>
      </c>
      <c r="AU15" s="300">
        <f t="shared" si="1"/>
        <v>1</v>
      </c>
      <c r="AV15" s="392"/>
      <c r="AW15" s="392"/>
      <c r="AX15" s="392"/>
      <c r="AY15" s="392"/>
      <c r="AZ15" s="748">
        <f t="shared" si="2"/>
        <v>10</v>
      </c>
      <c r="BA15" s="546">
        <f t="shared" si="3"/>
        <v>5</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29">
        <f>' TUẦN 36 (25.4) '!AH16</f>
        <v>1</v>
      </c>
      <c r="AU16" s="300">
        <f t="shared" si="1"/>
        <v>1</v>
      </c>
      <c r="AV16" s="392"/>
      <c r="AW16" s="392"/>
      <c r="AX16" s="392"/>
      <c r="AY16" s="392"/>
      <c r="AZ16" s="748">
        <f t="shared" si="2"/>
        <v>9</v>
      </c>
      <c r="BA16" s="546">
        <f t="shared" si="3"/>
        <v>6</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351">
        <v>19</v>
      </c>
      <c r="H17" s="767"/>
      <c r="I17" s="768"/>
      <c r="J17" s="767"/>
      <c r="K17" s="767">
        <v>0</v>
      </c>
      <c r="L17" s="629"/>
      <c r="M17" s="782"/>
      <c r="N17" s="767"/>
      <c r="O17" s="768"/>
      <c r="P17" s="767"/>
      <c r="Q17" s="767"/>
      <c r="R17" s="889"/>
      <c r="S17" s="782"/>
      <c r="T17" s="767"/>
      <c r="U17" s="888"/>
      <c r="V17" s="897"/>
      <c r="W17" s="767"/>
      <c r="X17" s="888"/>
      <c r="Y17" s="897"/>
      <c r="Z17" s="898"/>
      <c r="AA17" s="898"/>
      <c r="AB17" s="898"/>
      <c r="AC17" s="195" t="s">
        <v>164</v>
      </c>
      <c r="AD17" s="488" t="s">
        <v>46</v>
      </c>
      <c r="AE17" s="488" t="s">
        <v>46</v>
      </c>
      <c r="AF17" s="389" t="s">
        <v>825</v>
      </c>
      <c r="AG17" s="381">
        <v>17</v>
      </c>
      <c r="AH17" s="539">
        <v>0</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29">
        <f>' TUẦN 36 (25.4) '!AH17</f>
        <v>2</v>
      </c>
      <c r="AU17" s="300">
        <f t="shared" si="1"/>
        <v>0</v>
      </c>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351">
        <v>21</v>
      </c>
      <c r="H18" s="767"/>
      <c r="I18" s="768"/>
      <c r="J18" s="767"/>
      <c r="K18" s="894" t="s">
        <v>33</v>
      </c>
      <c r="L18" s="768" t="s">
        <v>52</v>
      </c>
      <c r="M18" s="782" t="s">
        <v>821</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29">
        <f>' TUẦN 36 (25.4) '!AH18</f>
        <v>1</v>
      </c>
      <c r="AU18" s="300">
        <f t="shared" si="1"/>
        <v>1</v>
      </c>
      <c r="AV18" s="392"/>
      <c r="AW18" s="392"/>
      <c r="AX18" s="392"/>
      <c r="AY18" s="392"/>
      <c r="AZ18" s="748">
        <f t="shared" si="2"/>
        <v>11</v>
      </c>
      <c r="BA18" s="546">
        <f t="shared" si="3"/>
        <v>4</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809</v>
      </c>
      <c r="W19" s="767"/>
      <c r="X19" s="888"/>
      <c r="Y19" s="897"/>
      <c r="Z19" s="898"/>
      <c r="AA19" s="898"/>
      <c r="AB19" s="898"/>
      <c r="AC19" s="195" t="s">
        <v>165</v>
      </c>
      <c r="AD19" s="488" t="s">
        <v>46</v>
      </c>
      <c r="AE19" s="488" t="s">
        <v>46</v>
      </c>
      <c r="AF19" s="719" t="s">
        <v>533</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29">
        <f>' TUẦN 36 (25.4) '!AH19</f>
        <v>1</v>
      </c>
      <c r="AU19" s="300">
        <f t="shared" si="1"/>
        <v>1</v>
      </c>
      <c r="AV19" s="392"/>
      <c r="AW19" s="392"/>
      <c r="AX19" s="392"/>
      <c r="AY19" s="392"/>
      <c r="AZ19" s="748">
        <f t="shared" si="2"/>
        <v>10</v>
      </c>
      <c r="BA19" s="546">
        <f t="shared" si="3"/>
        <v>5</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903" t="s">
        <v>506</v>
      </c>
      <c r="R20" s="908" t="s">
        <v>58</v>
      </c>
      <c r="S20" s="889" t="s">
        <v>775</v>
      </c>
      <c r="T20" s="767"/>
      <c r="U20" s="768"/>
      <c r="V20" s="897"/>
      <c r="W20" s="767"/>
      <c r="X20" s="888"/>
      <c r="Y20" s="897"/>
      <c r="Z20" s="898"/>
      <c r="AA20" s="898"/>
      <c r="AB20" s="898"/>
      <c r="AC20" s="427" t="s">
        <v>167</v>
      </c>
      <c r="AD20" s="488" t="s">
        <v>46</v>
      </c>
      <c r="AE20" s="488" t="s">
        <v>46</v>
      </c>
      <c r="AF20" s="389" t="s">
        <v>533</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29">
        <f>' TUẦN 36 (25.4) '!AH20</f>
        <v>1</v>
      </c>
      <c r="AU20" s="300">
        <f t="shared" si="1"/>
        <v>1</v>
      </c>
      <c r="AV20" s="392"/>
      <c r="AW20" s="392"/>
      <c r="AX20" s="392"/>
      <c r="AY20" s="392"/>
      <c r="AZ20" s="748">
        <f t="shared" si="2"/>
        <v>7</v>
      </c>
      <c r="BA20" s="546">
        <f t="shared" si="3"/>
        <v>3</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351">
        <v>20</v>
      </c>
      <c r="H21" s="767"/>
      <c r="I21" s="768"/>
      <c r="J21" s="767"/>
      <c r="K21" s="894"/>
      <c r="L21" s="888"/>
      <c r="M21" s="782"/>
      <c r="N21" s="894"/>
      <c r="O21" s="768"/>
      <c r="P21" s="782"/>
      <c r="Q21" s="767"/>
      <c r="R21" s="889"/>
      <c r="S21" s="782"/>
      <c r="T21" s="894" t="s">
        <v>33</v>
      </c>
      <c r="U21" s="629" t="s">
        <v>578</v>
      </c>
      <c r="V21" s="897"/>
      <c r="W21" s="767"/>
      <c r="X21" s="888"/>
      <c r="Y21" s="897"/>
      <c r="Z21" s="898"/>
      <c r="AA21" s="898"/>
      <c r="AB21" s="898"/>
      <c r="AC21" s="427" t="s">
        <v>159</v>
      </c>
      <c r="AD21" s="488" t="s">
        <v>46</v>
      </c>
      <c r="AE21" s="488" t="s">
        <v>46</v>
      </c>
      <c r="AF21" s="389" t="s">
        <v>533</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29">
        <f>' TUẦN 36 (25.4) '!AH21</f>
        <v>1</v>
      </c>
      <c r="AU21" s="300">
        <f t="shared" si="1"/>
        <v>1</v>
      </c>
      <c r="AV21" s="392"/>
      <c r="AW21" s="392"/>
      <c r="AX21" s="392"/>
      <c r="AY21" s="392"/>
      <c r="AZ21" s="748">
        <f t="shared" si="2"/>
        <v>9</v>
      </c>
      <c r="BA21" s="546">
        <f t="shared" si="3"/>
        <v>1</v>
      </c>
      <c r="BB21" s="382" t="s">
        <v>166</v>
      </c>
      <c r="BC21" s="382" t="s">
        <v>102</v>
      </c>
      <c r="BD21" s="382" t="s">
        <v>102</v>
      </c>
      <c r="BE21" s="391">
        <v>20</v>
      </c>
      <c r="BF21" s="393" t="s">
        <v>545</v>
      </c>
      <c r="BG21" s="393" t="s">
        <v>546</v>
      </c>
      <c r="BH21" s="382" t="s">
        <v>159</v>
      </c>
      <c r="BI21" s="797" t="s">
        <v>343</v>
      </c>
    </row>
    <row r="22" spans="1:61"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95" t="s">
        <v>179</v>
      </c>
      <c r="AD22" s="488" t="s">
        <v>46</v>
      </c>
      <c r="AE22" s="488" t="s">
        <v>46</v>
      </c>
      <c r="AF22" s="586" t="s">
        <v>822</v>
      </c>
      <c r="AG22" s="381">
        <v>18</v>
      </c>
      <c r="AH22" s="539">
        <v>0</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29">
        <f>' TUẦN 36 (25.4) '!AH22</f>
        <v>1</v>
      </c>
      <c r="AU22" s="300">
        <f t="shared" si="1"/>
        <v>0</v>
      </c>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c r="BI22" s="794"/>
    </row>
    <row r="23" spans="1:61" s="199" customFormat="1" ht="44.25" customHeight="1">
      <c r="A23" s="110">
        <v>14</v>
      </c>
      <c r="B23" s="198" t="s">
        <v>30</v>
      </c>
      <c r="C23" s="333">
        <v>18</v>
      </c>
      <c r="D23" s="427" t="s">
        <v>180</v>
      </c>
      <c r="E23" s="429" t="s">
        <v>177</v>
      </c>
      <c r="F23" s="262"/>
      <c r="G23" s="351">
        <v>20</v>
      </c>
      <c r="H23" s="767"/>
      <c r="I23" s="768"/>
      <c r="J23" s="767"/>
      <c r="K23" s="894" t="s">
        <v>33</v>
      </c>
      <c r="L23" s="889" t="s">
        <v>521</v>
      </c>
      <c r="M23" s="782" t="s">
        <v>812</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29">
        <f>' TUẦN 36 (25.4) '!AH23</f>
        <v>1</v>
      </c>
      <c r="AU23" s="300">
        <f t="shared" si="1"/>
        <v>1</v>
      </c>
      <c r="AV23" s="392"/>
      <c r="AW23" s="392"/>
      <c r="AX23" s="392"/>
      <c r="AY23" s="392"/>
      <c r="AZ23" s="748">
        <f t="shared" si="2"/>
        <v>10</v>
      </c>
      <c r="BA23" s="546">
        <f t="shared" si="3"/>
        <v>0</v>
      </c>
      <c r="BB23" s="391" t="s">
        <v>177</v>
      </c>
      <c r="BC23" s="382" t="s">
        <v>180</v>
      </c>
      <c r="BD23" s="391">
        <v>65</v>
      </c>
      <c r="BE23" s="393" t="s">
        <v>614</v>
      </c>
      <c r="BF23" s="382" t="s">
        <v>78</v>
      </c>
      <c r="BG23" s="393" t="s">
        <v>615</v>
      </c>
      <c r="BH23" s="382" t="s">
        <v>167</v>
      </c>
      <c r="BI23" s="794"/>
    </row>
    <row r="24" spans="1:61" s="199" customFormat="1" ht="44.25"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4">
        <v>0</v>
      </c>
      <c r="X24" s="889"/>
      <c r="Y24" s="782"/>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29">
        <f>' TUẦN 36 (25.4) '!AH24</f>
        <v>1</v>
      </c>
      <c r="AU24" s="300">
        <f t="shared" si="1"/>
        <v>1</v>
      </c>
      <c r="AV24" s="392"/>
      <c r="AW24" s="392"/>
      <c r="AX24" s="392"/>
      <c r="AY24" s="392"/>
      <c r="AZ24" s="748">
        <f t="shared" si="2"/>
        <v>10</v>
      </c>
      <c r="BA24" s="546">
        <f t="shared" si="3"/>
        <v>5</v>
      </c>
      <c r="BB24" s="391" t="s">
        <v>192</v>
      </c>
      <c r="BC24" s="382" t="s">
        <v>193</v>
      </c>
      <c r="BD24" s="391">
        <v>23</v>
      </c>
      <c r="BE24" s="393" t="s">
        <v>616</v>
      </c>
      <c r="BF24" s="382" t="s">
        <v>78</v>
      </c>
      <c r="BG24" s="393" t="s">
        <v>617</v>
      </c>
      <c r="BH24" s="382" t="s">
        <v>194</v>
      </c>
      <c r="BI24" s="794"/>
    </row>
    <row r="25" spans="1:61" s="199" customFormat="1" ht="44.25" customHeight="1">
      <c r="A25" s="110">
        <v>16</v>
      </c>
      <c r="B25" s="198" t="s">
        <v>30</v>
      </c>
      <c r="C25" s="333">
        <v>18</v>
      </c>
      <c r="D25" s="427" t="s">
        <v>195</v>
      </c>
      <c r="E25" s="429" t="s">
        <v>192</v>
      </c>
      <c r="F25" s="262"/>
      <c r="G25" s="351">
        <v>18</v>
      </c>
      <c r="H25" s="767"/>
      <c r="I25" s="768"/>
      <c r="J25" s="767"/>
      <c r="K25" s="894" t="s">
        <v>505</v>
      </c>
      <c r="L25" s="768" t="s">
        <v>49</v>
      </c>
      <c r="M25" s="782" t="s">
        <v>809</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29">
        <f>' TUẦN 36 (25.4) '!AH25</f>
        <v>1</v>
      </c>
      <c r="AU25" s="300">
        <f t="shared" si="1"/>
        <v>1</v>
      </c>
      <c r="AV25" s="392"/>
      <c r="AW25" s="392"/>
      <c r="AX25" s="392"/>
      <c r="AY25" s="392"/>
      <c r="AZ25" s="748">
        <f t="shared" si="2"/>
        <v>10</v>
      </c>
      <c r="BA25" s="546">
        <f t="shared" si="3"/>
        <v>5</v>
      </c>
      <c r="BB25" s="391" t="s">
        <v>192</v>
      </c>
      <c r="BC25" s="382" t="s">
        <v>195</v>
      </c>
      <c r="BD25" s="391">
        <v>23</v>
      </c>
      <c r="BE25" s="393" t="s">
        <v>618</v>
      </c>
      <c r="BF25" s="382" t="s">
        <v>78</v>
      </c>
      <c r="BG25" s="393" t="s">
        <v>619</v>
      </c>
      <c r="BH25" s="382" t="s">
        <v>194</v>
      </c>
      <c r="BI25" s="794"/>
    </row>
    <row r="26" spans="1:61" s="199" customFormat="1" ht="44.25" customHeight="1">
      <c r="A26" s="110">
        <v>17</v>
      </c>
      <c r="B26" s="198" t="s">
        <v>30</v>
      </c>
      <c r="C26" s="333">
        <v>18</v>
      </c>
      <c r="D26" s="427" t="s">
        <v>199</v>
      </c>
      <c r="E26" s="429" t="s">
        <v>198</v>
      </c>
      <c r="F26" s="262"/>
      <c r="G26" s="351">
        <v>23</v>
      </c>
      <c r="H26" s="767"/>
      <c r="I26" s="768"/>
      <c r="J26" s="767"/>
      <c r="K26" s="894" t="s">
        <v>33</v>
      </c>
      <c r="L26" s="768" t="s">
        <v>49</v>
      </c>
      <c r="M26" s="782" t="s">
        <v>812</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29">
        <f>' TUẦN 36 (25.4) '!AH26</f>
        <v>1</v>
      </c>
      <c r="AU26" s="300">
        <f t="shared" si="1"/>
        <v>1</v>
      </c>
      <c r="AV26" s="392"/>
      <c r="AW26" s="392"/>
      <c r="AX26" s="392"/>
      <c r="AY26" s="392"/>
      <c r="AZ26" s="748">
        <f t="shared" si="2"/>
        <v>10</v>
      </c>
      <c r="BA26" s="546">
        <f t="shared" si="3"/>
        <v>0</v>
      </c>
      <c r="BB26" s="391" t="s">
        <v>198</v>
      </c>
      <c r="BC26" s="382" t="s">
        <v>199</v>
      </c>
      <c r="BD26" s="391">
        <v>23</v>
      </c>
      <c r="BE26" s="393" t="s">
        <v>620</v>
      </c>
      <c r="BF26" s="382" t="s">
        <v>78</v>
      </c>
      <c r="BG26" s="393" t="s">
        <v>621</v>
      </c>
      <c r="BH26" s="382" t="s">
        <v>194</v>
      </c>
      <c r="BI26" s="801"/>
    </row>
    <row r="27" spans="1:61"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812</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29">
        <f>' TUẦN 36 (25.4) '!AH27</f>
        <v>1</v>
      </c>
      <c r="AU27" s="300">
        <f t="shared" si="1"/>
        <v>1</v>
      </c>
      <c r="AV27" s="392"/>
      <c r="AW27" s="392"/>
      <c r="AX27" s="392"/>
      <c r="AY27" s="392"/>
      <c r="AZ27" s="748">
        <f t="shared" si="2"/>
        <v>9</v>
      </c>
      <c r="BA27" s="546">
        <f t="shared" si="3"/>
        <v>1</v>
      </c>
      <c r="BB27" s="391" t="s">
        <v>198</v>
      </c>
      <c r="BC27" s="382" t="s">
        <v>200</v>
      </c>
      <c r="BD27" s="391">
        <v>23</v>
      </c>
      <c r="BE27" s="393" t="s">
        <v>543</v>
      </c>
      <c r="BF27" s="382" t="s">
        <v>78</v>
      </c>
      <c r="BG27" s="393" t="s">
        <v>622</v>
      </c>
      <c r="BH27" s="382" t="s">
        <v>194</v>
      </c>
      <c r="BI27" s="801"/>
    </row>
    <row r="28" spans="1:61" s="199" customFormat="1" ht="44.25" customHeight="1">
      <c r="A28" s="110">
        <v>19</v>
      </c>
      <c r="B28" s="198" t="s">
        <v>30</v>
      </c>
      <c r="C28" s="333">
        <v>18</v>
      </c>
      <c r="D28" s="427" t="s">
        <v>201</v>
      </c>
      <c r="E28" s="429" t="s">
        <v>198</v>
      </c>
      <c r="F28" s="262"/>
      <c r="G28" s="351">
        <v>23</v>
      </c>
      <c r="H28" s="767"/>
      <c r="I28" s="768"/>
      <c r="J28" s="767"/>
      <c r="K28" s="896"/>
      <c r="L28" s="768"/>
      <c r="M28" s="782"/>
      <c r="N28" s="767"/>
      <c r="O28" s="768"/>
      <c r="P28" s="767"/>
      <c r="Q28" s="767"/>
      <c r="R28" s="889"/>
      <c r="S28" s="782"/>
      <c r="T28" s="767"/>
      <c r="U28" s="888"/>
      <c r="V28" s="897"/>
      <c r="W28" s="767"/>
      <c r="X28" s="888"/>
      <c r="Y28" s="897"/>
      <c r="Z28" s="898"/>
      <c r="AA28" s="898"/>
      <c r="AB28" s="898"/>
      <c r="AC28" s="192" t="s">
        <v>202</v>
      </c>
      <c r="AD28" s="488" t="s">
        <v>46</v>
      </c>
      <c r="AE28" s="488" t="s">
        <v>46</v>
      </c>
      <c r="AF28" s="525" t="s">
        <v>824</v>
      </c>
      <c r="AG28" s="381">
        <v>18</v>
      </c>
      <c r="AH28" s="539">
        <v>0</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29">
        <f>' TUẦN 36 (25.4) '!AH28</f>
        <v>1</v>
      </c>
      <c r="AU28" s="300">
        <f t="shared" si="1"/>
        <v>0</v>
      </c>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c r="BI28" s="801"/>
    </row>
    <row r="29" spans="1:61"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812</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29">
        <f>' TUẦN 36 (25.4) '!AH29</f>
        <v>1</v>
      </c>
      <c r="AU29" s="300">
        <f t="shared" si="1"/>
        <v>1</v>
      </c>
      <c r="AV29" s="392"/>
      <c r="AW29" s="392"/>
      <c r="AX29" s="392"/>
      <c r="AY29" s="392"/>
      <c r="AZ29" s="748">
        <f t="shared" si="2"/>
        <v>10</v>
      </c>
      <c r="BA29" s="546">
        <f t="shared" si="3"/>
        <v>0</v>
      </c>
      <c r="BB29" s="391" t="s">
        <v>198</v>
      </c>
      <c r="BC29" s="382" t="s">
        <v>203</v>
      </c>
      <c r="BD29" s="391">
        <v>23</v>
      </c>
      <c r="BE29" s="393" t="s">
        <v>543</v>
      </c>
      <c r="BF29" s="382" t="s">
        <v>78</v>
      </c>
      <c r="BG29" s="393" t="s">
        <v>624</v>
      </c>
      <c r="BH29" s="382" t="s">
        <v>202</v>
      </c>
      <c r="BI29" s="801"/>
    </row>
    <row r="30" spans="1:61" s="199" customFormat="1" ht="44.25"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796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29">
        <f>' TUẦN 36 (25.4) '!AH30</f>
        <v>1</v>
      </c>
      <c r="AU30" s="300">
        <f t="shared" si="1"/>
        <v>1</v>
      </c>
      <c r="AV30" s="392"/>
      <c r="AW30" s="392"/>
      <c r="AX30" s="392"/>
      <c r="AY30" s="392"/>
      <c r="AZ30" s="748">
        <f t="shared" si="2"/>
        <v>9</v>
      </c>
      <c r="BA30" s="546">
        <f t="shared" si="3"/>
        <v>1</v>
      </c>
      <c r="BB30" s="391" t="s">
        <v>198</v>
      </c>
      <c r="BC30" s="382" t="s">
        <v>204</v>
      </c>
      <c r="BD30" s="391">
        <v>23</v>
      </c>
      <c r="BE30" s="393" t="s">
        <v>545</v>
      </c>
      <c r="BF30" s="382" t="s">
        <v>78</v>
      </c>
      <c r="BG30" s="393" t="s">
        <v>625</v>
      </c>
      <c r="BH30" s="382" t="s">
        <v>194</v>
      </c>
      <c r="BI30" s="801"/>
    </row>
    <row r="31" spans="1:61" s="199" customFormat="1" ht="44.25"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812</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29">
        <f>' TUẦN 36 (25.4) '!AH31</f>
        <v>1</v>
      </c>
      <c r="AU31" s="300">
        <f t="shared" si="1"/>
        <v>1</v>
      </c>
      <c r="AV31" s="392"/>
      <c r="AW31" s="392"/>
      <c r="AX31" s="392"/>
      <c r="AY31" s="392"/>
      <c r="AZ31" s="748">
        <f t="shared" si="2"/>
        <v>10</v>
      </c>
      <c r="BA31" s="546">
        <f t="shared" si="3"/>
        <v>0</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351">
        <v>19</v>
      </c>
      <c r="H32" s="767"/>
      <c r="I32" s="768"/>
      <c r="J32" s="767"/>
      <c r="K32" s="894" t="s">
        <v>33</v>
      </c>
      <c r="L32" s="768" t="s">
        <v>578</v>
      </c>
      <c r="M32" s="782" t="s">
        <v>809</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29">
        <f>' TUẦN 36 (25.4) '!AH32</f>
        <v>1</v>
      </c>
      <c r="AU32" s="300">
        <f t="shared" si="1"/>
        <v>1</v>
      </c>
      <c r="AV32" s="392"/>
      <c r="AW32" s="392"/>
      <c r="AX32" s="392"/>
      <c r="AY32" s="392"/>
      <c r="AZ32" s="748">
        <f t="shared" si="2"/>
        <v>10</v>
      </c>
      <c r="BA32" s="546">
        <f t="shared" si="3"/>
        <v>5</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809</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29">
        <f>' TUẦN 36 (25.4) '!AH33</f>
        <v>1</v>
      </c>
      <c r="AU33" s="300">
        <f t="shared" si="1"/>
        <v>1</v>
      </c>
      <c r="AV33" s="392"/>
      <c r="AW33" s="392"/>
      <c r="AX33" s="392"/>
      <c r="AY33" s="392"/>
      <c r="AZ33" s="748">
        <f t="shared" si="2"/>
        <v>10</v>
      </c>
      <c r="BA33" s="546">
        <f t="shared" si="3"/>
        <v>5</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351">
        <v>20</v>
      </c>
      <c r="H34" s="767" t="s">
        <v>507</v>
      </c>
      <c r="I34" s="889" t="s">
        <v>58</v>
      </c>
      <c r="J34" s="782" t="s">
        <v>809</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29">
        <f>' TUẦN 36 (25.4) '!AH34</f>
        <v>1</v>
      </c>
      <c r="AU34" s="300">
        <f t="shared" si="1"/>
        <v>1</v>
      </c>
      <c r="AV34" s="392"/>
      <c r="AW34" s="392"/>
      <c r="AX34" s="392"/>
      <c r="AY34" s="392"/>
      <c r="AZ34" s="748">
        <f t="shared" si="2"/>
        <v>10</v>
      </c>
      <c r="BA34" s="546">
        <f t="shared" si="3"/>
        <v>5</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778</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29">
        <f>' TUẦN 36 (25.4) '!AH35</f>
        <v>1</v>
      </c>
      <c r="AU35" s="300">
        <f t="shared" si="1"/>
        <v>1</v>
      </c>
      <c r="AV35" s="392"/>
      <c r="AW35" s="392"/>
      <c r="AX35" s="392"/>
      <c r="AY35" s="392"/>
      <c r="AZ35" s="748">
        <f t="shared" si="2"/>
        <v>9</v>
      </c>
      <c r="BA35" s="546">
        <f t="shared" si="3"/>
        <v>6</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909" t="s">
        <v>33</v>
      </c>
      <c r="U36" s="418" t="s">
        <v>52</v>
      </c>
      <c r="V36" s="782"/>
      <c r="W36" s="767"/>
      <c r="X36" s="888"/>
      <c r="Y36" s="897"/>
      <c r="Z36" s="898"/>
      <c r="AA36" s="898"/>
      <c r="AB36" s="898"/>
      <c r="AC36" s="192" t="s">
        <v>142</v>
      </c>
      <c r="AD36" s="488" t="s">
        <v>46</v>
      </c>
      <c r="AE36" s="488" t="s">
        <v>46</v>
      </c>
      <c r="AF36" s="525" t="s">
        <v>533</v>
      </c>
      <c r="AG36" s="381">
        <v>18</v>
      </c>
      <c r="AH36" s="539">
        <v>1</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29">
        <f>' TUẦN 36 (25.4) '!AH36</f>
        <v>0</v>
      </c>
      <c r="AU36" s="300">
        <f t="shared" si="1"/>
        <v>1</v>
      </c>
      <c r="AV36" s="392"/>
      <c r="AW36" s="392"/>
      <c r="AX36" s="392"/>
      <c r="AY36" s="392"/>
      <c r="AZ36" s="748">
        <f t="shared" si="2"/>
        <v>9</v>
      </c>
      <c r="BA36" s="546">
        <f t="shared" si="3"/>
        <v>6</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876">
        <v>22</v>
      </c>
      <c r="H37" s="767" t="s">
        <v>506</v>
      </c>
      <c r="I37" s="889" t="s">
        <v>58</v>
      </c>
      <c r="J37" s="782" t="s">
        <v>809</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29">
        <f>' TUẦN 36 (25.4) '!AH37</f>
        <v>1</v>
      </c>
      <c r="AU37" s="300">
        <f t="shared" si="1"/>
        <v>1</v>
      </c>
      <c r="AV37" s="392"/>
      <c r="AW37" s="392"/>
      <c r="AX37" s="392"/>
      <c r="AY37" s="392"/>
      <c r="AZ37" s="748">
        <f t="shared" si="2"/>
        <v>10</v>
      </c>
      <c r="BA37" s="546">
        <f t="shared" si="3"/>
        <v>5</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821</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29">
        <f>' TUẦN 36 (25.4) '!AH38</f>
        <v>1</v>
      </c>
      <c r="AU38" s="300">
        <f t="shared" si="1"/>
        <v>1</v>
      </c>
      <c r="AV38" s="392"/>
      <c r="AW38" s="392"/>
      <c r="AX38" s="392"/>
      <c r="AY38" s="392"/>
      <c r="AZ38" s="748">
        <f t="shared" si="2"/>
        <v>10</v>
      </c>
      <c r="BA38" s="546">
        <f t="shared" si="3"/>
        <v>5</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821</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29">
        <f>' TUẦN 36 (25.4) '!AH39</f>
        <v>1</v>
      </c>
      <c r="AU39" s="300">
        <f t="shared" si="1"/>
        <v>1</v>
      </c>
      <c r="AV39" s="392"/>
      <c r="AW39" s="392"/>
      <c r="AX39" s="392"/>
      <c r="AY39" s="392"/>
      <c r="AZ39" s="748">
        <f t="shared" si="2"/>
        <v>11</v>
      </c>
      <c r="BA39" s="546">
        <f t="shared" si="3"/>
        <v>4</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29">
        <f>' TUẦN 36 (25.4) '!AH40</f>
        <v>1</v>
      </c>
      <c r="AU40" s="300">
        <f t="shared" si="1"/>
        <v>1</v>
      </c>
      <c r="AV40" s="392"/>
      <c r="AW40" s="392"/>
      <c r="AX40" s="392"/>
      <c r="AY40" s="392"/>
      <c r="AZ40" s="748">
        <f t="shared" si="2"/>
        <v>11</v>
      </c>
      <c r="BA40" s="546">
        <f t="shared" si="3"/>
        <v>4</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809</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29">
        <f>' TUẦN 36 (25.4) '!AH41</f>
        <v>1</v>
      </c>
      <c r="AU41" s="300">
        <f t="shared" si="1"/>
        <v>1</v>
      </c>
      <c r="AV41" s="392"/>
      <c r="AW41" s="392"/>
      <c r="AX41" s="392"/>
      <c r="AY41" s="392"/>
      <c r="AZ41" s="748">
        <f t="shared" si="2"/>
        <v>10</v>
      </c>
      <c r="BA41" s="546">
        <f t="shared" si="3"/>
        <v>5</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876">
        <v>22</v>
      </c>
      <c r="H42" s="717"/>
      <c r="I42" s="768"/>
      <c r="J42" s="717"/>
      <c r="K42" s="767" t="s">
        <v>507</v>
      </c>
      <c r="L42" s="629" t="s">
        <v>522</v>
      </c>
      <c r="M42" s="782" t="s">
        <v>821</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29">
        <f>' TUẦN 36 (25.4) '!AH42</f>
        <v>1</v>
      </c>
      <c r="AU42" s="300">
        <f t="shared" si="1"/>
        <v>1</v>
      </c>
      <c r="AV42" s="392"/>
      <c r="AW42" s="392"/>
      <c r="AX42" s="392"/>
      <c r="AY42" s="392"/>
      <c r="AZ42" s="748">
        <f t="shared" si="2"/>
        <v>11</v>
      </c>
      <c r="BA42" s="546">
        <f t="shared" si="3"/>
        <v>4</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876">
        <v>22</v>
      </c>
      <c r="H43" s="717"/>
      <c r="I43" s="768"/>
      <c r="J43" s="717"/>
      <c r="K43" s="767" t="s">
        <v>506</v>
      </c>
      <c r="L43" s="768" t="s">
        <v>58</v>
      </c>
      <c r="M43" s="782" t="s">
        <v>778</v>
      </c>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29">
        <f>' TUẦN 36 (25.4) '!AH43</f>
        <v>1</v>
      </c>
      <c r="AU43" s="300">
        <f t="shared" si="1"/>
        <v>1</v>
      </c>
      <c r="AV43" s="392"/>
      <c r="AW43" s="392"/>
      <c r="AX43" s="392"/>
      <c r="AY43" s="392"/>
      <c r="AZ43" s="748">
        <f t="shared" si="2"/>
        <v>9</v>
      </c>
      <c r="BA43" s="546">
        <f t="shared" si="3"/>
        <v>6</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29">
        <f>' TUẦN 36 (25.4) '!AH44</f>
        <v>1</v>
      </c>
      <c r="AU44" s="300">
        <f t="shared" si="1"/>
        <v>1</v>
      </c>
      <c r="AV44" s="392"/>
      <c r="AW44" s="392"/>
      <c r="AX44" s="392"/>
      <c r="AY44" s="392"/>
      <c r="AZ44" s="748">
        <f t="shared" si="2"/>
        <v>10</v>
      </c>
      <c r="BA44" s="546">
        <f t="shared" si="3"/>
        <v>5</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29">
        <f>' TUẦN 36 (25.4) '!AH45</f>
        <v>1</v>
      </c>
      <c r="AU45" s="300">
        <f t="shared" si="1"/>
        <v>1</v>
      </c>
      <c r="AV45" s="392"/>
      <c r="AW45" s="392"/>
      <c r="AX45" s="392"/>
      <c r="AY45" s="392"/>
      <c r="AZ45" s="748">
        <f t="shared" si="2"/>
        <v>9</v>
      </c>
      <c r="BA45" s="546">
        <f t="shared" si="3"/>
        <v>6</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29">
        <f>' TUẦN 36 (25.4) '!AH46</f>
        <v>1</v>
      </c>
      <c r="AU46" s="300">
        <f t="shared" si="1"/>
        <v>1</v>
      </c>
      <c r="AV46" s="392"/>
      <c r="AW46" s="392"/>
      <c r="AX46" s="392"/>
      <c r="AY46" s="392"/>
      <c r="AZ46" s="748">
        <f t="shared" si="2"/>
        <v>9</v>
      </c>
      <c r="BA46" s="546">
        <f t="shared" si="3"/>
        <v>6</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876">
        <v>21</v>
      </c>
      <c r="H47" s="767" t="s">
        <v>506</v>
      </c>
      <c r="I47" s="768" t="s">
        <v>64</v>
      </c>
      <c r="J47" s="782" t="s">
        <v>821</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29">
        <f>' TUẦN 36 (25.4) '!AH47</f>
        <v>1</v>
      </c>
      <c r="AU47" s="300">
        <f t="shared" si="1"/>
        <v>1</v>
      </c>
      <c r="AV47" s="392"/>
      <c r="AW47" s="392"/>
      <c r="AX47" s="392"/>
      <c r="AY47" s="392"/>
      <c r="AZ47" s="748">
        <f t="shared" si="2"/>
        <v>11</v>
      </c>
      <c r="BA47" s="546">
        <f t="shared" si="3"/>
        <v>4</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778</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29">
        <f>' TUẦN 35 (24.4) '!AH48</f>
        <v>1</v>
      </c>
      <c r="AT48" s="329">
        <f>' TUẦN 36 (25.4) '!AH48</f>
        <v>1</v>
      </c>
      <c r="AU48" s="300">
        <f t="shared" si="1"/>
        <v>1</v>
      </c>
      <c r="AV48" s="392"/>
      <c r="AW48" s="392"/>
      <c r="AX48" s="392"/>
      <c r="AY48" s="392"/>
      <c r="AZ48" s="748">
        <f t="shared" si="2"/>
        <v>9</v>
      </c>
      <c r="BA48" s="546">
        <f t="shared" si="3"/>
        <v>6</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876">
        <v>21</v>
      </c>
      <c r="H49" s="767" t="s">
        <v>507</v>
      </c>
      <c r="I49" s="768" t="s">
        <v>523</v>
      </c>
      <c r="J49" s="782" t="s">
        <v>802</v>
      </c>
      <c r="K49" s="894"/>
      <c r="L49" s="888"/>
      <c r="M49" s="890"/>
      <c r="N49" s="717"/>
      <c r="O49" s="768"/>
      <c r="P49" s="717"/>
      <c r="Q49" s="767"/>
      <c r="R49" s="768"/>
      <c r="S49" s="782"/>
      <c r="T49" s="717"/>
      <c r="U49" s="888"/>
      <c r="V49" s="901"/>
      <c r="W49" s="717"/>
      <c r="X49" s="888"/>
      <c r="Y49" s="901"/>
      <c r="Z49" s="902"/>
      <c r="AA49" s="902"/>
      <c r="AB49" s="902"/>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29">
        <f>' TUẦN 36 (25.4) '!AH49</f>
        <v>1</v>
      </c>
      <c r="AU49" s="300">
        <f t="shared" si="1"/>
        <v>1</v>
      </c>
      <c r="AV49" s="392"/>
      <c r="AW49" s="392"/>
      <c r="AX49" s="392"/>
      <c r="AY49" s="392"/>
      <c r="AZ49" s="748">
        <f t="shared" si="2"/>
        <v>18</v>
      </c>
      <c r="BA49" s="546">
        <f t="shared" si="3"/>
        <v>2</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811</v>
      </c>
      <c r="K50" s="894"/>
      <c r="L50" s="888"/>
      <c r="M50" s="890"/>
      <c r="N50" s="717"/>
      <c r="O50" s="768"/>
      <c r="P50" s="717"/>
      <c r="Q50" s="717"/>
      <c r="R50" s="889"/>
      <c r="S50" s="900"/>
      <c r="T50" s="767"/>
      <c r="U50" s="768"/>
      <c r="V50" s="782"/>
      <c r="W50" s="717"/>
      <c r="X50" s="888"/>
      <c r="Y50" s="901"/>
      <c r="Z50" s="767"/>
      <c r="AA50" s="768"/>
      <c r="AB50" s="782"/>
      <c r="AC50" s="195" t="s">
        <v>227</v>
      </c>
      <c r="AD50" s="488" t="s">
        <v>46</v>
      </c>
      <c r="AE50" s="488" t="s">
        <v>46</v>
      </c>
      <c r="AF50" s="525" t="s">
        <v>533</v>
      </c>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29">
        <f>' TUẦN 36 (25.4) '!AH50</f>
        <v>2</v>
      </c>
      <c r="AU50" s="300">
        <f t="shared" si="1"/>
        <v>1</v>
      </c>
      <c r="AV50" s="392"/>
      <c r="AW50" s="392"/>
      <c r="AX50" s="392"/>
      <c r="AY50" s="392"/>
      <c r="AZ50" s="748">
        <f t="shared" si="2"/>
        <v>20</v>
      </c>
      <c r="BA50" s="546">
        <f t="shared" si="3"/>
        <v>0</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876">
        <v>21</v>
      </c>
      <c r="H51" s="333"/>
      <c r="I51" s="768"/>
      <c r="J51" s="717"/>
      <c r="K51" s="894" t="s">
        <v>33</v>
      </c>
      <c r="L51" s="768" t="s">
        <v>55</v>
      </c>
      <c r="M51" s="782" t="s">
        <v>802</v>
      </c>
      <c r="N51" s="717"/>
      <c r="O51" s="768"/>
      <c r="P51" s="717"/>
      <c r="Q51" s="717"/>
      <c r="R51" s="889"/>
      <c r="S51" s="900"/>
      <c r="T51" s="767" t="s">
        <v>33</v>
      </c>
      <c r="U51" s="768" t="s">
        <v>55</v>
      </c>
      <c r="V51" s="782" t="s">
        <v>810</v>
      </c>
      <c r="W51" s="717"/>
      <c r="X51" s="888"/>
      <c r="Y51" s="901"/>
      <c r="Z51" s="902"/>
      <c r="AA51" s="902"/>
      <c r="AB51" s="902"/>
      <c r="AC51" s="192" t="s">
        <v>404</v>
      </c>
      <c r="AD51" s="488" t="s">
        <v>46</v>
      </c>
      <c r="AE51" s="488" t="s">
        <v>46</v>
      </c>
      <c r="AF51" s="516" t="s">
        <v>533</v>
      </c>
      <c r="AG51" s="381">
        <v>19</v>
      </c>
      <c r="AH51" s="539">
        <v>2</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29">
        <f>' TUẦN 36 (25.4) '!AH51</f>
        <v>1</v>
      </c>
      <c r="AU51" s="300">
        <f t="shared" si="1"/>
        <v>2</v>
      </c>
      <c r="AV51" s="392"/>
      <c r="AW51" s="392"/>
      <c r="AX51" s="392"/>
      <c r="AY51" s="392"/>
      <c r="AZ51" s="748">
        <f t="shared" si="2"/>
        <v>19</v>
      </c>
      <c r="BA51" s="546">
        <f t="shared" si="3"/>
        <v>1</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802</v>
      </c>
      <c r="K52" s="894"/>
      <c r="L52" s="888"/>
      <c r="M52" s="890"/>
      <c r="N52" s="717"/>
      <c r="O52" s="768"/>
      <c r="P52" s="717"/>
      <c r="Q52" s="539">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29">
        <f>' TUẦN 36 (25.4) '!AH52</f>
        <v>1</v>
      </c>
      <c r="AU52" s="300">
        <f t="shared" si="1"/>
        <v>1</v>
      </c>
      <c r="AV52" s="392"/>
      <c r="AW52" s="392"/>
      <c r="AX52" s="392"/>
      <c r="AY52" s="392"/>
      <c r="AZ52" s="748">
        <f t="shared" si="2"/>
        <v>18</v>
      </c>
      <c r="BA52" s="546">
        <f t="shared" si="3"/>
        <v>2</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876">
        <v>19</v>
      </c>
      <c r="H53" s="333"/>
      <c r="I53" s="768"/>
      <c r="J53" s="717"/>
      <c r="K53" s="717" t="s">
        <v>506</v>
      </c>
      <c r="L53" s="768" t="s">
        <v>55</v>
      </c>
      <c r="M53" s="782" t="s">
        <v>789</v>
      </c>
      <c r="N53" s="717"/>
      <c r="O53" s="768"/>
      <c r="P53" s="717"/>
      <c r="Q53" s="717"/>
      <c r="R53" s="889"/>
      <c r="S53" s="900"/>
      <c r="T53" s="717" t="s">
        <v>506</v>
      </c>
      <c r="U53" s="768" t="s">
        <v>55</v>
      </c>
      <c r="V53" s="782" t="s">
        <v>801</v>
      </c>
      <c r="W53" s="717"/>
      <c r="X53" s="768"/>
      <c r="Y53" s="782"/>
      <c r="Z53" s="902"/>
      <c r="AA53" s="902"/>
      <c r="AB53" s="902"/>
      <c r="AC53" s="192" t="s">
        <v>404</v>
      </c>
      <c r="AD53" s="488" t="s">
        <v>46</v>
      </c>
      <c r="AE53" s="488" t="s">
        <v>46</v>
      </c>
      <c r="AF53" s="516" t="s">
        <v>533</v>
      </c>
      <c r="AG53" s="381">
        <v>19</v>
      </c>
      <c r="AH53" s="539">
        <v>2</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29">
        <f>' TUẦN 36 (25.4) '!AH53</f>
        <v>1</v>
      </c>
      <c r="AU53" s="300">
        <f t="shared" si="1"/>
        <v>2</v>
      </c>
      <c r="AV53" s="392"/>
      <c r="AW53" s="392"/>
      <c r="AX53" s="392"/>
      <c r="AY53" s="392"/>
      <c r="AZ53" s="748">
        <f t="shared" si="2"/>
        <v>17</v>
      </c>
      <c r="BA53" s="546">
        <f t="shared" si="3"/>
        <v>3</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789</v>
      </c>
      <c r="Q54" s="717"/>
      <c r="R54" s="889"/>
      <c r="S54" s="900"/>
      <c r="T54" s="717"/>
      <c r="U54" s="888"/>
      <c r="V54" s="901"/>
      <c r="W54" s="717" t="s">
        <v>506</v>
      </c>
      <c r="X54" s="768" t="s">
        <v>52</v>
      </c>
      <c r="Y54" s="782" t="s">
        <v>801</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29">
        <f>' TUẦN 36 (25.4) '!AH54</f>
        <v>2</v>
      </c>
      <c r="AU54" s="300">
        <f t="shared" si="1"/>
        <v>2</v>
      </c>
      <c r="AV54" s="392"/>
      <c r="AW54" s="392"/>
      <c r="AX54" s="392"/>
      <c r="AY54" s="392"/>
      <c r="AZ54" s="748">
        <f t="shared" si="2"/>
        <v>17</v>
      </c>
      <c r="BA54" s="546">
        <f t="shared" si="3"/>
        <v>3</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876">
        <v>22</v>
      </c>
      <c r="H55" s="767" t="s">
        <v>507</v>
      </c>
      <c r="I55" s="768" t="s">
        <v>52</v>
      </c>
      <c r="J55" s="782" t="s">
        <v>801</v>
      </c>
      <c r="K55" s="894"/>
      <c r="L55" s="888"/>
      <c r="M55" s="890"/>
      <c r="N55" s="717"/>
      <c r="O55" s="768"/>
      <c r="P55" s="717"/>
      <c r="Q55" s="767" t="s">
        <v>33</v>
      </c>
      <c r="R55" s="768" t="s">
        <v>52</v>
      </c>
      <c r="S55" s="782" t="s">
        <v>802</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29">
        <f>' TUẦN 36 (25.4) '!AH55</f>
        <v>2</v>
      </c>
      <c r="AU55" s="300">
        <f t="shared" si="1"/>
        <v>2</v>
      </c>
      <c r="AV55" s="392"/>
      <c r="AW55" s="392"/>
      <c r="AX55" s="392"/>
      <c r="AY55" s="392"/>
      <c r="AZ55" s="748">
        <f t="shared" si="2"/>
        <v>18</v>
      </c>
      <c r="BA55" s="546">
        <f t="shared" si="3"/>
        <v>2</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802</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29">
        <f>' TUẦN 36 (25.4) '!AH56</f>
        <v>1</v>
      </c>
      <c r="AU56" s="300">
        <f t="shared" si="1"/>
        <v>1</v>
      </c>
      <c r="AV56" s="392"/>
      <c r="AW56" s="392"/>
      <c r="AX56" s="392"/>
      <c r="AY56" s="392"/>
      <c r="AZ56" s="748">
        <f t="shared" si="2"/>
        <v>18</v>
      </c>
      <c r="BA56" s="546">
        <f t="shared" si="3"/>
        <v>2</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801</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29">
        <f>' TUẦN 36 (25.4) '!AH57</f>
        <v>1</v>
      </c>
      <c r="AU57" s="300">
        <f t="shared" si="1"/>
        <v>1</v>
      </c>
      <c r="AV57" s="392"/>
      <c r="AW57" s="392"/>
      <c r="AX57" s="392"/>
      <c r="AY57" s="392"/>
      <c r="AZ57" s="748">
        <f t="shared" si="2"/>
        <v>17</v>
      </c>
      <c r="BA57" s="546">
        <f t="shared" si="3"/>
        <v>3</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876">
        <v>18</v>
      </c>
      <c r="H58" s="767" t="s">
        <v>505</v>
      </c>
      <c r="I58" s="768" t="s">
        <v>523</v>
      </c>
      <c r="J58" s="782" t="s">
        <v>801</v>
      </c>
      <c r="K58" s="894"/>
      <c r="L58" s="768"/>
      <c r="M58" s="893"/>
      <c r="N58" s="891"/>
      <c r="O58" s="892"/>
      <c r="P58" s="891"/>
      <c r="Q58" s="767">
        <v>0</v>
      </c>
      <c r="R58" s="768"/>
      <c r="S58" s="782"/>
      <c r="T58" s="893"/>
      <c r="U58" s="892"/>
      <c r="V58" s="891"/>
      <c r="W58" s="333"/>
      <c r="X58" s="768"/>
      <c r="Y58" s="333"/>
      <c r="Z58" s="891"/>
      <c r="AA58" s="891"/>
      <c r="AB58" s="891"/>
      <c r="AC58" s="195" t="s">
        <v>165</v>
      </c>
      <c r="AD58" s="488" t="s">
        <v>46</v>
      </c>
      <c r="AE58" s="488" t="s">
        <v>46</v>
      </c>
      <c r="AF58" s="525" t="s">
        <v>533</v>
      </c>
      <c r="AG58" s="381">
        <v>19</v>
      </c>
      <c r="AH58" s="539">
        <v>1</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29">
        <f>' TUẦN 36 (25.4) '!AH58</f>
        <v>2</v>
      </c>
      <c r="AU58" s="300">
        <f t="shared" si="1"/>
        <v>1</v>
      </c>
      <c r="AV58" s="392"/>
      <c r="AW58" s="392"/>
      <c r="AX58" s="392"/>
      <c r="AY58" s="392"/>
      <c r="AZ58" s="748">
        <f t="shared" si="2"/>
        <v>17</v>
      </c>
      <c r="BA58" s="546">
        <f t="shared" si="3"/>
        <v>3</v>
      </c>
      <c r="BB58" s="527" t="s">
        <v>427</v>
      </c>
      <c r="BC58" s="527" t="s">
        <v>437</v>
      </c>
      <c r="BD58" s="526">
        <v>20</v>
      </c>
      <c r="BE58" s="528" t="s">
        <v>648</v>
      </c>
      <c r="BF58" s="527" t="s">
        <v>78</v>
      </c>
      <c r="BG58" s="528" t="s">
        <v>660</v>
      </c>
      <c r="BH58" s="527" t="s">
        <v>165</v>
      </c>
      <c r="BI58" s="802"/>
    </row>
    <row r="59" spans="1:61" s="216" customFormat="1" ht="36" customHeight="1">
      <c r="A59" s="613">
        <v>50</v>
      </c>
      <c r="B59" s="810" t="s">
        <v>30</v>
      </c>
      <c r="C59" s="333">
        <v>19</v>
      </c>
      <c r="D59" s="428" t="s">
        <v>438</v>
      </c>
      <c r="E59" s="428" t="s">
        <v>427</v>
      </c>
      <c r="F59" s="811"/>
      <c r="G59" s="877">
        <v>19</v>
      </c>
      <c r="H59" s="891"/>
      <c r="I59" s="892"/>
      <c r="J59" s="891"/>
      <c r="K59" s="894"/>
      <c r="L59" s="629"/>
      <c r="M59" s="782"/>
      <c r="N59" s="891"/>
      <c r="O59" s="892"/>
      <c r="P59" s="891"/>
      <c r="Q59" s="333"/>
      <c r="R59" s="768"/>
      <c r="S59" s="333"/>
      <c r="T59" s="333"/>
      <c r="U59" s="768"/>
      <c r="V59" s="782"/>
      <c r="W59" s="333"/>
      <c r="X59" s="768"/>
      <c r="Y59" s="333"/>
      <c r="Z59" s="333"/>
      <c r="AA59" s="768"/>
      <c r="AB59" s="782"/>
      <c r="AC59" s="192" t="s">
        <v>227</v>
      </c>
      <c r="AD59" s="488" t="s">
        <v>46</v>
      </c>
      <c r="AE59" s="488" t="s">
        <v>46</v>
      </c>
      <c r="AF59" s="911" t="s">
        <v>822</v>
      </c>
      <c r="AG59" s="381">
        <v>19</v>
      </c>
      <c r="AH59" s="539">
        <v>0</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29">
        <f>' TUẦN 36 (25.4) '!AH59</f>
        <v>2</v>
      </c>
      <c r="AU59" s="300">
        <f t="shared" si="1"/>
        <v>0</v>
      </c>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c r="BI59" s="802"/>
    </row>
    <row r="60" spans="1:61"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195" t="s">
        <v>165</v>
      </c>
      <c r="AD60" s="932" t="s">
        <v>46</v>
      </c>
      <c r="AE60" s="910" t="s">
        <v>46</v>
      </c>
      <c r="AF60" s="381"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29">
        <f>' TUẦN 36 (25.4) '!AH60</f>
        <v>1</v>
      </c>
      <c r="AU60" s="300">
        <f t="shared" si="1"/>
        <v>1</v>
      </c>
      <c r="AV60" s="859"/>
      <c r="AW60" s="859"/>
      <c r="AX60" s="859"/>
      <c r="AY60" s="859"/>
      <c r="AZ60" s="643">
        <f t="shared" si="2"/>
        <v>13</v>
      </c>
      <c r="BA60" s="546">
        <f t="shared" si="3"/>
        <v>7</v>
      </c>
      <c r="BB60" s="527" t="s">
        <v>427</v>
      </c>
      <c r="BC60" s="527" t="s">
        <v>439</v>
      </c>
      <c r="BD60" s="526">
        <v>20</v>
      </c>
      <c r="BE60" s="528" t="s">
        <v>655</v>
      </c>
      <c r="BF60" s="527" t="s">
        <v>78</v>
      </c>
      <c r="BG60" s="528" t="s">
        <v>662</v>
      </c>
      <c r="BH60" s="527" t="s">
        <v>165</v>
      </c>
      <c r="BI60" s="802"/>
    </row>
    <row r="61" spans="1:61" s="216" customFormat="1" ht="36" customHeight="1">
      <c r="A61" s="333">
        <v>52</v>
      </c>
      <c r="B61" s="936" t="s">
        <v>30</v>
      </c>
      <c r="C61" s="936">
        <v>19</v>
      </c>
      <c r="D61" s="937" t="s">
        <v>445</v>
      </c>
      <c r="E61" s="938" t="s">
        <v>826</v>
      </c>
      <c r="F61" s="936"/>
      <c r="G61" s="939"/>
      <c r="H61" s="943"/>
      <c r="I61" s="944"/>
      <c r="J61" s="945"/>
      <c r="K61" s="946" t="s">
        <v>827</v>
      </c>
      <c r="L61" s="947" t="s">
        <v>799</v>
      </c>
      <c r="M61" s="945"/>
      <c r="N61" s="948"/>
      <c r="O61" s="948"/>
      <c r="P61" s="948"/>
      <c r="Q61" s="949"/>
      <c r="R61" s="950"/>
      <c r="S61" s="951"/>
      <c r="T61" s="949"/>
      <c r="U61" s="950"/>
      <c r="V61" s="951"/>
      <c r="W61" s="949"/>
      <c r="X61" s="947"/>
      <c r="Y61" s="940"/>
      <c r="Z61" s="941"/>
      <c r="AA61" s="938"/>
      <c r="AB61" s="938"/>
      <c r="AC61" s="942" t="s">
        <v>828</v>
      </c>
      <c r="AD61" s="749"/>
      <c r="AE61" s="749"/>
      <c r="AF61" s="381" t="s">
        <v>836</v>
      </c>
      <c r="AG61" s="857"/>
      <c r="AH61" s="858"/>
      <c r="AI61" s="875"/>
      <c r="AJ61" s="859"/>
      <c r="AK61" s="685"/>
      <c r="AL61" s="685"/>
      <c r="AM61" s="643"/>
      <c r="AN61" s="643"/>
      <c r="AO61" s="643"/>
      <c r="AP61" s="643"/>
      <c r="AQ61" s="643"/>
      <c r="AR61" s="643"/>
      <c r="AS61" s="643"/>
      <c r="AT61" s="329"/>
      <c r="AU61" s="300"/>
      <c r="AV61" s="859"/>
      <c r="AW61" s="859"/>
      <c r="AX61" s="859"/>
      <c r="AY61" s="859"/>
      <c r="AZ61" s="643"/>
      <c r="BA61" s="756"/>
      <c r="BB61" s="757"/>
      <c r="BC61" s="757"/>
      <c r="BD61" s="752"/>
      <c r="BE61" s="758"/>
      <c r="BF61" s="757"/>
      <c r="BG61" s="758"/>
      <c r="BH61" s="757"/>
      <c r="BI61" s="803"/>
    </row>
    <row r="62" spans="1:61" s="216" customFormat="1" ht="36" customHeight="1">
      <c r="A62" s="805">
        <v>53</v>
      </c>
      <c r="B62" s="914" t="s">
        <v>30</v>
      </c>
      <c r="C62" s="914">
        <v>19</v>
      </c>
      <c r="D62" s="933" t="s">
        <v>445</v>
      </c>
      <c r="E62" s="934" t="s">
        <v>826</v>
      </c>
      <c r="F62" s="914"/>
      <c r="G62" s="915"/>
      <c r="H62" s="952"/>
      <c r="I62" s="953"/>
      <c r="J62" s="954"/>
      <c r="K62" s="955" t="s">
        <v>829</v>
      </c>
      <c r="L62" s="956" t="s">
        <v>799</v>
      </c>
      <c r="M62" s="954"/>
      <c r="N62" s="957"/>
      <c r="O62" s="957"/>
      <c r="P62" s="957"/>
      <c r="Q62" s="954"/>
      <c r="R62" s="958"/>
      <c r="S62" s="959"/>
      <c r="T62" s="955" t="s">
        <v>829</v>
      </c>
      <c r="U62" s="956" t="s">
        <v>799</v>
      </c>
      <c r="V62" s="959"/>
      <c r="W62" s="960"/>
      <c r="X62" s="956"/>
      <c r="Y62" s="923"/>
      <c r="Z62" s="925"/>
      <c r="AA62" s="926"/>
      <c r="AB62" s="926"/>
      <c r="AC62" s="935" t="s">
        <v>828</v>
      </c>
      <c r="AD62" s="749"/>
      <c r="AE62" s="749"/>
      <c r="AF62" s="381" t="s">
        <v>836</v>
      </c>
      <c r="AG62" s="857"/>
      <c r="AH62" s="858"/>
      <c r="AI62" s="875"/>
      <c r="AJ62" s="859"/>
      <c r="AK62" s="685"/>
      <c r="AL62" s="685"/>
      <c r="AM62" s="643"/>
      <c r="AN62" s="643"/>
      <c r="AO62" s="643"/>
      <c r="AP62" s="643"/>
      <c r="AQ62" s="643"/>
      <c r="AR62" s="643"/>
      <c r="AS62" s="643"/>
      <c r="AT62" s="329"/>
      <c r="AU62" s="300"/>
      <c r="AV62" s="859"/>
      <c r="AW62" s="859"/>
      <c r="AX62" s="859"/>
      <c r="AY62" s="859"/>
      <c r="AZ62" s="643"/>
      <c r="BA62" s="756"/>
      <c r="BB62" s="757"/>
      <c r="BC62" s="757"/>
      <c r="BD62" s="752"/>
      <c r="BE62" s="758"/>
      <c r="BF62" s="757"/>
      <c r="BG62" s="758"/>
      <c r="BH62" s="757"/>
      <c r="BI62" s="803"/>
    </row>
    <row r="63" spans="1:61" s="216" customFormat="1" ht="36" customHeight="1">
      <c r="A63" s="615">
        <v>55</v>
      </c>
      <c r="B63" s="912" t="s">
        <v>30</v>
      </c>
      <c r="C63" s="917">
        <v>19</v>
      </c>
      <c r="D63" s="929" t="s">
        <v>444</v>
      </c>
      <c r="E63" s="913" t="s">
        <v>826</v>
      </c>
      <c r="F63" s="912"/>
      <c r="G63" s="916"/>
      <c r="H63" s="961" t="s">
        <v>830</v>
      </c>
      <c r="I63" s="956" t="s">
        <v>799</v>
      </c>
      <c r="J63" s="954"/>
      <c r="K63" s="955"/>
      <c r="L63" s="957"/>
      <c r="M63" s="954"/>
      <c r="N63" s="957"/>
      <c r="O63" s="957"/>
      <c r="P63" s="957"/>
      <c r="Q63" s="954"/>
      <c r="R63" s="962"/>
      <c r="S63" s="960"/>
      <c r="T63" s="959"/>
      <c r="U63" s="962"/>
      <c r="V63" s="960"/>
      <c r="W63" s="960"/>
      <c r="X63" s="957"/>
      <c r="Y63" s="924"/>
      <c r="Z63" s="925"/>
      <c r="AA63" s="927"/>
      <c r="AB63" s="927"/>
      <c r="AC63" s="928" t="s">
        <v>831</v>
      </c>
      <c r="AD63" s="749"/>
      <c r="AE63" s="749"/>
      <c r="AF63" s="381" t="s">
        <v>836</v>
      </c>
      <c r="AG63" s="857"/>
      <c r="AH63" s="858"/>
      <c r="AI63" s="875"/>
      <c r="AJ63" s="859"/>
      <c r="AK63" s="685"/>
      <c r="AL63" s="685"/>
      <c r="AM63" s="643"/>
      <c r="AN63" s="643"/>
      <c r="AO63" s="643"/>
      <c r="AP63" s="643"/>
      <c r="AQ63" s="643"/>
      <c r="AR63" s="643"/>
      <c r="AS63" s="643"/>
      <c r="AT63" s="329"/>
      <c r="AU63" s="300"/>
      <c r="AV63" s="859"/>
      <c r="AW63" s="859"/>
      <c r="AX63" s="859"/>
      <c r="AY63" s="859"/>
      <c r="AZ63" s="643"/>
      <c r="BA63" s="756"/>
      <c r="BB63" s="757"/>
      <c r="BC63" s="757"/>
      <c r="BD63" s="752"/>
      <c r="BE63" s="758"/>
      <c r="BF63" s="757"/>
      <c r="BG63" s="758"/>
      <c r="BH63" s="757"/>
      <c r="BI63" s="803"/>
    </row>
    <row r="64" spans="1:61" s="216" customFormat="1" ht="36" customHeight="1">
      <c r="A64" s="613">
        <v>56</v>
      </c>
      <c r="B64" s="914" t="s">
        <v>30</v>
      </c>
      <c r="C64" s="918">
        <v>19</v>
      </c>
      <c r="D64" s="929" t="s">
        <v>444</v>
      </c>
      <c r="E64" s="913" t="s">
        <v>826</v>
      </c>
      <c r="F64" s="914"/>
      <c r="G64" s="919"/>
      <c r="H64" s="961" t="s">
        <v>832</v>
      </c>
      <c r="I64" s="956" t="s">
        <v>799</v>
      </c>
      <c r="J64" s="963"/>
      <c r="K64" s="963"/>
      <c r="L64" s="963"/>
      <c r="M64" s="963"/>
      <c r="N64" s="963"/>
      <c r="O64" s="963"/>
      <c r="P64" s="963"/>
      <c r="Q64" s="963"/>
      <c r="R64" s="963"/>
      <c r="S64" s="963"/>
      <c r="T64" s="964"/>
      <c r="U64" s="963"/>
      <c r="V64" s="963"/>
      <c r="W64" s="963"/>
      <c r="X64" s="963"/>
      <c r="Y64" s="918"/>
      <c r="Z64" s="918"/>
      <c r="AA64" s="918"/>
      <c r="AB64" s="918"/>
      <c r="AC64" s="928" t="s">
        <v>831</v>
      </c>
      <c r="AD64" s="749"/>
      <c r="AE64" s="749"/>
      <c r="AF64" s="381" t="s">
        <v>836</v>
      </c>
      <c r="AG64" s="857"/>
      <c r="AH64" s="858">
        <v>1</v>
      </c>
      <c r="AI64" s="875"/>
      <c r="AJ64" s="859"/>
      <c r="AK64" s="685"/>
      <c r="AL64" s="685"/>
      <c r="AM64" s="643"/>
      <c r="AN64" s="643"/>
      <c r="AO64" s="643"/>
      <c r="AP64" s="643"/>
      <c r="AQ64" s="643"/>
      <c r="AR64" s="643"/>
      <c r="AS64" s="860"/>
      <c r="AT64" s="329">
        <f>' TUẦN 36 (25.4) '!AH61</f>
        <v>1</v>
      </c>
      <c r="AU64" s="300">
        <f t="shared" si="1"/>
        <v>1</v>
      </c>
      <c r="AV64" s="859"/>
      <c r="AW64" s="859"/>
      <c r="AX64" s="859"/>
      <c r="AY64" s="859"/>
      <c r="AZ64" s="643"/>
      <c r="BA64" s="756"/>
      <c r="BB64" s="757"/>
      <c r="BC64" s="757"/>
      <c r="BD64" s="752"/>
      <c r="BE64" s="758"/>
      <c r="BF64" s="757"/>
      <c r="BG64" s="758"/>
      <c r="BH64" s="757"/>
      <c r="BI64" s="803"/>
    </row>
    <row r="65" spans="1:61" s="216" customFormat="1" ht="36" customHeight="1">
      <c r="A65" s="615">
        <v>57</v>
      </c>
      <c r="B65" s="920" t="s">
        <v>30</v>
      </c>
      <c r="C65" s="921"/>
      <c r="D65" s="930" t="s">
        <v>108</v>
      </c>
      <c r="E65" s="968" t="s">
        <v>833</v>
      </c>
      <c r="F65" s="921">
        <v>1</v>
      </c>
      <c r="G65" s="922"/>
      <c r="H65" s="965" t="s">
        <v>834</v>
      </c>
      <c r="I65" s="965" t="s">
        <v>44</v>
      </c>
      <c r="J65" s="965"/>
      <c r="K65" s="965" t="s">
        <v>834</v>
      </c>
      <c r="L65" s="965" t="s">
        <v>44</v>
      </c>
      <c r="M65" s="965"/>
      <c r="N65" s="965" t="s">
        <v>834</v>
      </c>
      <c r="O65" s="965" t="s">
        <v>49</v>
      </c>
      <c r="P65" s="966"/>
      <c r="Q65" s="966"/>
      <c r="R65" s="966"/>
      <c r="S65" s="966"/>
      <c r="T65" s="967"/>
      <c r="U65" s="966"/>
      <c r="V65" s="966"/>
      <c r="W65" s="966"/>
      <c r="X65" s="966"/>
      <c r="Y65" s="921"/>
      <c r="Z65" s="921"/>
      <c r="AA65" s="921"/>
      <c r="AB65" s="921"/>
      <c r="AC65" s="922" t="s">
        <v>835</v>
      </c>
      <c r="AD65" s="861"/>
      <c r="AE65" s="861"/>
      <c r="AF65" s="381" t="s">
        <v>836</v>
      </c>
      <c r="AG65" s="381"/>
      <c r="AH65" s="539">
        <v>1</v>
      </c>
      <c r="AI65" s="874"/>
      <c r="AJ65" s="392"/>
      <c r="AK65" s="668"/>
      <c r="AL65" s="668"/>
      <c r="AM65" s="329"/>
      <c r="AN65" s="329"/>
      <c r="AO65" s="329"/>
      <c r="AP65" s="329"/>
      <c r="AQ65" s="329"/>
      <c r="AR65" s="329"/>
      <c r="AS65" s="392"/>
      <c r="AT65" s="329">
        <f>' TUẦN 36 (25.4) '!AH62</f>
        <v>1</v>
      </c>
      <c r="AU65" s="300">
        <f t="shared" si="1"/>
        <v>1</v>
      </c>
      <c r="AV65" s="392"/>
      <c r="AW65" s="392"/>
      <c r="AX65" s="392"/>
      <c r="AY65" s="392"/>
      <c r="AZ65" s="329"/>
      <c r="BA65" s="756"/>
      <c r="BB65" s="757"/>
      <c r="BC65" s="757"/>
      <c r="BD65" s="752"/>
      <c r="BE65" s="758"/>
      <c r="BF65" s="757"/>
      <c r="BG65" s="758"/>
      <c r="BH65" s="757"/>
      <c r="BI65" s="803"/>
    </row>
    <row r="66" spans="1:61" s="199" customFormat="1" ht="36" customHeight="1">
      <c r="A66" s="333">
        <v>58</v>
      </c>
      <c r="B66" s="931" t="s">
        <v>30</v>
      </c>
      <c r="C66" s="921"/>
      <c r="D66" s="930" t="s">
        <v>108</v>
      </c>
      <c r="E66" s="968" t="s">
        <v>833</v>
      </c>
      <c r="F66" s="921">
        <v>2</v>
      </c>
      <c r="G66" s="922"/>
      <c r="H66" s="966"/>
      <c r="I66" s="966"/>
      <c r="J66" s="966"/>
      <c r="K66" s="966"/>
      <c r="L66" s="966"/>
      <c r="M66" s="966"/>
      <c r="N66" s="966"/>
      <c r="O66" s="966"/>
      <c r="P66" s="966"/>
      <c r="Q66" s="965" t="s">
        <v>834</v>
      </c>
      <c r="R66" s="965" t="s">
        <v>49</v>
      </c>
      <c r="S66" s="966"/>
      <c r="T66" s="965" t="s">
        <v>834</v>
      </c>
      <c r="U66" s="965" t="s">
        <v>49</v>
      </c>
      <c r="V66" s="966"/>
      <c r="W66" s="965" t="s">
        <v>834</v>
      </c>
      <c r="X66" s="965" t="s">
        <v>49</v>
      </c>
      <c r="Y66" s="921"/>
      <c r="Z66" s="921"/>
      <c r="AA66" s="921"/>
      <c r="AB66" s="921"/>
      <c r="AC66" s="922" t="s">
        <v>835</v>
      </c>
      <c r="AD66" s="531"/>
      <c r="AE66" s="531"/>
      <c r="AF66" s="381" t="s">
        <v>836</v>
      </c>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36.75" customHeight="1">
      <c r="A67" s="334"/>
      <c r="B67" s="334"/>
      <c r="C67" s="334"/>
      <c r="D67" s="334"/>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81.599999999999994" customHeight="1">
      <c r="A68" s="334"/>
      <c r="B68" s="334"/>
      <c r="C68" s="334"/>
      <c r="D68" s="334"/>
      <c r="E68" s="334"/>
      <c r="F68" s="203"/>
      <c r="G68" s="471"/>
      <c r="H68" s="334"/>
      <c r="I68" s="281"/>
      <c r="J68" s="334"/>
      <c r="K68" s="465"/>
      <c r="L68" s="281"/>
      <c r="M68" s="783"/>
      <c r="N68" s="334"/>
      <c r="O68" s="281"/>
      <c r="P68" s="334"/>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2.5" customHeight="1">
      <c r="A69" s="334"/>
      <c r="B69" s="334"/>
      <c r="C69" s="334"/>
      <c r="D69" s="479" t="s">
        <v>591</v>
      </c>
      <c r="E69" s="334"/>
      <c r="F69" s="203"/>
      <c r="G69" s="471"/>
      <c r="H69" s="334"/>
      <c r="I69" s="281"/>
      <c r="J69" s="334"/>
      <c r="K69" s="465"/>
      <c r="L69" s="281"/>
      <c r="M69" s="783"/>
      <c r="N69" s="334"/>
      <c r="O69" s="281"/>
      <c r="P69" s="334"/>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t="s">
        <v>530</v>
      </c>
      <c r="J70" s="478" t="s">
        <v>586</v>
      </c>
      <c r="K70" s="478" t="s">
        <v>587</v>
      </c>
      <c r="L70" s="477" t="s">
        <v>588</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403</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404</v>
      </c>
      <c r="J72" s="478" t="s">
        <v>589</v>
      </c>
      <c r="K72" s="478">
        <v>11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405</v>
      </c>
      <c r="J73" s="478" t="s">
        <v>589</v>
      </c>
      <c r="K73" s="478">
        <v>23</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v>406</v>
      </c>
      <c r="J74" s="478" t="s">
        <v>589</v>
      </c>
      <c r="K74" s="478">
        <v>22</v>
      </c>
      <c r="L74" s="477" t="s">
        <v>590</v>
      </c>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28.5" customHeight="1">
      <c r="A75" s="334"/>
      <c r="B75" s="334"/>
      <c r="C75" s="334"/>
      <c r="D75" s="334"/>
      <c r="E75" s="334"/>
      <c r="F75" s="203"/>
      <c r="G75" s="471"/>
      <c r="H75" s="334"/>
      <c r="I75" s="477">
        <v>412</v>
      </c>
      <c r="J75" s="478" t="s">
        <v>589</v>
      </c>
      <c r="K75" s="478">
        <v>21</v>
      </c>
      <c r="L75" s="477" t="s">
        <v>590</v>
      </c>
      <c r="M75" s="784"/>
      <c r="N75" s="785"/>
      <c r="O75" s="475"/>
      <c r="P75" s="785"/>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28.5" customHeight="1">
      <c r="A76" s="334"/>
      <c r="B76" s="334"/>
      <c r="C76" s="334"/>
      <c r="D76" s="334"/>
      <c r="E76" s="334"/>
      <c r="F76" s="203"/>
      <c r="G76" s="471"/>
      <c r="H76" s="334"/>
      <c r="I76" s="477"/>
      <c r="J76" s="478"/>
      <c r="K76" s="478"/>
      <c r="L76" s="477"/>
      <c r="M76" s="784"/>
      <c r="N76" s="785"/>
      <c r="O76" s="475"/>
      <c r="P76" s="785"/>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872"/>
      <c r="AJ596" s="492"/>
      <c r="AK596" s="744"/>
      <c r="AL596" s="744"/>
      <c r="AM596" s="411"/>
      <c r="AN596" s="411"/>
      <c r="AO596" s="411"/>
      <c r="AP596" s="411"/>
      <c r="AQ596" s="411"/>
      <c r="AR596" s="411"/>
      <c r="AS596" s="492"/>
      <c r="AT596" s="492"/>
      <c r="AU596" s="492"/>
      <c r="AV596" s="492"/>
      <c r="AW596" s="492"/>
      <c r="AX596" s="492"/>
      <c r="AY596" s="492"/>
      <c r="AZ596" s="411"/>
      <c r="BA596" s="543"/>
      <c r="BB596" s="494"/>
      <c r="BC596" s="494"/>
      <c r="BD596" s="494"/>
      <c r="BE596" s="494"/>
      <c r="BF596" s="494"/>
      <c r="BG596" s="494"/>
      <c r="BH596" s="494"/>
      <c r="BI596" s="799"/>
    </row>
    <row r="597" spans="1:61"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604"/>
      <c r="AG597" s="494"/>
      <c r="AH597" s="541"/>
      <c r="AI597" s="872"/>
      <c r="AJ597" s="492"/>
      <c r="AK597" s="744"/>
      <c r="AL597" s="744"/>
      <c r="AM597" s="411"/>
      <c r="AN597" s="411"/>
      <c r="AO597" s="411"/>
      <c r="AP597" s="411"/>
      <c r="AQ597" s="411"/>
      <c r="AR597" s="411"/>
      <c r="AS597" s="492"/>
      <c r="AT597" s="492"/>
      <c r="AU597" s="492"/>
      <c r="AV597" s="492"/>
      <c r="AW597" s="492"/>
      <c r="AX597" s="492"/>
      <c r="AY597" s="492"/>
      <c r="AZ597" s="411"/>
      <c r="BA597" s="543"/>
      <c r="BB597" s="494"/>
      <c r="BC597" s="494"/>
      <c r="BD597" s="494"/>
      <c r="BE597" s="494"/>
      <c r="BF597" s="494"/>
      <c r="BG597" s="494"/>
      <c r="BH597" s="494"/>
      <c r="BI597" s="799"/>
    </row>
    <row r="598" spans="1:61"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604"/>
      <c r="AG598" s="494"/>
      <c r="AH598" s="541"/>
      <c r="AI598" s="872"/>
      <c r="AJ598" s="492"/>
      <c r="AK598" s="744"/>
      <c r="AL598" s="744"/>
      <c r="AM598" s="411"/>
      <c r="AN598" s="411"/>
      <c r="AO598" s="411"/>
      <c r="AP598" s="411"/>
      <c r="AQ598" s="411"/>
      <c r="AR598" s="411"/>
      <c r="AS598" s="492"/>
      <c r="AT598" s="492"/>
      <c r="AU598" s="492"/>
      <c r="AV598" s="492"/>
      <c r="AW598" s="492"/>
      <c r="AX598" s="492"/>
      <c r="AY598" s="492"/>
      <c r="AZ598" s="411"/>
      <c r="BA598" s="543"/>
      <c r="BB598" s="494"/>
      <c r="BC598" s="494"/>
      <c r="BD598" s="494"/>
      <c r="BE598" s="494"/>
      <c r="BF598" s="494"/>
      <c r="BG598" s="494"/>
      <c r="BH598" s="494"/>
      <c r="BI598" s="799"/>
    </row>
  </sheetData>
  <mergeCells count="12">
    <mergeCell ref="W6:Y6"/>
    <mergeCell ref="Z6:AB6"/>
    <mergeCell ref="A1:AE1"/>
    <mergeCell ref="A2:AE2"/>
    <mergeCell ref="A3:AE3"/>
    <mergeCell ref="H4:AB4"/>
    <mergeCell ref="F6:G7"/>
    <mergeCell ref="H6:J6"/>
    <mergeCell ref="K6:M6"/>
    <mergeCell ref="N6:P6"/>
    <mergeCell ref="Q6:S6"/>
    <mergeCell ref="T6:V6"/>
  </mergeCells>
  <conditionalFormatting sqref="H9:J51 H52:AB65">
    <cfRule type="expression" dxfId="138" priority="77">
      <formula>$H$6=OR("Thứ 2","Thứ 4","Thứ 6","CN")</formula>
    </cfRule>
  </conditionalFormatting>
  <conditionalFormatting sqref="H1:AB1 H3:AB3 H4:H7">
    <cfRule type="expression" dxfId="137" priority="106">
      <formula>$H$6=OR("Thứ 2","Thứ 4","Thứ 6","CN")</formula>
    </cfRule>
  </conditionalFormatting>
  <conditionalFormatting sqref="H8:AB8">
    <cfRule type="expression" dxfId="136" priority="95">
      <formula>$H$6=OR("Thứ 2","Thứ 4","Thứ 6","CN")</formula>
    </cfRule>
  </conditionalFormatting>
  <conditionalFormatting sqref="H2:AC2">
    <cfRule type="expression" dxfId="135" priority="107">
      <formula>$H$6=OR("Thứ 2","Thứ 4","Thứ 6","CN")</formula>
    </cfRule>
  </conditionalFormatting>
  <conditionalFormatting sqref="K6:K7">
    <cfRule type="expression" dxfId="134" priority="102">
      <formula>$H$6=OR("Thứ 2","Thứ 4","Thứ 6","CN")</formula>
    </cfRule>
  </conditionalFormatting>
  <conditionalFormatting sqref="K24:M40">
    <cfRule type="expression" dxfId="133" priority="4">
      <formula>$H$6=OR("Thứ 2","Thứ 4","Thứ 6","CN")</formula>
    </cfRule>
  </conditionalFormatting>
  <conditionalFormatting sqref="K23:V23">
    <cfRule type="expression" dxfId="132" priority="15">
      <formula>$H$6=OR("Thứ 2","Thứ 4","Thứ 6","CN")</formula>
    </cfRule>
  </conditionalFormatting>
  <conditionalFormatting sqref="K9:AB22">
    <cfRule type="expression" dxfId="131" priority="1">
      <formula>$H$6=OR("Thứ 2","Thứ 4","Thứ 6","CN")</formula>
    </cfRule>
  </conditionalFormatting>
  <conditionalFormatting sqref="K41:AB51">
    <cfRule type="expression" dxfId="130" priority="14">
      <formula>$H$6=OR("Thứ 2","Thứ 4","Thứ 6","CN")</formula>
    </cfRule>
  </conditionalFormatting>
  <conditionalFormatting sqref="N6:N7">
    <cfRule type="expression" dxfId="129" priority="101">
      <formula>$H$6=OR("Thứ 2","Thứ 4","Thứ 6","CN")</formula>
    </cfRule>
  </conditionalFormatting>
  <conditionalFormatting sqref="N24:V24">
    <cfRule type="expression" dxfId="128" priority="3">
      <formula>$H$6=OR("Thứ 2","Thứ 4","Thứ 6","CN")</formula>
    </cfRule>
  </conditionalFormatting>
  <conditionalFormatting sqref="N25:AB40">
    <cfRule type="expression" dxfId="127" priority="2">
      <formula>$H$6=OR("Thứ 2","Thứ 4","Thứ 6","CN")</formula>
    </cfRule>
  </conditionalFormatting>
  <conditionalFormatting sqref="Q6:Q7">
    <cfRule type="expression" dxfId="126" priority="100">
      <formula>$H$6=OR("Thứ 2","Thứ 4","Thứ 6","CN")</formula>
    </cfRule>
  </conditionalFormatting>
  <conditionalFormatting sqref="T6:T7">
    <cfRule type="expression" dxfId="125" priority="99">
      <formula>$H$6=OR("Thứ 2","Thứ 4","Thứ 6","CN")</formula>
    </cfRule>
  </conditionalFormatting>
  <conditionalFormatting sqref="W6:W7">
    <cfRule type="expression" dxfId="124" priority="98">
      <formula>$H$6=OR("Thứ 2","Thứ 4","Thứ 6","CN")</formula>
    </cfRule>
  </conditionalFormatting>
  <conditionalFormatting sqref="W23:AB24">
    <cfRule type="expression" dxfId="123" priority="30">
      <formula>$H$6=OR("Thứ 2","Thứ 4","Thứ 6","CN")</formula>
    </cfRule>
  </conditionalFormatting>
  <conditionalFormatting sqref="Z6:Z7">
    <cfRule type="expression" dxfId="122" priority="97">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B66-7271-4FE8-982C-BF8887C29FB3}">
  <sheetPr>
    <tabColor rgb="FF0000CC"/>
  </sheetPr>
  <dimension ref="A1:BF604"/>
  <sheetViews>
    <sheetView zoomScale="68" zoomScaleNormal="68" workbookViewId="0">
      <pane xSplit="3" ySplit="8" topLeftCell="D69" activePane="bottomRight" state="frozen"/>
      <selection pane="topRight" activeCell="D1" sqref="D1"/>
      <selection pane="bottomLeft" activeCell="A7" sqref="A7"/>
      <selection pane="bottomRight" activeCell="U82" sqref="U82"/>
    </sheetView>
  </sheetViews>
  <sheetFormatPr defaultColWidth="14.42578125" defaultRowHeight="15" customHeight="1"/>
  <cols>
    <col min="1" max="1" width="5.42578125" style="971" customWidth="1"/>
    <col min="2" max="2" width="7.85546875" style="971" customWidth="1"/>
    <col min="3" max="3" width="7.5703125" style="971" customWidth="1"/>
    <col min="4" max="4" width="13" style="971" customWidth="1"/>
    <col min="5" max="5" width="17.5703125" style="971" customWidth="1"/>
    <col min="6" max="6" width="6.28515625" style="970"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970" customWidth="1"/>
    <col min="28" max="28" width="7" style="970" customWidth="1"/>
    <col min="29" max="29" width="18.28515625" style="972"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092" customWidth="1"/>
    <col min="35" max="35" width="6.28515625" style="1060" customWidth="1"/>
    <col min="36" max="36" width="9.42578125" style="325" customWidth="1"/>
    <col min="37" max="38" width="5.85546875" style="588" customWidth="1"/>
    <col min="39" max="45" width="5.85546875" style="325" customWidth="1"/>
    <col min="46" max="48" width="7.5703125" style="325" customWidth="1"/>
    <col min="49" max="49" width="8.85546875" style="325" customWidth="1"/>
    <col min="50" max="50" width="9" style="325" customWidth="1"/>
    <col min="51" max="51" width="26.28515625" style="494" hidden="1" customWidth="1"/>
    <col min="52" max="52" width="15" style="494" hidden="1" customWidth="1"/>
    <col min="53" max="53" width="9.85546875" style="494" hidden="1" customWidth="1"/>
    <col min="54" max="54" width="16" style="494" hidden="1" customWidth="1"/>
    <col min="55" max="55" width="16.85546875" style="494" hidden="1" customWidth="1"/>
    <col min="56" max="56" width="60.7109375" style="494" customWidth="1"/>
    <col min="57" max="57" width="27.85546875" style="494" customWidth="1"/>
    <col min="58" max="58" width="14.42578125" style="730"/>
    <col min="59" max="16384" width="14.42578125" style="969"/>
  </cols>
  <sheetData>
    <row r="1" spans="1:58"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1058"/>
      <c r="AG1" s="1059"/>
      <c r="AH1" s="1059"/>
    </row>
    <row r="2" spans="1:58" ht="30" customHeight="1">
      <c r="A2" s="1229" t="s">
        <v>842</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1058"/>
      <c r="AG2" s="1059"/>
      <c r="AH2" s="1059"/>
    </row>
    <row r="3" spans="1:58"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1061"/>
      <c r="AG3" s="1062"/>
      <c r="AH3" s="1062"/>
      <c r="AI3" s="1063"/>
      <c r="AJ3" s="327"/>
      <c r="AK3" s="589"/>
      <c r="AL3" s="589"/>
      <c r="AM3" s="327"/>
      <c r="AN3" s="327"/>
      <c r="AO3" s="327"/>
      <c r="AP3" s="327"/>
      <c r="AQ3" s="327"/>
      <c r="AR3" s="327"/>
      <c r="AS3" s="327"/>
      <c r="AT3" s="327"/>
      <c r="AU3" s="327"/>
      <c r="AV3" s="327"/>
      <c r="AW3" s="327"/>
      <c r="AX3" s="327"/>
      <c r="AY3" s="500"/>
      <c r="AZ3" s="500"/>
      <c r="BA3" s="500"/>
      <c r="BB3" s="500"/>
      <c r="BC3" s="500"/>
      <c r="BD3" s="500"/>
      <c r="BE3" s="500"/>
      <c r="BF3" s="798"/>
    </row>
    <row r="4" spans="1:58" s="168" customFormat="1" ht="23.2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1064"/>
      <c r="AG4" s="1065"/>
      <c r="AH4" s="1065"/>
      <c r="AI4" s="1063"/>
      <c r="AJ4" s="327"/>
      <c r="AK4" s="589"/>
      <c r="AL4" s="589"/>
      <c r="AM4" s="327"/>
      <c r="AN4" s="327"/>
      <c r="AO4" s="327"/>
      <c r="AP4" s="327"/>
      <c r="AQ4" s="327"/>
      <c r="AR4" s="327"/>
      <c r="AS4" s="327"/>
      <c r="AT4" s="327"/>
      <c r="AU4" s="327"/>
      <c r="AV4" s="327"/>
      <c r="AW4" s="327"/>
      <c r="AX4" s="327"/>
      <c r="AY4" s="500"/>
      <c r="AZ4" s="500"/>
      <c r="BA4" s="500"/>
      <c r="BB4" s="500"/>
      <c r="BC4" s="500"/>
      <c r="BD4" s="500"/>
      <c r="BE4" s="500"/>
      <c r="BF4" s="798"/>
    </row>
    <row r="5" spans="1:58"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065"/>
      <c r="AI5" s="1063"/>
      <c r="AJ5" s="327"/>
      <c r="AK5" s="589"/>
      <c r="AL5" s="589"/>
      <c r="AM5" s="327"/>
      <c r="AN5" s="327"/>
      <c r="AO5" s="327"/>
      <c r="AP5" s="327"/>
      <c r="AQ5" s="327"/>
      <c r="AR5" s="327"/>
      <c r="AS5" s="327"/>
      <c r="AT5" s="327"/>
      <c r="AU5" s="327"/>
      <c r="AV5" s="327"/>
      <c r="AW5" s="327"/>
      <c r="AX5" s="327"/>
      <c r="AY5" s="500"/>
      <c r="AZ5" s="500"/>
      <c r="BA5" s="500"/>
      <c r="BB5" s="500"/>
      <c r="BC5" s="500"/>
      <c r="BD5" s="500"/>
      <c r="BE5" s="500"/>
      <c r="BF5" s="798"/>
    </row>
    <row r="6" spans="1:58" s="173" customFormat="1" ht="22.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1067"/>
      <c r="AG6" s="364"/>
      <c r="AH6" s="322"/>
      <c r="AI6" s="324"/>
      <c r="AJ6" s="324"/>
      <c r="AK6" s="590"/>
      <c r="AL6" s="590"/>
      <c r="AM6" s="324"/>
      <c r="AN6" s="324"/>
      <c r="AO6" s="324"/>
      <c r="AP6" s="324"/>
      <c r="AQ6" s="324"/>
      <c r="AR6" s="324"/>
      <c r="AS6" s="324"/>
      <c r="AT6" s="324"/>
      <c r="AU6" s="324"/>
      <c r="AV6" s="324"/>
      <c r="AW6" s="324"/>
      <c r="AX6" s="324"/>
      <c r="AY6" s="512"/>
      <c r="AZ6" s="512"/>
      <c r="BA6" s="512"/>
      <c r="BB6" s="512"/>
      <c r="BC6" s="512"/>
      <c r="BD6" s="512"/>
      <c r="BE6" s="512"/>
      <c r="BF6" s="799"/>
    </row>
    <row r="7" spans="1:58" s="173" customFormat="1" ht="22.5" customHeight="1">
      <c r="A7" s="359"/>
      <c r="B7" s="360"/>
      <c r="C7" s="360"/>
      <c r="D7" s="360"/>
      <c r="E7" s="361"/>
      <c r="F7" s="1248"/>
      <c r="G7" s="1249"/>
      <c r="H7" s="401">
        <v>19</v>
      </c>
      <c r="I7" s="402"/>
      <c r="J7" s="403"/>
      <c r="K7" s="401">
        <v>20</v>
      </c>
      <c r="L7" s="402"/>
      <c r="M7" s="403"/>
      <c r="N7" s="401">
        <v>21</v>
      </c>
      <c r="O7" s="402"/>
      <c r="P7" s="403"/>
      <c r="Q7" s="401">
        <v>22</v>
      </c>
      <c r="R7" s="402"/>
      <c r="S7" s="403"/>
      <c r="T7" s="401">
        <v>23</v>
      </c>
      <c r="U7" s="402"/>
      <c r="V7" s="403"/>
      <c r="W7" s="401">
        <v>24</v>
      </c>
      <c r="X7" s="402"/>
      <c r="Y7" s="403"/>
      <c r="Z7" s="401">
        <v>25</v>
      </c>
      <c r="AA7" s="402"/>
      <c r="AB7" s="432"/>
      <c r="AC7" s="483"/>
      <c r="AD7" s="513"/>
      <c r="AE7" s="513"/>
      <c r="AF7" s="1068"/>
      <c r="AG7" s="367"/>
      <c r="AH7" s="322"/>
      <c r="AI7" s="324"/>
      <c r="AJ7" s="324"/>
      <c r="AK7" s="590"/>
      <c r="AL7" s="590"/>
      <c r="AM7" s="324"/>
      <c r="AN7" s="324"/>
      <c r="AO7" s="324"/>
      <c r="AP7" s="324"/>
      <c r="AQ7" s="324"/>
      <c r="AR7" s="324"/>
      <c r="AS7" s="324"/>
      <c r="AT7" s="324"/>
      <c r="AU7" s="324"/>
      <c r="AV7" s="324"/>
      <c r="AW7" s="324"/>
      <c r="AX7" s="324"/>
      <c r="AY7" s="512"/>
      <c r="AZ7" s="512"/>
      <c r="BA7" s="512"/>
      <c r="BB7" s="512"/>
      <c r="BC7" s="512"/>
      <c r="BD7" s="512"/>
      <c r="BE7" s="512"/>
      <c r="BF7" s="799"/>
    </row>
    <row r="8" spans="1:58"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070"/>
      <c r="AI8" s="592"/>
      <c r="AJ8" s="592"/>
      <c r="AK8" s="591"/>
      <c r="AL8" s="591"/>
      <c r="AM8" s="592"/>
      <c r="AN8" s="592"/>
      <c r="AO8" s="592"/>
      <c r="AP8" s="592"/>
      <c r="AQ8" s="592"/>
      <c r="AR8" s="592"/>
      <c r="AS8" s="592"/>
      <c r="AT8" s="592"/>
      <c r="AU8" s="592"/>
      <c r="AV8" s="592"/>
      <c r="AW8" s="592"/>
      <c r="AX8" s="592"/>
      <c r="AY8" s="581"/>
      <c r="AZ8" s="581"/>
      <c r="BA8" s="581"/>
      <c r="BB8" s="581"/>
      <c r="BC8" s="581"/>
      <c r="BD8" s="581"/>
      <c r="BE8" s="581"/>
      <c r="BF8" s="800"/>
    </row>
    <row r="9" spans="1:58"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299"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1106" t="s">
        <v>576</v>
      </c>
      <c r="AX9" s="300" t="s">
        <v>529</v>
      </c>
      <c r="AY9" s="300" t="s">
        <v>15</v>
      </c>
      <c r="AZ9" s="300" t="s">
        <v>14</v>
      </c>
      <c r="BA9" s="300" t="s">
        <v>112</v>
      </c>
      <c r="BB9" s="300" t="s">
        <v>113</v>
      </c>
      <c r="BC9" s="300" t="s">
        <v>114</v>
      </c>
      <c r="BD9" s="300" t="s">
        <v>115</v>
      </c>
      <c r="BE9" s="300" t="s">
        <v>76</v>
      </c>
      <c r="BF9" s="1107" t="s">
        <v>337</v>
      </c>
    </row>
    <row r="10" spans="1:58" s="199" customFormat="1" ht="44.25"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974" t="s">
        <v>158</v>
      </c>
      <c r="AD10" s="488" t="s">
        <v>46</v>
      </c>
      <c r="AE10" s="488" t="s">
        <v>46</v>
      </c>
      <c r="AF10" s="343" t="s">
        <v>584</v>
      </c>
      <c r="AG10" s="333">
        <v>17</v>
      </c>
      <c r="AH10" s="767">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1071">
        <f>AH10</f>
        <v>1</v>
      </c>
      <c r="AW10" s="1072">
        <f t="shared" ref="AW10:AW41" si="0">SUM(AK10:AV10)</f>
        <v>11</v>
      </c>
      <c r="AX10" s="1073">
        <f t="shared" ref="AX10:AX41" si="1">AJ10-AW10</f>
        <v>4</v>
      </c>
      <c r="AY10" s="382" t="s">
        <v>157</v>
      </c>
      <c r="AZ10" s="382" t="s">
        <v>91</v>
      </c>
      <c r="BA10" s="391">
        <v>25</v>
      </c>
      <c r="BB10" s="393" t="s">
        <v>594</v>
      </c>
      <c r="BC10" s="382" t="s">
        <v>78</v>
      </c>
      <c r="BD10" s="393" t="s">
        <v>595</v>
      </c>
      <c r="BE10" s="382" t="s">
        <v>158</v>
      </c>
      <c r="BF10" s="796" t="s">
        <v>343</v>
      </c>
    </row>
    <row r="11" spans="1:58"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973" t="s">
        <v>159</v>
      </c>
      <c r="AD11" s="488" t="s">
        <v>46</v>
      </c>
      <c r="AE11" s="488" t="s">
        <v>46</v>
      </c>
      <c r="AF11" s="204" t="s">
        <v>819</v>
      </c>
      <c r="AG11" s="333">
        <v>17</v>
      </c>
      <c r="AH11" s="767">
        <v>1</v>
      </c>
      <c r="AI11" s="594">
        <v>3</v>
      </c>
      <c r="AJ11" s="594">
        <f t="shared" ref="AJ11:AJ60" si="2">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1071">
        <f t="shared" ref="AV11:AV67" si="3">AH11</f>
        <v>1</v>
      </c>
      <c r="AW11" s="1072">
        <f t="shared" si="0"/>
        <v>13</v>
      </c>
      <c r="AX11" s="1073">
        <f t="shared" si="1"/>
        <v>2</v>
      </c>
      <c r="AY11" s="382" t="s">
        <v>157</v>
      </c>
      <c r="AZ11" s="382" t="s">
        <v>92</v>
      </c>
      <c r="BA11" s="391">
        <v>20</v>
      </c>
      <c r="BB11" s="393" t="s">
        <v>594</v>
      </c>
      <c r="BC11" s="382" t="s">
        <v>78</v>
      </c>
      <c r="BD11" s="393" t="s">
        <v>596</v>
      </c>
      <c r="BE11" s="382" t="s">
        <v>159</v>
      </c>
      <c r="BF11" s="796" t="s">
        <v>343</v>
      </c>
    </row>
    <row r="12" spans="1:58" s="199" customFormat="1" ht="44.25" customHeight="1">
      <c r="A12" s="110">
        <v>3</v>
      </c>
      <c r="B12" s="198" t="s">
        <v>30</v>
      </c>
      <c r="C12" s="333">
        <v>17</v>
      </c>
      <c r="D12" s="427" t="s">
        <v>93</v>
      </c>
      <c r="E12" s="428" t="s">
        <v>160</v>
      </c>
      <c r="F12" s="262"/>
      <c r="G12" s="351">
        <v>20</v>
      </c>
      <c r="H12" s="767" t="s">
        <v>507</v>
      </c>
      <c r="I12" s="768" t="s">
        <v>52</v>
      </c>
      <c r="J12" s="782" t="s">
        <v>778</v>
      </c>
      <c r="K12" s="894"/>
      <c r="L12" s="888"/>
      <c r="M12" s="782"/>
      <c r="N12" s="767" t="s">
        <v>507</v>
      </c>
      <c r="O12" s="768" t="s">
        <v>52</v>
      </c>
      <c r="P12" s="782" t="s">
        <v>809</v>
      </c>
      <c r="Q12" s="767"/>
      <c r="R12" s="889"/>
      <c r="S12" s="782"/>
      <c r="T12" s="767"/>
      <c r="U12" s="888"/>
      <c r="V12" s="897"/>
      <c r="W12" s="767"/>
      <c r="X12" s="768"/>
      <c r="Y12" s="782"/>
      <c r="Z12" s="898"/>
      <c r="AA12" s="898"/>
      <c r="AB12" s="898"/>
      <c r="AC12" s="974" t="s">
        <v>161</v>
      </c>
      <c r="AD12" s="488" t="s">
        <v>46</v>
      </c>
      <c r="AE12" s="488" t="s">
        <v>46</v>
      </c>
      <c r="AF12" s="204" t="s">
        <v>533</v>
      </c>
      <c r="AG12" s="333">
        <v>17</v>
      </c>
      <c r="AH12" s="767">
        <v>2</v>
      </c>
      <c r="AI12" s="594">
        <v>3</v>
      </c>
      <c r="AJ12" s="594">
        <f t="shared" si="2"/>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1071">
        <f t="shared" si="3"/>
        <v>2</v>
      </c>
      <c r="AW12" s="1072">
        <f t="shared" si="0"/>
        <v>10</v>
      </c>
      <c r="AX12" s="1073">
        <f t="shared" si="1"/>
        <v>5</v>
      </c>
      <c r="AY12" s="382" t="s">
        <v>160</v>
      </c>
      <c r="AZ12" s="382" t="s">
        <v>93</v>
      </c>
      <c r="BA12" s="391">
        <v>20</v>
      </c>
      <c r="BB12" s="393" t="s">
        <v>597</v>
      </c>
      <c r="BC12" s="382" t="s">
        <v>78</v>
      </c>
      <c r="BD12" s="393" t="s">
        <v>598</v>
      </c>
      <c r="BE12" s="382" t="s">
        <v>161</v>
      </c>
      <c r="BF12" s="796" t="s">
        <v>343</v>
      </c>
    </row>
    <row r="13" spans="1:58"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55</v>
      </c>
      <c r="Y13" s="782" t="s">
        <v>821</v>
      </c>
      <c r="Z13" s="898"/>
      <c r="AA13" s="898"/>
      <c r="AB13" s="898"/>
      <c r="AC13" s="427" t="s">
        <v>162</v>
      </c>
      <c r="AD13" s="488" t="s">
        <v>46</v>
      </c>
      <c r="AE13" s="488" t="s">
        <v>46</v>
      </c>
      <c r="AF13" s="204" t="s">
        <v>533</v>
      </c>
      <c r="AG13" s="333">
        <v>17</v>
      </c>
      <c r="AH13" s="767">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1071">
        <f t="shared" si="3"/>
        <v>1</v>
      </c>
      <c r="AW13" s="1072">
        <f t="shared" si="0"/>
        <v>11</v>
      </c>
      <c r="AX13" s="1073">
        <f t="shared" si="1"/>
        <v>4</v>
      </c>
      <c r="AY13" s="382" t="s">
        <v>160</v>
      </c>
      <c r="AZ13" s="382" t="s">
        <v>94</v>
      </c>
      <c r="BA13" s="382"/>
      <c r="BB13" s="393" t="s">
        <v>599</v>
      </c>
      <c r="BC13" s="393"/>
      <c r="BD13" s="393" t="s">
        <v>600</v>
      </c>
      <c r="BE13" s="382" t="s">
        <v>162</v>
      </c>
      <c r="BF13" s="418" t="s">
        <v>343</v>
      </c>
    </row>
    <row r="14" spans="1:58"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821</v>
      </c>
      <c r="T14" s="767"/>
      <c r="U14" s="888"/>
      <c r="V14" s="897"/>
      <c r="W14" s="767"/>
      <c r="X14" s="888"/>
      <c r="Y14" s="897"/>
      <c r="Z14" s="898"/>
      <c r="AA14" s="898"/>
      <c r="AB14" s="898"/>
      <c r="AC14" s="427" t="s">
        <v>162</v>
      </c>
      <c r="AD14" s="488" t="s">
        <v>46</v>
      </c>
      <c r="AE14" s="488" t="s">
        <v>46</v>
      </c>
      <c r="AF14" s="204" t="s">
        <v>533</v>
      </c>
      <c r="AG14" s="333">
        <v>17</v>
      </c>
      <c r="AH14" s="767">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1071">
        <f t="shared" si="3"/>
        <v>1</v>
      </c>
      <c r="AW14" s="1072">
        <f t="shared" si="0"/>
        <v>11</v>
      </c>
      <c r="AX14" s="1073">
        <f t="shared" si="1"/>
        <v>4</v>
      </c>
      <c r="AY14" s="382" t="s">
        <v>160</v>
      </c>
      <c r="AZ14" s="382" t="s">
        <v>95</v>
      </c>
      <c r="BA14" s="382"/>
      <c r="BB14" s="393" t="s">
        <v>601</v>
      </c>
      <c r="BC14" s="393"/>
      <c r="BD14" s="393" t="s">
        <v>602</v>
      </c>
      <c r="BE14" s="382" t="s">
        <v>162</v>
      </c>
      <c r="BF14" s="418" t="s">
        <v>343</v>
      </c>
    </row>
    <row r="15" spans="1:58" s="199" customFormat="1" ht="44.25" customHeight="1">
      <c r="A15" s="110">
        <v>6</v>
      </c>
      <c r="B15" s="198" t="s">
        <v>30</v>
      </c>
      <c r="C15" s="333">
        <v>17</v>
      </c>
      <c r="D15" s="427" t="s">
        <v>96</v>
      </c>
      <c r="E15" s="428" t="s">
        <v>160</v>
      </c>
      <c r="F15" s="262"/>
      <c r="G15" s="351">
        <v>19</v>
      </c>
      <c r="H15" s="767" t="s">
        <v>505</v>
      </c>
      <c r="I15" s="768" t="s">
        <v>52</v>
      </c>
      <c r="J15" s="782" t="s">
        <v>821</v>
      </c>
      <c r="K15" s="894"/>
      <c r="L15" s="888"/>
      <c r="M15" s="782"/>
      <c r="N15" s="767"/>
      <c r="O15" s="768"/>
      <c r="P15" s="767"/>
      <c r="Q15" s="767"/>
      <c r="R15" s="889"/>
      <c r="S15" s="782"/>
      <c r="T15" s="767"/>
      <c r="U15" s="888"/>
      <c r="V15" s="897"/>
      <c r="W15" s="767"/>
      <c r="X15" s="888"/>
      <c r="Y15" s="897"/>
      <c r="Z15" s="898"/>
      <c r="AA15" s="898" t="s">
        <v>771</v>
      </c>
      <c r="AB15" s="898"/>
      <c r="AC15" s="973" t="s">
        <v>163</v>
      </c>
      <c r="AD15" s="488" t="s">
        <v>46</v>
      </c>
      <c r="AE15" s="488" t="s">
        <v>46</v>
      </c>
      <c r="AF15" s="343" t="s">
        <v>533</v>
      </c>
      <c r="AG15" s="333">
        <v>17</v>
      </c>
      <c r="AH15" s="767">
        <v>1</v>
      </c>
      <c r="AI15" s="594">
        <v>3</v>
      </c>
      <c r="AJ15" s="594">
        <f t="shared" si="2"/>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1071">
        <f t="shared" si="3"/>
        <v>1</v>
      </c>
      <c r="AW15" s="1072">
        <f t="shared" si="0"/>
        <v>11</v>
      </c>
      <c r="AX15" s="1073">
        <f t="shared" si="1"/>
        <v>4</v>
      </c>
      <c r="AY15" s="382" t="s">
        <v>160</v>
      </c>
      <c r="AZ15" s="382" t="s">
        <v>96</v>
      </c>
      <c r="BA15" s="391">
        <v>23</v>
      </c>
      <c r="BB15" s="393" t="s">
        <v>603</v>
      </c>
      <c r="BC15" s="382" t="s">
        <v>78</v>
      </c>
      <c r="BD15" s="393" t="s">
        <v>604</v>
      </c>
      <c r="BE15" s="382" t="s">
        <v>163</v>
      </c>
      <c r="BF15" s="796" t="s">
        <v>343</v>
      </c>
    </row>
    <row r="16" spans="1:58"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889" t="s">
        <v>58</v>
      </c>
      <c r="S16" s="782" t="s">
        <v>796</v>
      </c>
      <c r="T16" s="767"/>
      <c r="U16" s="888"/>
      <c r="V16" s="897"/>
      <c r="W16" s="767"/>
      <c r="X16" s="888"/>
      <c r="Y16" s="897"/>
      <c r="Z16" s="898"/>
      <c r="AA16" s="898"/>
      <c r="AB16" s="898"/>
      <c r="AC16" s="974" t="s">
        <v>163</v>
      </c>
      <c r="AD16" s="488" t="s">
        <v>46</v>
      </c>
      <c r="AE16" s="488" t="s">
        <v>46</v>
      </c>
      <c r="AF16" s="343" t="s">
        <v>533</v>
      </c>
      <c r="AG16" s="333">
        <v>17</v>
      </c>
      <c r="AH16" s="767">
        <v>0</v>
      </c>
      <c r="AI16" s="594">
        <v>3</v>
      </c>
      <c r="AJ16" s="594">
        <f t="shared" si="2"/>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1071">
        <f t="shared" si="3"/>
        <v>0</v>
      </c>
      <c r="AW16" s="1072">
        <f t="shared" si="0"/>
        <v>9</v>
      </c>
      <c r="AX16" s="1073">
        <f t="shared" si="1"/>
        <v>6</v>
      </c>
      <c r="AY16" s="382" t="s">
        <v>160</v>
      </c>
      <c r="AZ16" s="382" t="s">
        <v>97</v>
      </c>
      <c r="BA16" s="391">
        <v>23</v>
      </c>
      <c r="BB16" s="393" t="s">
        <v>605</v>
      </c>
      <c r="BC16" s="382" t="s">
        <v>78</v>
      </c>
      <c r="BD16" s="393" t="s">
        <v>606</v>
      </c>
      <c r="BE16" s="382" t="s">
        <v>163</v>
      </c>
      <c r="BF16" s="796" t="s">
        <v>343</v>
      </c>
    </row>
    <row r="17" spans="1:58" s="199" customFormat="1" ht="44.25" customHeight="1">
      <c r="A17" s="110">
        <v>8</v>
      </c>
      <c r="B17" s="198" t="s">
        <v>30</v>
      </c>
      <c r="C17" s="333">
        <v>17</v>
      </c>
      <c r="D17" s="427" t="s">
        <v>98</v>
      </c>
      <c r="E17" s="428" t="s">
        <v>160</v>
      </c>
      <c r="F17" s="262"/>
      <c r="G17" s="351">
        <v>19</v>
      </c>
      <c r="H17" s="767"/>
      <c r="I17" s="768"/>
      <c r="J17" s="767"/>
      <c r="K17" s="903">
        <v>0</v>
      </c>
      <c r="L17" s="768"/>
      <c r="M17" s="782"/>
      <c r="N17" s="767"/>
      <c r="O17" s="768"/>
      <c r="P17" s="767"/>
      <c r="Q17" s="767"/>
      <c r="R17" s="889"/>
      <c r="S17" s="782"/>
      <c r="T17" s="767"/>
      <c r="U17" s="888"/>
      <c r="V17" s="897"/>
      <c r="W17" s="767"/>
      <c r="X17" s="888"/>
      <c r="Y17" s="897"/>
      <c r="Z17" s="898"/>
      <c r="AA17" s="898"/>
      <c r="AB17" s="898"/>
      <c r="AC17" s="973" t="s">
        <v>164</v>
      </c>
      <c r="AD17" s="488" t="s">
        <v>46</v>
      </c>
      <c r="AE17" s="488" t="s">
        <v>46</v>
      </c>
      <c r="AF17" s="204" t="s">
        <v>825</v>
      </c>
      <c r="AG17" s="333">
        <v>17</v>
      </c>
      <c r="AH17" s="767">
        <v>0</v>
      </c>
      <c r="AI17" s="594">
        <v>3</v>
      </c>
      <c r="AJ17" s="594">
        <f t="shared" si="2"/>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1071">
        <f t="shared" si="3"/>
        <v>0</v>
      </c>
      <c r="AW17" s="1072">
        <f t="shared" si="0"/>
        <v>12</v>
      </c>
      <c r="AX17" s="1073">
        <f t="shared" si="1"/>
        <v>3</v>
      </c>
      <c r="AY17" s="382" t="s">
        <v>160</v>
      </c>
      <c r="AZ17" s="382" t="s">
        <v>98</v>
      </c>
      <c r="BA17" s="391">
        <v>23</v>
      </c>
      <c r="BB17" s="393" t="s">
        <v>607</v>
      </c>
      <c r="BC17" s="382" t="s">
        <v>78</v>
      </c>
      <c r="BD17" s="393" t="s">
        <v>608</v>
      </c>
      <c r="BE17" s="382" t="s">
        <v>164</v>
      </c>
      <c r="BF17" s="796" t="s">
        <v>343</v>
      </c>
    </row>
    <row r="18" spans="1:58" s="199" customFormat="1" ht="44.25"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767"/>
      <c r="R18" s="889"/>
      <c r="S18" s="782"/>
      <c r="T18" s="767"/>
      <c r="U18" s="888"/>
      <c r="V18" s="897"/>
      <c r="W18" s="767"/>
      <c r="X18" s="888"/>
      <c r="Y18" s="897"/>
      <c r="Z18" s="898"/>
      <c r="AA18" s="898"/>
      <c r="AB18" s="898"/>
      <c r="AC18" s="974" t="s">
        <v>162</v>
      </c>
      <c r="AD18" s="488" t="s">
        <v>46</v>
      </c>
      <c r="AE18" s="488" t="s">
        <v>46</v>
      </c>
      <c r="AF18" s="204" t="s">
        <v>533</v>
      </c>
      <c r="AG18" s="333">
        <v>17</v>
      </c>
      <c r="AH18" s="767">
        <v>1</v>
      </c>
      <c r="AI18" s="594">
        <v>3</v>
      </c>
      <c r="AJ18" s="594">
        <f t="shared" si="2"/>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1071">
        <f t="shared" si="3"/>
        <v>1</v>
      </c>
      <c r="AW18" s="1072">
        <f t="shared" si="0"/>
        <v>12</v>
      </c>
      <c r="AX18" s="1073">
        <f t="shared" si="1"/>
        <v>3</v>
      </c>
      <c r="AY18" s="382" t="s">
        <v>160</v>
      </c>
      <c r="AZ18" s="382" t="s">
        <v>99</v>
      </c>
      <c r="BA18" s="391">
        <v>23</v>
      </c>
      <c r="BB18" s="393" t="s">
        <v>607</v>
      </c>
      <c r="BC18" s="382" t="s">
        <v>78</v>
      </c>
      <c r="BD18" s="393" t="s">
        <v>609</v>
      </c>
      <c r="BE18" s="382" t="s">
        <v>162</v>
      </c>
      <c r="BF18" s="796" t="s">
        <v>343</v>
      </c>
    </row>
    <row r="19" spans="1:58"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821</v>
      </c>
      <c r="W19" s="767"/>
      <c r="X19" s="888"/>
      <c r="Y19" s="897"/>
      <c r="Z19" s="898"/>
      <c r="AA19" s="898"/>
      <c r="AB19" s="898"/>
      <c r="AC19" s="973" t="s">
        <v>165</v>
      </c>
      <c r="AD19" s="488" t="s">
        <v>46</v>
      </c>
      <c r="AE19" s="488" t="s">
        <v>46</v>
      </c>
      <c r="AF19" s="1075" t="s">
        <v>533</v>
      </c>
      <c r="AG19" s="333">
        <v>17</v>
      </c>
      <c r="AH19" s="767">
        <v>1</v>
      </c>
      <c r="AI19" s="594">
        <v>3</v>
      </c>
      <c r="AJ19" s="594">
        <f t="shared" si="2"/>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1071">
        <f t="shared" si="3"/>
        <v>1</v>
      </c>
      <c r="AW19" s="1072">
        <f t="shared" si="0"/>
        <v>11</v>
      </c>
      <c r="AX19" s="1073">
        <f t="shared" si="1"/>
        <v>4</v>
      </c>
      <c r="AY19" s="382" t="s">
        <v>160</v>
      </c>
      <c r="AZ19" s="382" t="s">
        <v>100</v>
      </c>
      <c r="BA19" s="391">
        <v>23</v>
      </c>
      <c r="BB19" s="393" t="s">
        <v>610</v>
      </c>
      <c r="BC19" s="382" t="s">
        <v>78</v>
      </c>
      <c r="BD19" s="393" t="s">
        <v>611</v>
      </c>
      <c r="BE19" s="382" t="s">
        <v>165</v>
      </c>
      <c r="BF19" s="796" t="s">
        <v>343</v>
      </c>
    </row>
    <row r="20" spans="1:58"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578</v>
      </c>
      <c r="S20" s="889" t="s">
        <v>786</v>
      </c>
      <c r="T20" s="767"/>
      <c r="U20" s="768"/>
      <c r="V20" s="897"/>
      <c r="W20" s="767"/>
      <c r="X20" s="888"/>
      <c r="Y20" s="897"/>
      <c r="Z20" s="898"/>
      <c r="AA20" s="898"/>
      <c r="AB20" s="898"/>
      <c r="AC20" s="427" t="s">
        <v>167</v>
      </c>
      <c r="AD20" s="488" t="s">
        <v>46</v>
      </c>
      <c r="AE20" s="488" t="s">
        <v>46</v>
      </c>
      <c r="AF20" s="204" t="s">
        <v>533</v>
      </c>
      <c r="AG20" s="333">
        <v>17</v>
      </c>
      <c r="AH20" s="767">
        <v>1</v>
      </c>
      <c r="AI20" s="594">
        <v>2</v>
      </c>
      <c r="AJ20" s="594">
        <f t="shared" si="2"/>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1071">
        <f t="shared" si="3"/>
        <v>1</v>
      </c>
      <c r="AW20" s="1072">
        <f t="shared" si="0"/>
        <v>8</v>
      </c>
      <c r="AX20" s="1073">
        <f t="shared" si="1"/>
        <v>2</v>
      </c>
      <c r="AY20" s="382" t="s">
        <v>166</v>
      </c>
      <c r="AZ20" s="382" t="s">
        <v>101</v>
      </c>
      <c r="BA20" s="382" t="s">
        <v>101</v>
      </c>
      <c r="BB20" s="391">
        <v>25</v>
      </c>
      <c r="BC20" s="393" t="s">
        <v>543</v>
      </c>
      <c r="BD20" s="393" t="s">
        <v>544</v>
      </c>
      <c r="BE20" s="382" t="s">
        <v>167</v>
      </c>
      <c r="BF20" s="797" t="s">
        <v>343</v>
      </c>
    </row>
    <row r="21" spans="1:58"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t="s">
        <v>33</v>
      </c>
      <c r="U21" s="768" t="s">
        <v>578</v>
      </c>
      <c r="V21" s="897"/>
      <c r="W21" s="767"/>
      <c r="X21" s="888"/>
      <c r="Y21" s="897"/>
      <c r="Z21" s="898"/>
      <c r="AA21" s="898"/>
      <c r="AB21" s="898"/>
      <c r="AC21" s="427" t="s">
        <v>159</v>
      </c>
      <c r="AD21" s="488" t="s">
        <v>46</v>
      </c>
      <c r="AE21" s="488" t="s">
        <v>46</v>
      </c>
      <c r="AF21" s="204" t="s">
        <v>533</v>
      </c>
      <c r="AG21" s="333">
        <v>17</v>
      </c>
      <c r="AH21" s="767">
        <v>1</v>
      </c>
      <c r="AI21" s="594">
        <v>2</v>
      </c>
      <c r="AJ21" s="594">
        <f t="shared" si="2"/>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1071">
        <f t="shared" si="3"/>
        <v>1</v>
      </c>
      <c r="AW21" s="1072">
        <f t="shared" si="0"/>
        <v>10</v>
      </c>
      <c r="AX21" s="1073">
        <f t="shared" si="1"/>
        <v>0</v>
      </c>
      <c r="AY21" s="382" t="s">
        <v>166</v>
      </c>
      <c r="AZ21" s="382" t="s">
        <v>102</v>
      </c>
      <c r="BA21" s="382" t="s">
        <v>102</v>
      </c>
      <c r="BB21" s="391">
        <v>20</v>
      </c>
      <c r="BC21" s="393" t="s">
        <v>545</v>
      </c>
      <c r="BD21" s="393" t="s">
        <v>546</v>
      </c>
      <c r="BE21" s="382" t="s">
        <v>159</v>
      </c>
      <c r="BF21" s="797" t="s">
        <v>343</v>
      </c>
    </row>
    <row r="22" spans="1:58"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973" t="s">
        <v>179</v>
      </c>
      <c r="AD22" s="488" t="s">
        <v>46</v>
      </c>
      <c r="AE22" s="488" t="s">
        <v>46</v>
      </c>
      <c r="AF22" s="1076" t="s">
        <v>822</v>
      </c>
      <c r="AG22" s="333">
        <v>18</v>
      </c>
      <c r="AH22" s="767">
        <v>0</v>
      </c>
      <c r="AI22" s="594">
        <v>2</v>
      </c>
      <c r="AJ22" s="594">
        <f t="shared" si="2"/>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1071">
        <f t="shared" si="3"/>
        <v>0</v>
      </c>
      <c r="AW22" s="1072">
        <f t="shared" si="0"/>
        <v>10</v>
      </c>
      <c r="AX22" s="1073">
        <f t="shared" si="1"/>
        <v>0</v>
      </c>
      <c r="AY22" s="391" t="s">
        <v>177</v>
      </c>
      <c r="AZ22" s="382" t="s">
        <v>178</v>
      </c>
      <c r="BA22" s="391">
        <v>65</v>
      </c>
      <c r="BB22" s="393" t="s">
        <v>612</v>
      </c>
      <c r="BC22" s="382" t="s">
        <v>78</v>
      </c>
      <c r="BD22" s="393" t="s">
        <v>613</v>
      </c>
      <c r="BE22" s="382" t="s">
        <v>179</v>
      </c>
      <c r="BF22" s="794"/>
    </row>
    <row r="23" spans="1:58"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974" t="s">
        <v>167</v>
      </c>
      <c r="AD23" s="488" t="s">
        <v>46</v>
      </c>
      <c r="AE23" s="488" t="s">
        <v>46</v>
      </c>
      <c r="AF23" s="1076" t="s">
        <v>730</v>
      </c>
      <c r="AG23" s="333">
        <v>18</v>
      </c>
      <c r="AH23" s="767">
        <v>0</v>
      </c>
      <c r="AI23" s="594">
        <v>2</v>
      </c>
      <c r="AJ23" s="594">
        <f t="shared" si="2"/>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1071">
        <f t="shared" si="3"/>
        <v>0</v>
      </c>
      <c r="AW23" s="1072">
        <f t="shared" si="0"/>
        <v>10</v>
      </c>
      <c r="AX23" s="1073">
        <f t="shared" si="1"/>
        <v>0</v>
      </c>
      <c r="AY23" s="391" t="s">
        <v>177</v>
      </c>
      <c r="AZ23" s="382" t="s">
        <v>180</v>
      </c>
      <c r="BA23" s="391">
        <v>65</v>
      </c>
      <c r="BB23" s="393" t="s">
        <v>614</v>
      </c>
      <c r="BC23" s="382" t="s">
        <v>78</v>
      </c>
      <c r="BD23" s="393" t="s">
        <v>615</v>
      </c>
      <c r="BE23" s="382" t="s">
        <v>167</v>
      </c>
      <c r="BF23" s="794"/>
    </row>
    <row r="24" spans="1:58" s="199" customFormat="1" ht="44.25"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6">
        <v>0</v>
      </c>
      <c r="X24" s="889"/>
      <c r="Y24" s="782"/>
      <c r="Z24" s="894"/>
      <c r="AA24" s="889"/>
      <c r="AB24" s="782"/>
      <c r="AC24" s="974" t="s">
        <v>194</v>
      </c>
      <c r="AD24" s="488" t="s">
        <v>46</v>
      </c>
      <c r="AE24" s="488" t="s">
        <v>46</v>
      </c>
      <c r="AF24" s="343" t="s">
        <v>532</v>
      </c>
      <c r="AG24" s="333">
        <v>18</v>
      </c>
      <c r="AH24" s="767">
        <v>1</v>
      </c>
      <c r="AI24" s="594">
        <v>3</v>
      </c>
      <c r="AJ24" s="594">
        <f t="shared" si="2"/>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1071">
        <f t="shared" si="3"/>
        <v>1</v>
      </c>
      <c r="AW24" s="1072">
        <f t="shared" si="0"/>
        <v>11</v>
      </c>
      <c r="AX24" s="1073">
        <f t="shared" si="1"/>
        <v>4</v>
      </c>
      <c r="AY24" s="391" t="s">
        <v>192</v>
      </c>
      <c r="AZ24" s="382" t="s">
        <v>193</v>
      </c>
      <c r="BA24" s="391">
        <v>23</v>
      </c>
      <c r="BB24" s="393" t="s">
        <v>616</v>
      </c>
      <c r="BC24" s="382" t="s">
        <v>78</v>
      </c>
      <c r="BD24" s="393" t="s">
        <v>617</v>
      </c>
      <c r="BE24" s="382" t="s">
        <v>194</v>
      </c>
      <c r="BF24" s="794"/>
    </row>
    <row r="25" spans="1:58" s="199" customFormat="1" ht="44.25" customHeight="1">
      <c r="A25" s="110">
        <v>16</v>
      </c>
      <c r="B25" s="198" t="s">
        <v>30</v>
      </c>
      <c r="C25" s="333">
        <v>18</v>
      </c>
      <c r="D25" s="427" t="s">
        <v>195</v>
      </c>
      <c r="E25" s="429" t="s">
        <v>192</v>
      </c>
      <c r="F25" s="262"/>
      <c r="G25" s="351">
        <v>18</v>
      </c>
      <c r="H25" s="767"/>
      <c r="I25" s="768"/>
      <c r="J25" s="767"/>
      <c r="K25" s="894" t="s">
        <v>505</v>
      </c>
      <c r="L25" s="768" t="s">
        <v>49</v>
      </c>
      <c r="M25" s="782" t="s">
        <v>821</v>
      </c>
      <c r="N25" s="767"/>
      <c r="O25" s="768"/>
      <c r="P25" s="767"/>
      <c r="Q25" s="767"/>
      <c r="R25" s="889"/>
      <c r="S25" s="782"/>
      <c r="T25" s="767"/>
      <c r="U25" s="888"/>
      <c r="V25" s="897"/>
      <c r="W25" s="767"/>
      <c r="X25" s="888"/>
      <c r="Y25" s="897"/>
      <c r="Z25" s="898"/>
      <c r="AA25" s="898"/>
      <c r="AB25" s="898"/>
      <c r="AC25" s="973" t="s">
        <v>194</v>
      </c>
      <c r="AD25" s="488" t="s">
        <v>46</v>
      </c>
      <c r="AE25" s="488" t="s">
        <v>46</v>
      </c>
      <c r="AF25" s="343" t="s">
        <v>532</v>
      </c>
      <c r="AG25" s="333">
        <v>18</v>
      </c>
      <c r="AH25" s="767">
        <v>1</v>
      </c>
      <c r="AI25" s="594">
        <v>3</v>
      </c>
      <c r="AJ25" s="594">
        <f t="shared" si="2"/>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1071">
        <f t="shared" si="3"/>
        <v>1</v>
      </c>
      <c r="AW25" s="1072">
        <f t="shared" si="0"/>
        <v>11</v>
      </c>
      <c r="AX25" s="1073">
        <f t="shared" si="1"/>
        <v>4</v>
      </c>
      <c r="AY25" s="391" t="s">
        <v>192</v>
      </c>
      <c r="AZ25" s="382" t="s">
        <v>195</v>
      </c>
      <c r="BA25" s="391">
        <v>23</v>
      </c>
      <c r="BB25" s="393" t="s">
        <v>618</v>
      </c>
      <c r="BC25" s="382" t="s">
        <v>78</v>
      </c>
      <c r="BD25" s="393" t="s">
        <v>619</v>
      </c>
      <c r="BE25" s="382" t="s">
        <v>194</v>
      </c>
      <c r="BF25" s="794"/>
    </row>
    <row r="26" spans="1:58" s="199" customFormat="1" ht="44.25" customHeight="1">
      <c r="A26" s="110">
        <v>17</v>
      </c>
      <c r="B26" s="198" t="s">
        <v>30</v>
      </c>
      <c r="C26" s="333">
        <v>18</v>
      </c>
      <c r="D26" s="427" t="s">
        <v>199</v>
      </c>
      <c r="E26" s="429" t="s">
        <v>198</v>
      </c>
      <c r="F26" s="262"/>
      <c r="G26" s="351">
        <v>23</v>
      </c>
      <c r="H26" s="767"/>
      <c r="I26" s="768"/>
      <c r="J26" s="767"/>
      <c r="K26" s="767" t="s">
        <v>33</v>
      </c>
      <c r="L26" s="768" t="s">
        <v>49</v>
      </c>
      <c r="M26" s="782"/>
      <c r="N26" s="767"/>
      <c r="O26" s="768"/>
      <c r="P26" s="767"/>
      <c r="Q26" s="767"/>
      <c r="R26" s="889"/>
      <c r="S26" s="782"/>
      <c r="T26" s="767"/>
      <c r="U26" s="888"/>
      <c r="V26" s="897"/>
      <c r="W26" s="767"/>
      <c r="X26" s="888"/>
      <c r="Y26" s="897"/>
      <c r="Z26" s="898"/>
      <c r="AA26" s="898"/>
      <c r="AB26" s="898"/>
      <c r="AC26" s="974" t="s">
        <v>194</v>
      </c>
      <c r="AD26" s="488" t="s">
        <v>46</v>
      </c>
      <c r="AE26" s="488" t="s">
        <v>46</v>
      </c>
      <c r="AF26" s="1076" t="s">
        <v>822</v>
      </c>
      <c r="AG26" s="333">
        <v>18</v>
      </c>
      <c r="AH26" s="767">
        <v>1</v>
      </c>
      <c r="AI26" s="594">
        <v>2</v>
      </c>
      <c r="AJ26" s="594">
        <f t="shared" si="2"/>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1071">
        <f t="shared" si="3"/>
        <v>1</v>
      </c>
      <c r="AW26" s="1072">
        <f t="shared" si="0"/>
        <v>11</v>
      </c>
      <c r="AX26" s="1073">
        <f t="shared" si="1"/>
        <v>-1</v>
      </c>
      <c r="AY26" s="391" t="s">
        <v>198</v>
      </c>
      <c r="AZ26" s="382" t="s">
        <v>199</v>
      </c>
      <c r="BA26" s="391">
        <v>23</v>
      </c>
      <c r="BB26" s="393" t="s">
        <v>620</v>
      </c>
      <c r="BC26" s="382" t="s">
        <v>78</v>
      </c>
      <c r="BD26" s="393" t="s">
        <v>621</v>
      </c>
      <c r="BE26" s="382" t="s">
        <v>194</v>
      </c>
      <c r="BF26" s="801"/>
    </row>
    <row r="27" spans="1:58"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973" t="s">
        <v>194</v>
      </c>
      <c r="AD27" s="488" t="s">
        <v>46</v>
      </c>
      <c r="AE27" s="488" t="s">
        <v>46</v>
      </c>
      <c r="AF27" s="1076" t="s">
        <v>822</v>
      </c>
      <c r="AG27" s="333">
        <v>18</v>
      </c>
      <c r="AH27" s="767">
        <v>1</v>
      </c>
      <c r="AI27" s="594">
        <v>2</v>
      </c>
      <c r="AJ27" s="594">
        <f t="shared" si="2"/>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1071">
        <f t="shared" si="3"/>
        <v>1</v>
      </c>
      <c r="AW27" s="1072">
        <f t="shared" si="0"/>
        <v>10</v>
      </c>
      <c r="AX27" s="1073">
        <f t="shared" si="1"/>
        <v>0</v>
      </c>
      <c r="AY27" s="391" t="s">
        <v>198</v>
      </c>
      <c r="AZ27" s="382" t="s">
        <v>200</v>
      </c>
      <c r="BA27" s="391">
        <v>23</v>
      </c>
      <c r="BB27" s="393" t="s">
        <v>543</v>
      </c>
      <c r="BC27" s="382" t="s">
        <v>78</v>
      </c>
      <c r="BD27" s="393" t="s">
        <v>622</v>
      </c>
      <c r="BE27" s="382" t="s">
        <v>194</v>
      </c>
      <c r="BF27" s="801"/>
    </row>
    <row r="28" spans="1:58"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974" t="s">
        <v>202</v>
      </c>
      <c r="AD28" s="488" t="s">
        <v>46</v>
      </c>
      <c r="AE28" s="488" t="s">
        <v>46</v>
      </c>
      <c r="AF28" s="343" t="s">
        <v>824</v>
      </c>
      <c r="AG28" s="333">
        <v>18</v>
      </c>
      <c r="AH28" s="767">
        <v>0</v>
      </c>
      <c r="AI28" s="594">
        <v>2</v>
      </c>
      <c r="AJ28" s="594">
        <f t="shared" si="2"/>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1071">
        <f t="shared" si="3"/>
        <v>0</v>
      </c>
      <c r="AW28" s="1072">
        <f t="shared" si="0"/>
        <v>10</v>
      </c>
      <c r="AX28" s="1073">
        <f t="shared" si="1"/>
        <v>0</v>
      </c>
      <c r="AY28" s="391" t="s">
        <v>198</v>
      </c>
      <c r="AZ28" s="382" t="s">
        <v>201</v>
      </c>
      <c r="BA28" s="391">
        <v>23</v>
      </c>
      <c r="BB28" s="393" t="s">
        <v>620</v>
      </c>
      <c r="BC28" s="382" t="s">
        <v>78</v>
      </c>
      <c r="BD28" s="393" t="s">
        <v>623</v>
      </c>
      <c r="BE28" s="382" t="s">
        <v>202</v>
      </c>
      <c r="BF28" s="801"/>
    </row>
    <row r="29" spans="1:58"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t="s">
        <v>812</v>
      </c>
      <c r="T29" s="767"/>
      <c r="U29" s="888"/>
      <c r="V29" s="897"/>
      <c r="W29" s="767"/>
      <c r="X29" s="888"/>
      <c r="Y29" s="897"/>
      <c r="Z29" s="898"/>
      <c r="AA29" s="898"/>
      <c r="AB29" s="898"/>
      <c r="AC29" s="973" t="s">
        <v>202</v>
      </c>
      <c r="AD29" s="488" t="s">
        <v>46</v>
      </c>
      <c r="AE29" s="488" t="s">
        <v>46</v>
      </c>
      <c r="AF29" s="343" t="s">
        <v>532</v>
      </c>
      <c r="AG29" s="333">
        <v>18</v>
      </c>
      <c r="AH29" s="767">
        <v>0</v>
      </c>
      <c r="AI29" s="594">
        <v>2</v>
      </c>
      <c r="AJ29" s="594">
        <f t="shared" si="2"/>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1071">
        <f t="shared" si="3"/>
        <v>0</v>
      </c>
      <c r="AW29" s="1072">
        <f t="shared" si="0"/>
        <v>10</v>
      </c>
      <c r="AX29" s="1073">
        <f t="shared" si="1"/>
        <v>0</v>
      </c>
      <c r="AY29" s="391" t="s">
        <v>198</v>
      </c>
      <c r="AZ29" s="382" t="s">
        <v>203</v>
      </c>
      <c r="BA29" s="391">
        <v>23</v>
      </c>
      <c r="BB29" s="393" t="s">
        <v>543</v>
      </c>
      <c r="BC29" s="382" t="s">
        <v>78</v>
      </c>
      <c r="BD29" s="393" t="s">
        <v>624</v>
      </c>
      <c r="BE29" s="382" t="s">
        <v>202</v>
      </c>
      <c r="BF29" s="801"/>
    </row>
    <row r="30" spans="1:58" s="199" customFormat="1" ht="44.25"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812</v>
      </c>
      <c r="Q30" s="767"/>
      <c r="R30" s="889"/>
      <c r="S30" s="782"/>
      <c r="T30" s="767"/>
      <c r="U30" s="888"/>
      <c r="V30" s="897"/>
      <c r="W30" s="767"/>
      <c r="X30" s="888"/>
      <c r="Y30" s="897"/>
      <c r="Z30" s="898"/>
      <c r="AA30" s="898"/>
      <c r="AB30" s="898"/>
      <c r="AC30" s="974" t="s">
        <v>194</v>
      </c>
      <c r="AD30" s="488" t="s">
        <v>46</v>
      </c>
      <c r="AE30" s="488" t="s">
        <v>46</v>
      </c>
      <c r="AF30" s="343" t="s">
        <v>532</v>
      </c>
      <c r="AG30" s="333">
        <v>18</v>
      </c>
      <c r="AH30" s="767">
        <v>1</v>
      </c>
      <c r="AI30" s="594">
        <v>2</v>
      </c>
      <c r="AJ30" s="594">
        <f t="shared" si="2"/>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1071">
        <f t="shared" si="3"/>
        <v>1</v>
      </c>
      <c r="AW30" s="1072">
        <f t="shared" si="0"/>
        <v>10</v>
      </c>
      <c r="AX30" s="1073">
        <f t="shared" si="1"/>
        <v>0</v>
      </c>
      <c r="AY30" s="391" t="s">
        <v>198</v>
      </c>
      <c r="AZ30" s="382" t="s">
        <v>204</v>
      </c>
      <c r="BA30" s="391">
        <v>23</v>
      </c>
      <c r="BB30" s="393" t="s">
        <v>545</v>
      </c>
      <c r="BC30" s="382" t="s">
        <v>78</v>
      </c>
      <c r="BD30" s="393" t="s">
        <v>625</v>
      </c>
      <c r="BE30" s="382" t="s">
        <v>194</v>
      </c>
      <c r="BF30" s="801"/>
    </row>
    <row r="31" spans="1:58"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973" t="s">
        <v>202</v>
      </c>
      <c r="AD31" s="488" t="s">
        <v>46</v>
      </c>
      <c r="AE31" s="488" t="s">
        <v>46</v>
      </c>
      <c r="AF31" s="343" t="s">
        <v>822</v>
      </c>
      <c r="AG31" s="333">
        <v>18</v>
      </c>
      <c r="AH31" s="767">
        <v>0</v>
      </c>
      <c r="AI31" s="594">
        <v>2</v>
      </c>
      <c r="AJ31" s="594">
        <f t="shared" si="2"/>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1071">
        <f t="shared" si="3"/>
        <v>0</v>
      </c>
      <c r="AW31" s="1072">
        <f t="shared" si="0"/>
        <v>10</v>
      </c>
      <c r="AX31" s="1073">
        <f t="shared" si="1"/>
        <v>0</v>
      </c>
      <c r="AY31" s="391" t="s">
        <v>198</v>
      </c>
      <c r="AZ31" s="382" t="s">
        <v>205</v>
      </c>
      <c r="BA31" s="391">
        <v>23</v>
      </c>
      <c r="BB31" s="393" t="s">
        <v>545</v>
      </c>
      <c r="BC31" s="382" t="s">
        <v>78</v>
      </c>
      <c r="BD31" s="393" t="s">
        <v>626</v>
      </c>
      <c r="BE31" s="382" t="s">
        <v>202</v>
      </c>
      <c r="BF31" s="801"/>
    </row>
    <row r="32" spans="1:58" s="199" customFormat="1" ht="42"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974" t="s">
        <v>158</v>
      </c>
      <c r="AD32" s="488" t="s">
        <v>46</v>
      </c>
      <c r="AE32" s="488" t="s">
        <v>46</v>
      </c>
      <c r="AF32" s="343" t="s">
        <v>584</v>
      </c>
      <c r="AG32" s="333">
        <v>18</v>
      </c>
      <c r="AH32" s="767">
        <v>1</v>
      </c>
      <c r="AI32" s="594">
        <v>3</v>
      </c>
      <c r="AJ32" s="594">
        <f t="shared" si="2"/>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1071">
        <f t="shared" si="3"/>
        <v>1</v>
      </c>
      <c r="AW32" s="1072">
        <f t="shared" si="0"/>
        <v>11</v>
      </c>
      <c r="AX32" s="1073">
        <f t="shared" si="1"/>
        <v>4</v>
      </c>
      <c r="AY32" s="391" t="s">
        <v>218</v>
      </c>
      <c r="AZ32" s="382" t="s">
        <v>219</v>
      </c>
      <c r="BA32" s="391">
        <v>25</v>
      </c>
      <c r="BB32" s="393" t="s">
        <v>627</v>
      </c>
      <c r="BC32" s="382" t="s">
        <v>78</v>
      </c>
      <c r="BD32" s="393" t="s">
        <v>628</v>
      </c>
      <c r="BE32" s="382" t="s">
        <v>158</v>
      </c>
      <c r="BF32" s="801"/>
    </row>
    <row r="33" spans="1:58"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821</v>
      </c>
      <c r="W33" s="767"/>
      <c r="X33" s="888"/>
      <c r="Y33" s="897"/>
      <c r="Z33" s="898"/>
      <c r="AA33" s="898"/>
      <c r="AB33" s="898"/>
      <c r="AC33" s="973" t="s">
        <v>167</v>
      </c>
      <c r="AD33" s="488" t="s">
        <v>46</v>
      </c>
      <c r="AE33" s="488" t="s">
        <v>46</v>
      </c>
      <c r="AF33" s="343" t="s">
        <v>530</v>
      </c>
      <c r="AG33" s="333">
        <v>18</v>
      </c>
      <c r="AH33" s="767">
        <v>1</v>
      </c>
      <c r="AI33" s="594">
        <v>3</v>
      </c>
      <c r="AJ33" s="594">
        <f t="shared" si="2"/>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1071">
        <f t="shared" si="3"/>
        <v>1</v>
      </c>
      <c r="AW33" s="1072">
        <f t="shared" si="0"/>
        <v>11</v>
      </c>
      <c r="AX33" s="1073">
        <f t="shared" si="1"/>
        <v>4</v>
      </c>
      <c r="AY33" s="391" t="s">
        <v>218</v>
      </c>
      <c r="AZ33" s="382" t="s">
        <v>220</v>
      </c>
      <c r="BA33" s="391">
        <v>25</v>
      </c>
      <c r="BB33" s="393" t="s">
        <v>629</v>
      </c>
      <c r="BC33" s="382" t="s">
        <v>78</v>
      </c>
      <c r="BD33" s="393" t="s">
        <v>630</v>
      </c>
      <c r="BE33" s="382" t="s">
        <v>167</v>
      </c>
      <c r="BF33" s="801"/>
    </row>
    <row r="34" spans="1:58" s="216" customFormat="1" ht="42" customHeight="1">
      <c r="A34" s="110">
        <v>25</v>
      </c>
      <c r="B34" s="198" t="s">
        <v>30</v>
      </c>
      <c r="C34" s="333">
        <v>18</v>
      </c>
      <c r="D34" s="427" t="s">
        <v>222</v>
      </c>
      <c r="E34" s="429" t="s">
        <v>221</v>
      </c>
      <c r="F34" s="262"/>
      <c r="G34" s="351">
        <v>20</v>
      </c>
      <c r="H34" s="767" t="s">
        <v>507</v>
      </c>
      <c r="I34" s="768" t="s">
        <v>55</v>
      </c>
      <c r="J34" s="782" t="s">
        <v>821</v>
      </c>
      <c r="K34" s="894"/>
      <c r="L34" s="888"/>
      <c r="M34" s="782"/>
      <c r="N34" s="767"/>
      <c r="O34" s="768"/>
      <c r="P34" s="767"/>
      <c r="Q34" s="767"/>
      <c r="R34" s="889"/>
      <c r="S34" s="782"/>
      <c r="T34" s="767"/>
      <c r="U34" s="888"/>
      <c r="V34" s="897"/>
      <c r="W34" s="767"/>
      <c r="X34" s="888"/>
      <c r="Y34" s="897"/>
      <c r="Z34" s="898"/>
      <c r="AA34" s="898"/>
      <c r="AB34" s="898"/>
      <c r="AC34" s="974" t="s">
        <v>164</v>
      </c>
      <c r="AD34" s="488" t="s">
        <v>46</v>
      </c>
      <c r="AE34" s="488" t="s">
        <v>46</v>
      </c>
      <c r="AF34" s="343" t="s">
        <v>533</v>
      </c>
      <c r="AG34" s="333">
        <v>18</v>
      </c>
      <c r="AH34" s="767">
        <v>1</v>
      </c>
      <c r="AI34" s="594">
        <v>3</v>
      </c>
      <c r="AJ34" s="594">
        <f t="shared" si="2"/>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1071">
        <f t="shared" si="3"/>
        <v>1</v>
      </c>
      <c r="AW34" s="1072">
        <f t="shared" si="0"/>
        <v>11</v>
      </c>
      <c r="AX34" s="1073">
        <f t="shared" si="1"/>
        <v>4</v>
      </c>
      <c r="AY34" s="391" t="s">
        <v>221</v>
      </c>
      <c r="AZ34" s="382" t="s">
        <v>222</v>
      </c>
      <c r="BA34" s="391">
        <v>23</v>
      </c>
      <c r="BB34" s="393" t="s">
        <v>603</v>
      </c>
      <c r="BC34" s="382" t="s">
        <v>78</v>
      </c>
      <c r="BD34" s="393" t="s">
        <v>631</v>
      </c>
      <c r="BE34" s="382" t="s">
        <v>164</v>
      </c>
      <c r="BF34" s="802"/>
    </row>
    <row r="35" spans="1:58"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55</v>
      </c>
      <c r="P35" s="782" t="s">
        <v>778</v>
      </c>
      <c r="Q35" s="767"/>
      <c r="R35" s="889"/>
      <c r="S35" s="782"/>
      <c r="T35" s="767"/>
      <c r="U35" s="888"/>
      <c r="V35" s="897"/>
      <c r="W35" s="767"/>
      <c r="X35" s="888"/>
      <c r="Y35" s="897"/>
      <c r="Z35" s="898"/>
      <c r="AA35" s="898"/>
      <c r="AB35" s="898"/>
      <c r="AC35" s="973" t="s">
        <v>162</v>
      </c>
      <c r="AD35" s="488" t="s">
        <v>46</v>
      </c>
      <c r="AE35" s="488" t="s">
        <v>46</v>
      </c>
      <c r="AF35" s="343" t="s">
        <v>533</v>
      </c>
      <c r="AG35" s="333">
        <v>18</v>
      </c>
      <c r="AH35" s="767">
        <v>1</v>
      </c>
      <c r="AI35" s="594">
        <v>3</v>
      </c>
      <c r="AJ35" s="594">
        <f t="shared" si="2"/>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1071">
        <f t="shared" si="3"/>
        <v>1</v>
      </c>
      <c r="AW35" s="1072">
        <f t="shared" si="0"/>
        <v>10</v>
      </c>
      <c r="AX35" s="1073">
        <f t="shared" si="1"/>
        <v>5</v>
      </c>
      <c r="AY35" s="391" t="s">
        <v>221</v>
      </c>
      <c r="AZ35" s="382" t="s">
        <v>223</v>
      </c>
      <c r="BA35" s="391">
        <v>23</v>
      </c>
      <c r="BB35" s="393" t="s">
        <v>610</v>
      </c>
      <c r="BC35" s="382" t="s">
        <v>78</v>
      </c>
      <c r="BD35" s="393" t="s">
        <v>632</v>
      </c>
      <c r="BE35" s="382" t="s">
        <v>162</v>
      </c>
      <c r="BF35" s="801"/>
    </row>
    <row r="36" spans="1:58"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809</v>
      </c>
      <c r="W36" s="767"/>
      <c r="X36" s="888"/>
      <c r="Y36" s="897"/>
      <c r="Z36" s="898"/>
      <c r="AA36" s="898"/>
      <c r="AB36" s="898"/>
      <c r="AC36" s="974" t="s">
        <v>142</v>
      </c>
      <c r="AD36" s="488" t="s">
        <v>46</v>
      </c>
      <c r="AE36" s="488" t="s">
        <v>46</v>
      </c>
      <c r="AF36" s="343" t="s">
        <v>533</v>
      </c>
      <c r="AG36" s="333">
        <v>18</v>
      </c>
      <c r="AH36" s="767">
        <v>1</v>
      </c>
      <c r="AI36" s="594">
        <v>3</v>
      </c>
      <c r="AJ36" s="594">
        <f t="shared" si="2"/>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1071">
        <f t="shared" si="3"/>
        <v>1</v>
      </c>
      <c r="AW36" s="1072">
        <f t="shared" si="0"/>
        <v>10</v>
      </c>
      <c r="AX36" s="1073">
        <f t="shared" si="1"/>
        <v>5</v>
      </c>
      <c r="AY36" s="391" t="s">
        <v>221</v>
      </c>
      <c r="AZ36" s="382" t="s">
        <v>224</v>
      </c>
      <c r="BA36" s="391">
        <v>23</v>
      </c>
      <c r="BB36" s="393" t="s">
        <v>633</v>
      </c>
      <c r="BC36" s="382" t="s">
        <v>78</v>
      </c>
      <c r="BD36" s="393" t="s">
        <v>634</v>
      </c>
      <c r="BE36" s="382" t="s">
        <v>142</v>
      </c>
      <c r="BF36" s="801"/>
    </row>
    <row r="37" spans="1:58" s="216" customFormat="1" ht="42" customHeight="1">
      <c r="A37" s="110">
        <v>28</v>
      </c>
      <c r="B37" s="198" t="s">
        <v>30</v>
      </c>
      <c r="C37" s="333">
        <v>18</v>
      </c>
      <c r="D37" s="427" t="s">
        <v>225</v>
      </c>
      <c r="E37" s="429" t="s">
        <v>221</v>
      </c>
      <c r="F37" s="198"/>
      <c r="G37" s="876">
        <v>22</v>
      </c>
      <c r="H37" s="767" t="s">
        <v>506</v>
      </c>
      <c r="I37" s="768" t="s">
        <v>55</v>
      </c>
      <c r="J37" s="782" t="s">
        <v>821</v>
      </c>
      <c r="K37" s="894"/>
      <c r="L37" s="888"/>
      <c r="M37" s="890"/>
      <c r="N37" s="717"/>
      <c r="O37" s="768"/>
      <c r="P37" s="717"/>
      <c r="Q37" s="717"/>
      <c r="R37" s="889"/>
      <c r="S37" s="900"/>
      <c r="T37" s="717"/>
      <c r="U37" s="888"/>
      <c r="V37" s="901"/>
      <c r="W37" s="717"/>
      <c r="X37" s="888"/>
      <c r="Y37" s="901"/>
      <c r="Z37" s="902"/>
      <c r="AA37" s="902"/>
      <c r="AB37" s="902"/>
      <c r="AC37" s="973" t="s">
        <v>162</v>
      </c>
      <c r="AD37" s="488" t="s">
        <v>46</v>
      </c>
      <c r="AE37" s="488" t="s">
        <v>46</v>
      </c>
      <c r="AF37" s="343" t="s">
        <v>533</v>
      </c>
      <c r="AG37" s="333">
        <v>18</v>
      </c>
      <c r="AH37" s="767">
        <v>1</v>
      </c>
      <c r="AI37" s="594">
        <v>3</v>
      </c>
      <c r="AJ37" s="594">
        <f t="shared" si="2"/>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1071">
        <f t="shared" si="3"/>
        <v>1</v>
      </c>
      <c r="AW37" s="1072">
        <f t="shared" si="0"/>
        <v>11</v>
      </c>
      <c r="AX37" s="1073">
        <f t="shared" si="1"/>
        <v>4</v>
      </c>
      <c r="AY37" s="391" t="s">
        <v>221</v>
      </c>
      <c r="AZ37" s="382" t="s">
        <v>225</v>
      </c>
      <c r="BA37" s="391">
        <v>23</v>
      </c>
      <c r="BB37" s="393" t="s">
        <v>603</v>
      </c>
      <c r="BC37" s="382" t="s">
        <v>78</v>
      </c>
      <c r="BD37" s="393" t="s">
        <v>635</v>
      </c>
      <c r="BE37" s="382" t="s">
        <v>162</v>
      </c>
      <c r="BF37" s="802"/>
    </row>
    <row r="38" spans="1:58"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55</v>
      </c>
      <c r="P38" s="782" t="s">
        <v>840</v>
      </c>
      <c r="Q38" s="717"/>
      <c r="R38" s="889"/>
      <c r="S38" s="900"/>
      <c r="T38" s="717"/>
      <c r="U38" s="888"/>
      <c r="V38" s="901"/>
      <c r="W38" s="717"/>
      <c r="X38" s="888"/>
      <c r="Y38" s="901"/>
      <c r="Z38" s="992" t="s">
        <v>71</v>
      </c>
      <c r="AA38" s="768" t="s">
        <v>523</v>
      </c>
      <c r="AB38" s="902" t="s">
        <v>840</v>
      </c>
      <c r="AC38" s="974" t="s">
        <v>227</v>
      </c>
      <c r="AD38" s="488" t="s">
        <v>46</v>
      </c>
      <c r="AE38" s="488" t="s">
        <v>46</v>
      </c>
      <c r="AF38" s="343" t="s">
        <v>533</v>
      </c>
      <c r="AG38" s="333">
        <v>18</v>
      </c>
      <c r="AH38" s="767">
        <v>3</v>
      </c>
      <c r="AI38" s="594">
        <v>3</v>
      </c>
      <c r="AJ38" s="594">
        <f t="shared" si="2"/>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1071">
        <f t="shared" si="3"/>
        <v>3</v>
      </c>
      <c r="AW38" s="1072">
        <f t="shared" si="0"/>
        <v>13</v>
      </c>
      <c r="AX38" s="1073">
        <f t="shared" si="1"/>
        <v>2</v>
      </c>
      <c r="AY38" s="391" t="s">
        <v>221</v>
      </c>
      <c r="AZ38" s="382" t="s">
        <v>226</v>
      </c>
      <c r="BA38" s="391">
        <v>23</v>
      </c>
      <c r="BB38" s="393" t="s">
        <v>610</v>
      </c>
      <c r="BC38" s="382" t="s">
        <v>78</v>
      </c>
      <c r="BD38" s="393" t="s">
        <v>636</v>
      </c>
      <c r="BE38" s="382" t="s">
        <v>227</v>
      </c>
      <c r="BF38" s="801"/>
    </row>
    <row r="39" spans="1:58"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823</v>
      </c>
      <c r="W39" s="717"/>
      <c r="X39" s="888"/>
      <c r="Y39" s="901"/>
      <c r="Z39" s="429"/>
      <c r="AA39" s="768"/>
      <c r="AB39" s="782"/>
      <c r="AC39" s="973" t="s">
        <v>214</v>
      </c>
      <c r="AD39" s="488" t="s">
        <v>46</v>
      </c>
      <c r="AE39" s="488" t="s">
        <v>46</v>
      </c>
      <c r="AF39" s="343"/>
      <c r="AG39" s="333">
        <v>18</v>
      </c>
      <c r="AH39" s="767">
        <v>1</v>
      </c>
      <c r="AI39" s="594">
        <v>3</v>
      </c>
      <c r="AJ39" s="594">
        <f t="shared" si="2"/>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1071">
        <f t="shared" si="3"/>
        <v>1</v>
      </c>
      <c r="AW39" s="1072">
        <f t="shared" si="0"/>
        <v>12</v>
      </c>
      <c r="AX39" s="1073">
        <f t="shared" si="1"/>
        <v>3</v>
      </c>
      <c r="AY39" s="391" t="s">
        <v>221</v>
      </c>
      <c r="AZ39" s="382" t="s">
        <v>228</v>
      </c>
      <c r="BA39" s="391">
        <v>23</v>
      </c>
      <c r="BB39" s="393" t="s">
        <v>633</v>
      </c>
      <c r="BC39" s="382" t="s">
        <v>78</v>
      </c>
      <c r="BD39" s="393" t="s">
        <v>637</v>
      </c>
      <c r="BE39" s="382" t="s">
        <v>214</v>
      </c>
      <c r="BF39" s="801"/>
    </row>
    <row r="40" spans="1:58" s="199" customFormat="1" ht="42"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974" t="s">
        <v>527</v>
      </c>
      <c r="AD40" s="488" t="s">
        <v>46</v>
      </c>
      <c r="AE40" s="488" t="s">
        <v>46</v>
      </c>
      <c r="AF40" s="343" t="s">
        <v>533</v>
      </c>
      <c r="AG40" s="333">
        <v>18</v>
      </c>
      <c r="AH40" s="767">
        <v>1</v>
      </c>
      <c r="AI40" s="594">
        <v>3</v>
      </c>
      <c r="AJ40" s="594">
        <f t="shared" si="2"/>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1071">
        <f t="shared" si="3"/>
        <v>1</v>
      </c>
      <c r="AW40" s="1072">
        <f t="shared" si="0"/>
        <v>12</v>
      </c>
      <c r="AX40" s="1073">
        <f t="shared" si="1"/>
        <v>3</v>
      </c>
      <c r="AY40" s="391" t="s">
        <v>61</v>
      </c>
      <c r="AZ40" s="382" t="s">
        <v>229</v>
      </c>
      <c r="BA40" s="391">
        <v>22</v>
      </c>
      <c r="BB40" s="393" t="s">
        <v>607</v>
      </c>
      <c r="BC40" s="382" t="s">
        <v>78</v>
      </c>
      <c r="BD40" s="393" t="s">
        <v>638</v>
      </c>
      <c r="BE40" s="382" t="s">
        <v>230</v>
      </c>
      <c r="BF40" s="801"/>
    </row>
    <row r="41" spans="1:58"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629" t="s">
        <v>526</v>
      </c>
      <c r="S41" s="782" t="s">
        <v>809</v>
      </c>
      <c r="T41" s="717"/>
      <c r="U41" s="888"/>
      <c r="V41" s="901"/>
      <c r="W41" s="717"/>
      <c r="X41" s="888"/>
      <c r="Y41" s="901"/>
      <c r="Z41" s="902"/>
      <c r="AA41" s="902"/>
      <c r="AB41" s="902"/>
      <c r="AC41" s="973" t="s">
        <v>152</v>
      </c>
      <c r="AD41" s="488" t="s">
        <v>46</v>
      </c>
      <c r="AE41" s="488" t="s">
        <v>46</v>
      </c>
      <c r="AF41" s="1077" t="s">
        <v>530</v>
      </c>
      <c r="AG41" s="333">
        <v>18</v>
      </c>
      <c r="AH41" s="767">
        <v>1</v>
      </c>
      <c r="AI41" s="594">
        <v>3</v>
      </c>
      <c r="AJ41" s="594">
        <f t="shared" si="2"/>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1071">
        <f t="shared" si="3"/>
        <v>1</v>
      </c>
      <c r="AW41" s="1072">
        <f t="shared" si="0"/>
        <v>11</v>
      </c>
      <c r="AX41" s="1073">
        <f t="shared" si="1"/>
        <v>4</v>
      </c>
      <c r="AY41" s="391" t="s">
        <v>61</v>
      </c>
      <c r="AZ41" s="382" t="s">
        <v>231</v>
      </c>
      <c r="BA41" s="391">
        <v>22</v>
      </c>
      <c r="BB41" s="393" t="s">
        <v>605</v>
      </c>
      <c r="BC41" s="382" t="s">
        <v>78</v>
      </c>
      <c r="BD41" s="393" t="s">
        <v>639</v>
      </c>
      <c r="BE41" s="382" t="s">
        <v>152</v>
      </c>
      <c r="BF41" s="801"/>
    </row>
    <row r="42" spans="1:58" s="199" customFormat="1" ht="42" customHeight="1">
      <c r="A42" s="110">
        <v>33</v>
      </c>
      <c r="B42" s="198" t="s">
        <v>30</v>
      </c>
      <c r="C42" s="333">
        <v>18</v>
      </c>
      <c r="D42" s="427" t="s">
        <v>232</v>
      </c>
      <c r="E42" s="429" t="s">
        <v>61</v>
      </c>
      <c r="F42" s="198"/>
      <c r="G42" s="876">
        <v>22</v>
      </c>
      <c r="H42" s="717"/>
      <c r="I42" s="768"/>
      <c r="J42" s="717"/>
      <c r="K42" s="767" t="s">
        <v>507</v>
      </c>
      <c r="L42" s="768" t="s">
        <v>522</v>
      </c>
      <c r="M42" s="782" t="s">
        <v>823</v>
      </c>
      <c r="N42" s="717"/>
      <c r="O42" s="768"/>
      <c r="P42" s="717"/>
      <c r="Q42" s="717"/>
      <c r="R42" s="889"/>
      <c r="S42" s="900"/>
      <c r="T42" s="717"/>
      <c r="U42" s="888"/>
      <c r="V42" s="901"/>
      <c r="W42" s="767"/>
      <c r="X42" s="768"/>
      <c r="Y42" s="782"/>
      <c r="Z42" s="902"/>
      <c r="AA42" s="902"/>
      <c r="AB42" s="902"/>
      <c r="AC42" s="974" t="s">
        <v>152</v>
      </c>
      <c r="AD42" s="488" t="s">
        <v>46</v>
      </c>
      <c r="AE42" s="488" t="s">
        <v>46</v>
      </c>
      <c r="AF42" s="1078" t="s">
        <v>669</v>
      </c>
      <c r="AG42" s="333">
        <v>18</v>
      </c>
      <c r="AH42" s="767">
        <v>1</v>
      </c>
      <c r="AI42" s="594">
        <v>3</v>
      </c>
      <c r="AJ42" s="594">
        <f t="shared" si="2"/>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1071">
        <f t="shared" si="3"/>
        <v>1</v>
      </c>
      <c r="AW42" s="1072">
        <f t="shared" ref="AW42:AW60" si="4">SUM(AK42:AV42)</f>
        <v>12</v>
      </c>
      <c r="AX42" s="1073">
        <f t="shared" ref="AX42:AX60" si="5">AJ42-AW42</f>
        <v>3</v>
      </c>
      <c r="AY42" s="391" t="s">
        <v>61</v>
      </c>
      <c r="AZ42" s="382" t="s">
        <v>232</v>
      </c>
      <c r="BA42" s="391">
        <v>22</v>
      </c>
      <c r="BB42" s="393" t="s">
        <v>597</v>
      </c>
      <c r="BC42" s="382" t="s">
        <v>78</v>
      </c>
      <c r="BD42" s="393" t="s">
        <v>640</v>
      </c>
      <c r="BE42" s="382" t="s">
        <v>152</v>
      </c>
      <c r="BF42" s="801"/>
    </row>
    <row r="43" spans="1:58" s="199" customFormat="1" ht="42" customHeight="1">
      <c r="A43" s="110">
        <v>34</v>
      </c>
      <c r="B43" s="198" t="s">
        <v>30</v>
      </c>
      <c r="C43" s="333">
        <v>18</v>
      </c>
      <c r="D43" s="427" t="s">
        <v>233</v>
      </c>
      <c r="E43" s="429" t="s">
        <v>61</v>
      </c>
      <c r="F43" s="198"/>
      <c r="G43" s="876">
        <v>22</v>
      </c>
      <c r="H43" s="717"/>
      <c r="I43" s="768"/>
      <c r="J43" s="717"/>
      <c r="K43" s="767" t="s">
        <v>506</v>
      </c>
      <c r="L43" s="768" t="s">
        <v>523</v>
      </c>
      <c r="M43" s="782" t="s">
        <v>778</v>
      </c>
      <c r="N43" s="717"/>
      <c r="O43" s="768"/>
      <c r="P43" s="717"/>
      <c r="Q43" s="717"/>
      <c r="R43" s="889"/>
      <c r="S43" s="900"/>
      <c r="T43" s="717"/>
      <c r="U43" s="888"/>
      <c r="V43" s="901"/>
      <c r="W43" s="717"/>
      <c r="X43" s="888"/>
      <c r="Y43" s="901"/>
      <c r="Z43" s="902"/>
      <c r="AA43" s="902"/>
      <c r="AB43" s="902"/>
      <c r="AC43" s="973" t="s">
        <v>167</v>
      </c>
      <c r="AD43" s="488" t="s">
        <v>46</v>
      </c>
      <c r="AE43" s="488" t="s">
        <v>46</v>
      </c>
      <c r="AF43" s="343" t="s">
        <v>533</v>
      </c>
      <c r="AG43" s="333">
        <v>18</v>
      </c>
      <c r="AH43" s="767">
        <v>1</v>
      </c>
      <c r="AI43" s="594">
        <v>3</v>
      </c>
      <c r="AJ43" s="594">
        <f t="shared" si="2"/>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1071">
        <f t="shared" si="3"/>
        <v>1</v>
      </c>
      <c r="AW43" s="1072">
        <f t="shared" si="4"/>
        <v>10</v>
      </c>
      <c r="AX43" s="1073">
        <f t="shared" si="5"/>
        <v>5</v>
      </c>
      <c r="AY43" s="391" t="s">
        <v>61</v>
      </c>
      <c r="AZ43" s="382" t="s">
        <v>233</v>
      </c>
      <c r="BA43" s="391">
        <v>22</v>
      </c>
      <c r="BB43" s="393" t="s">
        <v>607</v>
      </c>
      <c r="BC43" s="382" t="s">
        <v>78</v>
      </c>
      <c r="BD43" s="393" t="s">
        <v>641</v>
      </c>
      <c r="BE43" s="382" t="s">
        <v>167</v>
      </c>
      <c r="BF43" s="801"/>
    </row>
    <row r="44" spans="1:58"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821</v>
      </c>
      <c r="T44" s="717"/>
      <c r="U44" s="888"/>
      <c r="V44" s="901"/>
      <c r="W44" s="717"/>
      <c r="X44" s="888"/>
      <c r="Y44" s="901"/>
      <c r="Z44" s="902"/>
      <c r="AA44" s="902"/>
      <c r="AB44" s="902"/>
      <c r="AC44" s="974" t="s">
        <v>214</v>
      </c>
      <c r="AD44" s="488" t="s">
        <v>46</v>
      </c>
      <c r="AE44" s="488" t="s">
        <v>46</v>
      </c>
      <c r="AF44" s="343" t="s">
        <v>788</v>
      </c>
      <c r="AG44" s="333">
        <v>18</v>
      </c>
      <c r="AH44" s="767">
        <v>1</v>
      </c>
      <c r="AI44" s="594">
        <v>3</v>
      </c>
      <c r="AJ44" s="594">
        <f t="shared" si="2"/>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1071">
        <f t="shared" si="3"/>
        <v>1</v>
      </c>
      <c r="AW44" s="1072">
        <f t="shared" si="4"/>
        <v>11</v>
      </c>
      <c r="AX44" s="1073">
        <f t="shared" si="5"/>
        <v>4</v>
      </c>
      <c r="AY44" s="391" t="s">
        <v>61</v>
      </c>
      <c r="AZ44" s="382" t="s">
        <v>234</v>
      </c>
      <c r="BA44" s="391">
        <v>22</v>
      </c>
      <c r="BB44" s="393" t="s">
        <v>605</v>
      </c>
      <c r="BC44" s="382" t="s">
        <v>78</v>
      </c>
      <c r="BD44" s="393" t="s">
        <v>642</v>
      </c>
      <c r="BE44" s="382" t="s">
        <v>214</v>
      </c>
      <c r="BF44" s="801"/>
    </row>
    <row r="45" spans="1:58"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1108" t="s">
        <v>505</v>
      </c>
      <c r="R45" s="629" t="s">
        <v>526</v>
      </c>
      <c r="S45" s="1109" t="s">
        <v>809</v>
      </c>
      <c r="T45" s="717"/>
      <c r="U45" s="888"/>
      <c r="V45" s="901"/>
      <c r="W45" s="333"/>
      <c r="X45" s="768"/>
      <c r="Y45" s="782"/>
      <c r="Z45" s="902"/>
      <c r="AA45" s="902"/>
      <c r="AB45" s="902"/>
      <c r="AC45" s="973" t="s">
        <v>152</v>
      </c>
      <c r="AD45" s="488" t="s">
        <v>46</v>
      </c>
      <c r="AE45" s="488" t="s">
        <v>46</v>
      </c>
      <c r="AF45" s="1077" t="s">
        <v>530</v>
      </c>
      <c r="AG45" s="333">
        <v>18</v>
      </c>
      <c r="AH45" s="767">
        <v>1</v>
      </c>
      <c r="AI45" s="594">
        <v>3</v>
      </c>
      <c r="AJ45" s="594">
        <f t="shared" si="2"/>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1071">
        <f t="shared" si="3"/>
        <v>1</v>
      </c>
      <c r="AW45" s="1072">
        <f t="shared" si="4"/>
        <v>10</v>
      </c>
      <c r="AX45" s="1073">
        <f t="shared" si="5"/>
        <v>5</v>
      </c>
      <c r="AY45" s="391" t="s">
        <v>61</v>
      </c>
      <c r="AZ45" s="382" t="s">
        <v>235</v>
      </c>
      <c r="BA45" s="391">
        <v>22</v>
      </c>
      <c r="BB45" s="393" t="s">
        <v>597</v>
      </c>
      <c r="BC45" s="382" t="s">
        <v>78</v>
      </c>
      <c r="BD45" s="393" t="s">
        <v>643</v>
      </c>
      <c r="BE45" s="382" t="s">
        <v>152</v>
      </c>
      <c r="BF45" s="801"/>
    </row>
    <row r="46" spans="1:58"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809</v>
      </c>
      <c r="W46" s="717"/>
      <c r="X46" s="768"/>
      <c r="Y46" s="901"/>
      <c r="Z46" s="902"/>
      <c r="AA46" s="902"/>
      <c r="AB46" s="902"/>
      <c r="AC46" s="973" t="s">
        <v>179</v>
      </c>
      <c r="AD46" s="488" t="s">
        <v>46</v>
      </c>
      <c r="AE46" s="488" t="s">
        <v>46</v>
      </c>
      <c r="AF46" s="351" t="s">
        <v>534</v>
      </c>
      <c r="AG46" s="333">
        <v>19</v>
      </c>
      <c r="AH46" s="767">
        <v>1</v>
      </c>
      <c r="AI46" s="1079">
        <v>3</v>
      </c>
      <c r="AJ46" s="594">
        <f t="shared" si="2"/>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1071">
        <f t="shared" si="3"/>
        <v>1</v>
      </c>
      <c r="AW46" s="1072">
        <f t="shared" si="4"/>
        <v>10</v>
      </c>
      <c r="AX46" s="1073">
        <f t="shared" si="5"/>
        <v>5</v>
      </c>
      <c r="AY46" s="527" t="s">
        <v>411</v>
      </c>
      <c r="AZ46" s="527" t="s">
        <v>412</v>
      </c>
      <c r="BA46" s="526">
        <v>20</v>
      </c>
      <c r="BB46" s="528" t="s">
        <v>644</v>
      </c>
      <c r="BC46" s="527" t="s">
        <v>78</v>
      </c>
      <c r="BD46" s="528" t="s">
        <v>645</v>
      </c>
      <c r="BE46" s="527" t="s">
        <v>179</v>
      </c>
      <c r="BF46" s="801"/>
    </row>
    <row r="47" spans="1:58" s="199" customFormat="1" ht="42" customHeight="1">
      <c r="A47" s="110">
        <v>38</v>
      </c>
      <c r="B47" s="198" t="s">
        <v>30</v>
      </c>
      <c r="C47" s="333">
        <v>19</v>
      </c>
      <c r="D47" s="428" t="s">
        <v>413</v>
      </c>
      <c r="E47" s="428" t="s">
        <v>411</v>
      </c>
      <c r="F47" s="198"/>
      <c r="G47" s="876">
        <v>21</v>
      </c>
      <c r="H47" s="767" t="s">
        <v>506</v>
      </c>
      <c r="I47" s="768" t="s">
        <v>64</v>
      </c>
      <c r="J47" s="782" t="s">
        <v>823</v>
      </c>
      <c r="K47" s="894"/>
      <c r="L47" s="888"/>
      <c r="M47" s="890"/>
      <c r="N47" s="717"/>
      <c r="O47" s="768"/>
      <c r="P47" s="717"/>
      <c r="Q47" s="717"/>
      <c r="R47" s="889"/>
      <c r="S47" s="900"/>
      <c r="T47" s="717"/>
      <c r="U47" s="888"/>
      <c r="V47" s="901"/>
      <c r="W47" s="767">
        <v>0</v>
      </c>
      <c r="X47" s="768"/>
      <c r="Y47" s="782"/>
      <c r="Z47" s="902"/>
      <c r="AA47" s="902"/>
      <c r="AB47" s="902"/>
      <c r="AC47" s="974" t="s">
        <v>202</v>
      </c>
      <c r="AD47" s="488" t="s">
        <v>46</v>
      </c>
      <c r="AE47" s="488" t="s">
        <v>46</v>
      </c>
      <c r="AF47" s="351" t="s">
        <v>535</v>
      </c>
      <c r="AG47" s="333">
        <v>19</v>
      </c>
      <c r="AH47" s="767">
        <v>1</v>
      </c>
      <c r="AI47" s="1079">
        <v>3</v>
      </c>
      <c r="AJ47" s="594">
        <f t="shared" si="2"/>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1071">
        <f t="shared" si="3"/>
        <v>1</v>
      </c>
      <c r="AW47" s="1072">
        <f t="shared" si="4"/>
        <v>12</v>
      </c>
      <c r="AX47" s="1073">
        <f t="shared" si="5"/>
        <v>3</v>
      </c>
      <c r="AY47" s="527" t="s">
        <v>411</v>
      </c>
      <c r="AZ47" s="527" t="s">
        <v>413</v>
      </c>
      <c r="BA47" s="526">
        <v>20</v>
      </c>
      <c r="BB47" s="528" t="s">
        <v>644</v>
      </c>
      <c r="BC47" s="527" t="s">
        <v>78</v>
      </c>
      <c r="BD47" s="528" t="s">
        <v>646</v>
      </c>
      <c r="BE47" s="527" t="s">
        <v>202</v>
      </c>
      <c r="BF47" s="801"/>
    </row>
    <row r="48" spans="1:58" s="216" customFormat="1" ht="42" customHeight="1">
      <c r="A48" s="110">
        <v>39</v>
      </c>
      <c r="B48" s="198" t="s">
        <v>30</v>
      </c>
      <c r="C48" s="333">
        <v>19</v>
      </c>
      <c r="D48" s="428" t="s">
        <v>414</v>
      </c>
      <c r="E48" s="428" t="s">
        <v>411</v>
      </c>
      <c r="F48" s="198"/>
      <c r="G48" s="876">
        <v>21</v>
      </c>
      <c r="H48" s="333"/>
      <c r="I48" s="768"/>
      <c r="J48" s="782"/>
      <c r="K48" s="894"/>
      <c r="L48" s="888"/>
      <c r="M48" s="890"/>
      <c r="N48" s="717"/>
      <c r="O48" s="768"/>
      <c r="P48" s="717"/>
      <c r="Q48" s="1096" t="s">
        <v>71</v>
      </c>
      <c r="R48" s="1096" t="s">
        <v>69</v>
      </c>
      <c r="S48" s="782" t="s">
        <v>848</v>
      </c>
      <c r="T48" s="717"/>
      <c r="U48" s="888"/>
      <c r="V48" s="901"/>
      <c r="W48" s="767">
        <v>0</v>
      </c>
      <c r="X48" s="768"/>
      <c r="Y48" s="901"/>
      <c r="Z48" s="902"/>
      <c r="AA48" s="902"/>
      <c r="AB48" s="902"/>
      <c r="AC48" s="973" t="s">
        <v>179</v>
      </c>
      <c r="AD48" s="488" t="s">
        <v>46</v>
      </c>
      <c r="AE48" s="488" t="s">
        <v>46</v>
      </c>
      <c r="AF48" s="351" t="s">
        <v>849</v>
      </c>
      <c r="AG48" s="333">
        <v>19</v>
      </c>
      <c r="AH48" s="767">
        <v>2</v>
      </c>
      <c r="AI48" s="1079">
        <v>3</v>
      </c>
      <c r="AJ48" s="594">
        <f t="shared" si="2"/>
        <v>15</v>
      </c>
      <c r="AK48" s="593">
        <f>'TUAN 27(DC)'!AH48</f>
        <v>1</v>
      </c>
      <c r="AL48" s="593">
        <f>'TUAN 28(6.3)'!AH48</f>
        <v>1</v>
      </c>
      <c r="AM48" s="594">
        <f>'TUAN 29 '!AH48</f>
        <v>1</v>
      </c>
      <c r="AN48" s="594">
        <f>'TUAN 30  '!AH48</f>
        <v>1</v>
      </c>
      <c r="AO48" s="594">
        <f>'TUAN 31-26.3'!AH48</f>
        <v>1</v>
      </c>
      <c r="AP48" s="594">
        <f>'TUAN 32 (2,4)'!AH48</f>
        <v>0</v>
      </c>
      <c r="AQ48" s="594">
        <f>' TUẦN 33 (11.4)'!AH48</f>
        <v>0</v>
      </c>
      <c r="AR48" s="594">
        <f>' TUẦN 34 (18,4)'!AH48</f>
        <v>1</v>
      </c>
      <c r="AS48" s="594">
        <f>' TUẦN 35 (24.4) '!AH48</f>
        <v>1</v>
      </c>
      <c r="AT48" s="594">
        <f>' TUẦN 36 (25.4) '!AH48</f>
        <v>1</v>
      </c>
      <c r="AU48" s="594">
        <f>' TUẦN 37'!AH48</f>
        <v>1</v>
      </c>
      <c r="AV48" s="1071">
        <f t="shared" si="3"/>
        <v>2</v>
      </c>
      <c r="AW48" s="1072">
        <f t="shared" si="4"/>
        <v>11</v>
      </c>
      <c r="AX48" s="1073">
        <f t="shared" si="5"/>
        <v>4</v>
      </c>
      <c r="AY48" s="527" t="s">
        <v>411</v>
      </c>
      <c r="AZ48" s="527" t="s">
        <v>414</v>
      </c>
      <c r="BA48" s="526">
        <v>20</v>
      </c>
      <c r="BB48" s="528" t="s">
        <v>644</v>
      </c>
      <c r="BC48" s="527" t="s">
        <v>78</v>
      </c>
      <c r="BD48" s="528" t="s">
        <v>647</v>
      </c>
      <c r="BE48" s="527" t="s">
        <v>179</v>
      </c>
      <c r="BF48" s="802"/>
    </row>
    <row r="49" spans="1:58" s="216" customFormat="1" ht="42" customHeight="1">
      <c r="A49" s="110">
        <v>40</v>
      </c>
      <c r="B49" s="198" t="s">
        <v>30</v>
      </c>
      <c r="C49" s="333">
        <v>19</v>
      </c>
      <c r="D49" s="428" t="s">
        <v>428</v>
      </c>
      <c r="E49" s="428" t="s">
        <v>427</v>
      </c>
      <c r="F49" s="198"/>
      <c r="G49" s="876">
        <v>21</v>
      </c>
      <c r="H49" s="767" t="s">
        <v>507</v>
      </c>
      <c r="I49" s="768" t="s">
        <v>839</v>
      </c>
      <c r="J49" s="782" t="s">
        <v>810</v>
      </c>
      <c r="K49" s="894"/>
      <c r="L49" s="888"/>
      <c r="M49" s="890"/>
      <c r="N49" s="717"/>
      <c r="O49" s="768"/>
      <c r="P49" s="717"/>
      <c r="Q49" s="767" t="s">
        <v>507</v>
      </c>
      <c r="R49" s="768" t="s">
        <v>523</v>
      </c>
      <c r="S49" s="782"/>
      <c r="T49" s="717"/>
      <c r="U49" s="888"/>
      <c r="V49" s="901"/>
      <c r="W49" s="717"/>
      <c r="X49" s="888"/>
      <c r="Y49" s="901"/>
      <c r="Z49" s="902"/>
      <c r="AA49" s="902"/>
      <c r="AB49" s="902"/>
      <c r="AC49" s="974" t="s">
        <v>143</v>
      </c>
      <c r="AD49" s="488" t="s">
        <v>46</v>
      </c>
      <c r="AE49" s="488" t="s">
        <v>46</v>
      </c>
      <c r="AF49" s="343" t="s">
        <v>533</v>
      </c>
      <c r="AG49" s="333">
        <v>19</v>
      </c>
      <c r="AH49" s="767">
        <v>2</v>
      </c>
      <c r="AI49" s="1079">
        <v>4</v>
      </c>
      <c r="AJ49" s="594">
        <f t="shared" si="2"/>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1071">
        <f t="shared" si="3"/>
        <v>2</v>
      </c>
      <c r="AW49" s="1072">
        <f t="shared" si="4"/>
        <v>20</v>
      </c>
      <c r="AX49" s="1073">
        <f t="shared" si="5"/>
        <v>0</v>
      </c>
      <c r="AY49" s="527" t="s">
        <v>427</v>
      </c>
      <c r="AZ49" s="527" t="s">
        <v>428</v>
      </c>
      <c r="BA49" s="526">
        <v>20</v>
      </c>
      <c r="BB49" s="528" t="s">
        <v>648</v>
      </c>
      <c r="BC49" s="527" t="s">
        <v>78</v>
      </c>
      <c r="BD49" s="528" t="s">
        <v>649</v>
      </c>
      <c r="BE49" s="527" t="s">
        <v>143</v>
      </c>
      <c r="BF49" s="802"/>
    </row>
    <row r="50" spans="1:58"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973" t="s">
        <v>227</v>
      </c>
      <c r="AD50" s="488" t="s">
        <v>46</v>
      </c>
      <c r="AE50" s="488" t="s">
        <v>46</v>
      </c>
      <c r="AF50" s="1076" t="s">
        <v>822</v>
      </c>
      <c r="AG50" s="333">
        <v>19</v>
      </c>
      <c r="AH50" s="767">
        <v>0</v>
      </c>
      <c r="AI50" s="1079">
        <v>4</v>
      </c>
      <c r="AJ50" s="594">
        <f t="shared" si="2"/>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1071">
        <f t="shared" si="3"/>
        <v>0</v>
      </c>
      <c r="AW50" s="1072">
        <f t="shared" si="4"/>
        <v>20</v>
      </c>
      <c r="AX50" s="1073">
        <f t="shared" si="5"/>
        <v>0</v>
      </c>
      <c r="AY50" s="527" t="s">
        <v>427</v>
      </c>
      <c r="AZ50" s="527" t="s">
        <v>429</v>
      </c>
      <c r="BA50" s="526">
        <v>20</v>
      </c>
      <c r="BB50" s="528" t="s">
        <v>648</v>
      </c>
      <c r="BC50" s="527" t="s">
        <v>78</v>
      </c>
      <c r="BD50" s="528" t="s">
        <v>650</v>
      </c>
      <c r="BE50" s="527" t="s">
        <v>227</v>
      </c>
      <c r="BF50" s="802"/>
    </row>
    <row r="51" spans="1:58" s="216" customFormat="1" ht="42" customHeight="1">
      <c r="A51" s="110">
        <v>42</v>
      </c>
      <c r="B51" s="198" t="s">
        <v>30</v>
      </c>
      <c r="C51" s="333">
        <v>19</v>
      </c>
      <c r="D51" s="428" t="s">
        <v>430</v>
      </c>
      <c r="E51" s="428" t="s">
        <v>427</v>
      </c>
      <c r="F51" s="198"/>
      <c r="G51" s="876">
        <v>21</v>
      </c>
      <c r="H51" s="333"/>
      <c r="I51" s="768"/>
      <c r="J51" s="717"/>
      <c r="K51" s="894" t="s">
        <v>33</v>
      </c>
      <c r="L51" s="768" t="s">
        <v>55</v>
      </c>
      <c r="M51" s="782" t="s">
        <v>811</v>
      </c>
      <c r="N51" s="717"/>
      <c r="O51" s="768"/>
      <c r="P51" s="717"/>
      <c r="Q51" s="717"/>
      <c r="R51" s="889"/>
      <c r="S51" s="900"/>
      <c r="T51" s="767"/>
      <c r="U51" s="768"/>
      <c r="V51" s="782"/>
      <c r="W51" s="717"/>
      <c r="X51" s="888"/>
      <c r="Y51" s="901"/>
      <c r="Z51" s="902"/>
      <c r="AA51" s="902"/>
      <c r="AB51" s="902"/>
      <c r="AC51" s="974" t="s">
        <v>404</v>
      </c>
      <c r="AD51" s="488" t="s">
        <v>46</v>
      </c>
      <c r="AE51" s="488" t="s">
        <v>46</v>
      </c>
      <c r="AF51" s="351" t="s">
        <v>533</v>
      </c>
      <c r="AG51" s="333">
        <v>19</v>
      </c>
      <c r="AH51" s="767">
        <v>1</v>
      </c>
      <c r="AI51" s="1079">
        <v>4</v>
      </c>
      <c r="AJ51" s="594">
        <f t="shared" si="2"/>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1071">
        <f t="shared" si="3"/>
        <v>1</v>
      </c>
      <c r="AW51" s="1072">
        <f t="shared" si="4"/>
        <v>20</v>
      </c>
      <c r="AX51" s="1073">
        <f t="shared" si="5"/>
        <v>0</v>
      </c>
      <c r="AY51" s="527" t="s">
        <v>427</v>
      </c>
      <c r="AZ51" s="527" t="s">
        <v>430</v>
      </c>
      <c r="BA51" s="526">
        <v>20</v>
      </c>
      <c r="BB51" s="528" t="s">
        <v>651</v>
      </c>
      <c r="BC51" s="527" t="s">
        <v>78</v>
      </c>
      <c r="BD51" s="528" t="s">
        <v>652</v>
      </c>
      <c r="BE51" s="527" t="s">
        <v>404</v>
      </c>
      <c r="BF51" s="802"/>
    </row>
    <row r="52" spans="1:58" s="216" customFormat="1" ht="42"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973" t="s">
        <v>227</v>
      </c>
      <c r="AD52" s="488" t="s">
        <v>46</v>
      </c>
      <c r="AE52" s="488" t="s">
        <v>46</v>
      </c>
      <c r="AF52" s="343" t="s">
        <v>533</v>
      </c>
      <c r="AG52" s="333">
        <v>19</v>
      </c>
      <c r="AH52" s="767">
        <v>1</v>
      </c>
      <c r="AI52" s="1079">
        <v>4</v>
      </c>
      <c r="AJ52" s="594">
        <f t="shared" si="2"/>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1071">
        <f t="shared" si="3"/>
        <v>1</v>
      </c>
      <c r="AW52" s="1072">
        <f t="shared" si="4"/>
        <v>19</v>
      </c>
      <c r="AX52" s="1073">
        <f t="shared" si="5"/>
        <v>1</v>
      </c>
      <c r="AY52" s="527" t="s">
        <v>427</v>
      </c>
      <c r="AZ52" s="527" t="s">
        <v>431</v>
      </c>
      <c r="BA52" s="526">
        <v>20</v>
      </c>
      <c r="BB52" s="528" t="s">
        <v>648</v>
      </c>
      <c r="BC52" s="527" t="s">
        <v>78</v>
      </c>
      <c r="BD52" s="528" t="s">
        <v>653</v>
      </c>
      <c r="BE52" s="527" t="s">
        <v>227</v>
      </c>
      <c r="BF52" s="802"/>
    </row>
    <row r="53" spans="1:58" s="216" customFormat="1" ht="42" customHeight="1">
      <c r="A53" s="110">
        <v>44</v>
      </c>
      <c r="B53" s="198" t="s">
        <v>30</v>
      </c>
      <c r="C53" s="333">
        <v>19</v>
      </c>
      <c r="D53" s="428" t="s">
        <v>432</v>
      </c>
      <c r="E53" s="428" t="s">
        <v>427</v>
      </c>
      <c r="F53" s="198"/>
      <c r="G53" s="876">
        <v>19</v>
      </c>
      <c r="H53" s="768"/>
      <c r="I53" s="768"/>
      <c r="J53" s="717"/>
      <c r="K53" s="768" t="s">
        <v>506</v>
      </c>
      <c r="L53" s="768" t="s">
        <v>55</v>
      </c>
      <c r="M53" s="782" t="s">
        <v>802</v>
      </c>
      <c r="N53" s="717"/>
      <c r="O53" s="768"/>
      <c r="P53" s="717"/>
      <c r="Q53" s="717"/>
      <c r="R53" s="889"/>
      <c r="S53" s="900"/>
      <c r="T53" s="768" t="s">
        <v>506</v>
      </c>
      <c r="U53" s="768" t="s">
        <v>55</v>
      </c>
      <c r="V53" s="782" t="s">
        <v>810</v>
      </c>
      <c r="W53" s="717"/>
      <c r="X53" s="768"/>
      <c r="Y53" s="782"/>
      <c r="Z53" s="902"/>
      <c r="AA53" s="902"/>
      <c r="AB53" s="902"/>
      <c r="AC53" s="974" t="s">
        <v>404</v>
      </c>
      <c r="AD53" s="488" t="s">
        <v>46</v>
      </c>
      <c r="AE53" s="488" t="s">
        <v>46</v>
      </c>
      <c r="AF53" s="351" t="s">
        <v>533</v>
      </c>
      <c r="AG53" s="333">
        <v>19</v>
      </c>
      <c r="AH53" s="767">
        <v>2</v>
      </c>
      <c r="AI53" s="1079">
        <v>4</v>
      </c>
      <c r="AJ53" s="594">
        <f t="shared" si="2"/>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1071">
        <f t="shared" si="3"/>
        <v>2</v>
      </c>
      <c r="AW53" s="1072">
        <f t="shared" si="4"/>
        <v>19</v>
      </c>
      <c r="AX53" s="1073">
        <f t="shared" si="5"/>
        <v>1</v>
      </c>
      <c r="AY53" s="527" t="s">
        <v>427</v>
      </c>
      <c r="AZ53" s="527" t="s">
        <v>432</v>
      </c>
      <c r="BA53" s="526">
        <v>20</v>
      </c>
      <c r="BB53" s="528" t="s">
        <v>651</v>
      </c>
      <c r="BC53" s="527" t="s">
        <v>78</v>
      </c>
      <c r="BD53" s="528" t="s">
        <v>654</v>
      </c>
      <c r="BE53" s="527" t="s">
        <v>404</v>
      </c>
      <c r="BF53" s="802"/>
    </row>
    <row r="54" spans="1:58" s="216" customFormat="1" ht="37.5"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802</v>
      </c>
      <c r="Q54" s="717"/>
      <c r="R54" s="889"/>
      <c r="S54" s="900"/>
      <c r="T54" s="717"/>
      <c r="U54" s="888"/>
      <c r="V54" s="901"/>
      <c r="W54" s="717"/>
      <c r="X54" s="768"/>
      <c r="Y54" s="782"/>
      <c r="Z54" s="902"/>
      <c r="AA54" s="902"/>
      <c r="AB54" s="902"/>
      <c r="AC54" s="973" t="s">
        <v>161</v>
      </c>
      <c r="AD54" s="488" t="s">
        <v>46</v>
      </c>
      <c r="AE54" s="488" t="s">
        <v>46</v>
      </c>
      <c r="AF54" s="343" t="s">
        <v>533</v>
      </c>
      <c r="AG54" s="333">
        <v>19</v>
      </c>
      <c r="AH54" s="767">
        <v>1</v>
      </c>
      <c r="AI54" s="1079">
        <v>4</v>
      </c>
      <c r="AJ54" s="594">
        <f t="shared" si="2"/>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1071">
        <f t="shared" si="3"/>
        <v>1</v>
      </c>
      <c r="AW54" s="1072">
        <f t="shared" si="4"/>
        <v>18</v>
      </c>
      <c r="AX54" s="1073">
        <f t="shared" si="5"/>
        <v>2</v>
      </c>
      <c r="AY54" s="527" t="s">
        <v>427</v>
      </c>
      <c r="AZ54" s="527" t="s">
        <v>433</v>
      </c>
      <c r="BA54" s="526">
        <v>20</v>
      </c>
      <c r="BB54" s="528" t="s">
        <v>655</v>
      </c>
      <c r="BC54" s="527" t="s">
        <v>78</v>
      </c>
      <c r="BD54" s="528" t="s">
        <v>656</v>
      </c>
      <c r="BE54" s="527" t="s">
        <v>161</v>
      </c>
      <c r="BF54" s="802"/>
    </row>
    <row r="55" spans="1:58"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t="s">
        <v>33</v>
      </c>
      <c r="R55" s="768" t="s">
        <v>52</v>
      </c>
      <c r="S55" s="782" t="s">
        <v>811</v>
      </c>
      <c r="T55" s="717"/>
      <c r="U55" s="888"/>
      <c r="V55" s="901"/>
      <c r="W55" s="717"/>
      <c r="X55" s="888"/>
      <c r="Y55" s="901"/>
      <c r="Z55" s="902"/>
      <c r="AA55" s="902"/>
      <c r="AB55" s="902"/>
      <c r="AC55" s="974" t="s">
        <v>161</v>
      </c>
      <c r="AD55" s="488" t="s">
        <v>46</v>
      </c>
      <c r="AE55" s="488" t="s">
        <v>46</v>
      </c>
      <c r="AF55" s="1076" t="s">
        <v>533</v>
      </c>
      <c r="AG55" s="333">
        <v>19</v>
      </c>
      <c r="AH55" s="767">
        <v>2</v>
      </c>
      <c r="AI55" s="1079">
        <v>4</v>
      </c>
      <c r="AJ55" s="594">
        <f t="shared" si="2"/>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1071">
        <f t="shared" si="3"/>
        <v>2</v>
      </c>
      <c r="AW55" s="1072">
        <f t="shared" si="4"/>
        <v>20</v>
      </c>
      <c r="AX55" s="1073">
        <f t="shared" si="5"/>
        <v>0</v>
      </c>
      <c r="AY55" s="527" t="s">
        <v>427</v>
      </c>
      <c r="AZ55" s="527" t="s">
        <v>434</v>
      </c>
      <c r="BA55" s="526">
        <v>20</v>
      </c>
      <c r="BB55" s="528" t="s">
        <v>648</v>
      </c>
      <c r="BC55" s="527" t="s">
        <v>78</v>
      </c>
      <c r="BD55" s="528" t="s">
        <v>657</v>
      </c>
      <c r="BE55" s="527" t="s">
        <v>161</v>
      </c>
      <c r="BF55" s="802"/>
    </row>
    <row r="56" spans="1:58"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810</v>
      </c>
      <c r="W56" s="333"/>
      <c r="X56" s="768"/>
      <c r="Y56" s="333"/>
      <c r="Z56" s="767"/>
      <c r="AA56" s="768"/>
      <c r="AB56" s="782"/>
      <c r="AC56" s="973" t="s">
        <v>214</v>
      </c>
      <c r="AD56" s="488" t="s">
        <v>46</v>
      </c>
      <c r="AE56" s="488" t="s">
        <v>46</v>
      </c>
      <c r="AF56" s="343" t="s">
        <v>788</v>
      </c>
      <c r="AG56" s="333">
        <v>19</v>
      </c>
      <c r="AH56" s="767">
        <v>1</v>
      </c>
      <c r="AI56" s="1079">
        <v>4</v>
      </c>
      <c r="AJ56" s="594">
        <f t="shared" si="2"/>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1071">
        <f t="shared" si="3"/>
        <v>1</v>
      </c>
      <c r="AW56" s="1072">
        <f t="shared" si="4"/>
        <v>19</v>
      </c>
      <c r="AX56" s="1073">
        <f t="shared" si="5"/>
        <v>1</v>
      </c>
      <c r="AY56" s="527" t="s">
        <v>427</v>
      </c>
      <c r="AZ56" s="527" t="s">
        <v>435</v>
      </c>
      <c r="BA56" s="526">
        <v>20</v>
      </c>
      <c r="BB56" s="528" t="s">
        <v>651</v>
      </c>
      <c r="BC56" s="527" t="s">
        <v>78</v>
      </c>
      <c r="BD56" s="528" t="s">
        <v>658</v>
      </c>
      <c r="BE56" s="527" t="s">
        <v>214</v>
      </c>
      <c r="BF56" s="802"/>
    </row>
    <row r="57" spans="1:58" s="216" customFormat="1" ht="42" customHeight="1">
      <c r="A57" s="110">
        <v>48</v>
      </c>
      <c r="B57" s="198" t="s">
        <v>30</v>
      </c>
      <c r="C57" s="333">
        <v>19</v>
      </c>
      <c r="D57" s="428" t="s">
        <v>436</v>
      </c>
      <c r="E57" s="428" t="s">
        <v>427</v>
      </c>
      <c r="F57" s="110"/>
      <c r="G57" s="876">
        <v>21</v>
      </c>
      <c r="H57" s="891"/>
      <c r="I57" s="892"/>
      <c r="J57" s="891"/>
      <c r="K57" s="894"/>
      <c r="L57" s="768"/>
      <c r="M57" s="893"/>
      <c r="N57" s="894" t="s">
        <v>71</v>
      </c>
      <c r="O57" s="768" t="s">
        <v>523</v>
      </c>
      <c r="P57" s="782" t="s">
        <v>810</v>
      </c>
      <c r="Q57" s="767"/>
      <c r="R57" s="768"/>
      <c r="S57" s="782"/>
      <c r="T57" s="893"/>
      <c r="U57" s="892"/>
      <c r="V57" s="891"/>
      <c r="W57" s="767"/>
      <c r="X57" s="768"/>
      <c r="Y57" s="782"/>
      <c r="Z57" s="891"/>
      <c r="AA57" s="891"/>
      <c r="AB57" s="891"/>
      <c r="AC57" s="974" t="s">
        <v>143</v>
      </c>
      <c r="AD57" s="488" t="s">
        <v>46</v>
      </c>
      <c r="AE57" s="488" t="s">
        <v>46</v>
      </c>
      <c r="AF57" s="343" t="s">
        <v>813</v>
      </c>
      <c r="AG57" s="333">
        <v>19</v>
      </c>
      <c r="AH57" s="767">
        <v>2</v>
      </c>
      <c r="AI57" s="1079">
        <v>4</v>
      </c>
      <c r="AJ57" s="594">
        <f t="shared" si="2"/>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1071">
        <f t="shared" si="3"/>
        <v>2</v>
      </c>
      <c r="AW57" s="1072">
        <f t="shared" si="4"/>
        <v>19</v>
      </c>
      <c r="AX57" s="1073">
        <f t="shared" si="5"/>
        <v>1</v>
      </c>
      <c r="AY57" s="527" t="s">
        <v>427</v>
      </c>
      <c r="AZ57" s="527" t="s">
        <v>436</v>
      </c>
      <c r="BA57" s="526">
        <v>20</v>
      </c>
      <c r="BB57" s="528" t="s">
        <v>655</v>
      </c>
      <c r="BC57" s="527" t="s">
        <v>78</v>
      </c>
      <c r="BD57" s="528" t="s">
        <v>659</v>
      </c>
      <c r="BE57" s="527" t="s">
        <v>143</v>
      </c>
      <c r="BF57" s="802"/>
    </row>
    <row r="58" spans="1:58" s="216" customFormat="1" ht="42" customHeight="1">
      <c r="A58" s="110">
        <v>49</v>
      </c>
      <c r="B58" s="198" t="s">
        <v>30</v>
      </c>
      <c r="C58" s="333">
        <v>19</v>
      </c>
      <c r="D58" s="428" t="s">
        <v>437</v>
      </c>
      <c r="E58" s="428" t="s">
        <v>427</v>
      </c>
      <c r="F58" s="110"/>
      <c r="G58" s="876">
        <v>18</v>
      </c>
      <c r="H58" s="767" t="s">
        <v>505</v>
      </c>
      <c r="I58" s="768" t="s">
        <v>523</v>
      </c>
      <c r="J58" s="782" t="s">
        <v>802</v>
      </c>
      <c r="K58" s="894"/>
      <c r="L58" s="768"/>
      <c r="M58" s="893"/>
      <c r="N58" s="891"/>
      <c r="O58" s="892"/>
      <c r="P58" s="891"/>
      <c r="Q58" s="767">
        <v>0</v>
      </c>
      <c r="R58" s="768"/>
      <c r="S58" s="782"/>
      <c r="T58" s="893"/>
      <c r="U58" s="892"/>
      <c r="V58" s="891"/>
      <c r="W58" s="333"/>
      <c r="X58" s="768"/>
      <c r="Y58" s="333"/>
      <c r="Z58" s="891"/>
      <c r="AA58" s="891"/>
      <c r="AB58" s="891"/>
      <c r="AC58" s="973" t="s">
        <v>165</v>
      </c>
      <c r="AD58" s="488" t="s">
        <v>46</v>
      </c>
      <c r="AE58" s="488" t="s">
        <v>46</v>
      </c>
      <c r="AF58" s="343" t="s">
        <v>533</v>
      </c>
      <c r="AG58" s="333">
        <v>19</v>
      </c>
      <c r="AH58" s="767">
        <v>1</v>
      </c>
      <c r="AI58" s="1079">
        <v>4</v>
      </c>
      <c r="AJ58" s="594">
        <f t="shared" si="2"/>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1071">
        <f t="shared" si="3"/>
        <v>1</v>
      </c>
      <c r="AW58" s="1072">
        <f t="shared" si="4"/>
        <v>18</v>
      </c>
      <c r="AX58" s="1073">
        <f t="shared" si="5"/>
        <v>2</v>
      </c>
      <c r="AY58" s="527" t="s">
        <v>427</v>
      </c>
      <c r="AZ58" s="527" t="s">
        <v>437</v>
      </c>
      <c r="BA58" s="526">
        <v>20</v>
      </c>
      <c r="BB58" s="528" t="s">
        <v>648</v>
      </c>
      <c r="BC58" s="527" t="s">
        <v>78</v>
      </c>
      <c r="BD58" s="528" t="s">
        <v>660</v>
      </c>
      <c r="BE58" s="527" t="s">
        <v>165</v>
      </c>
      <c r="BF58" s="802"/>
    </row>
    <row r="59" spans="1:58"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974" t="s">
        <v>227</v>
      </c>
      <c r="AD59" s="488" t="s">
        <v>46</v>
      </c>
      <c r="AE59" s="488" t="s">
        <v>46</v>
      </c>
      <c r="AF59" s="1080" t="s">
        <v>822</v>
      </c>
      <c r="AG59" s="333">
        <v>19</v>
      </c>
      <c r="AH59" s="767">
        <v>0</v>
      </c>
      <c r="AI59" s="1079">
        <v>4</v>
      </c>
      <c r="AJ59" s="594">
        <f t="shared" si="2"/>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1071">
        <f t="shared" si="3"/>
        <v>0</v>
      </c>
      <c r="AW59" s="594">
        <f t="shared" si="4"/>
        <v>20</v>
      </c>
      <c r="AX59" s="1073">
        <f t="shared" si="5"/>
        <v>0</v>
      </c>
      <c r="AY59" s="527" t="s">
        <v>427</v>
      </c>
      <c r="AZ59" s="527" t="s">
        <v>438</v>
      </c>
      <c r="BA59" s="526">
        <v>20</v>
      </c>
      <c r="BB59" s="528" t="s">
        <v>651</v>
      </c>
      <c r="BC59" s="527" t="s">
        <v>78</v>
      </c>
      <c r="BD59" s="528" t="s">
        <v>661</v>
      </c>
      <c r="BE59" s="527" t="s">
        <v>227</v>
      </c>
      <c r="BF59" s="802"/>
    </row>
    <row r="60" spans="1:58"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776</v>
      </c>
      <c r="Q60" s="767" t="s">
        <v>504</v>
      </c>
      <c r="R60" s="768" t="s">
        <v>523</v>
      </c>
      <c r="S60" s="782" t="s">
        <v>783</v>
      </c>
      <c r="T60" s="769"/>
      <c r="U60" s="766"/>
      <c r="V60" s="769"/>
      <c r="W60" s="769"/>
      <c r="X60" s="768"/>
      <c r="Y60" s="782"/>
      <c r="Z60" s="769"/>
      <c r="AA60" s="769"/>
      <c r="AB60" s="769"/>
      <c r="AC60" s="973" t="s">
        <v>165</v>
      </c>
      <c r="AD60" s="932" t="s">
        <v>46</v>
      </c>
      <c r="AE60" s="910" t="s">
        <v>46</v>
      </c>
      <c r="AF60" s="333" t="s">
        <v>533</v>
      </c>
      <c r="AG60" s="615">
        <v>19</v>
      </c>
      <c r="AH60" s="1081">
        <v>2</v>
      </c>
      <c r="AI60" s="1082">
        <v>4</v>
      </c>
      <c r="AJ60" s="1083">
        <f t="shared" si="2"/>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1071">
        <f t="shared" si="3"/>
        <v>2</v>
      </c>
      <c r="AW60" s="1083">
        <f t="shared" si="4"/>
        <v>15</v>
      </c>
      <c r="AX60" s="1073">
        <f t="shared" si="5"/>
        <v>5</v>
      </c>
      <c r="AY60" s="527" t="s">
        <v>427</v>
      </c>
      <c r="AZ60" s="527" t="s">
        <v>439</v>
      </c>
      <c r="BA60" s="526">
        <v>20</v>
      </c>
      <c r="BB60" s="528" t="s">
        <v>655</v>
      </c>
      <c r="BC60" s="527" t="s">
        <v>78</v>
      </c>
      <c r="BD60" s="528" t="s">
        <v>662</v>
      </c>
      <c r="BE60" s="527" t="s">
        <v>165</v>
      </c>
      <c r="BF60" s="802"/>
    </row>
    <row r="61" spans="1:58" s="216" customFormat="1" ht="36" customHeight="1">
      <c r="A61" s="333">
        <v>52</v>
      </c>
      <c r="B61" s="995" t="s">
        <v>30</v>
      </c>
      <c r="C61" s="995">
        <v>19</v>
      </c>
      <c r="D61" s="996" t="s">
        <v>445</v>
      </c>
      <c r="E61" s="997" t="s">
        <v>826</v>
      </c>
      <c r="F61" s="995"/>
      <c r="G61" s="998"/>
      <c r="H61" s="999"/>
      <c r="I61" s="1000"/>
      <c r="J61" s="1001"/>
      <c r="K61" s="767" t="s">
        <v>507</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767">
        <v>1</v>
      </c>
      <c r="AI61" s="1079"/>
      <c r="AJ61" s="594"/>
      <c r="AK61" s="593"/>
      <c r="AL61" s="593"/>
      <c r="AM61" s="594"/>
      <c r="AN61" s="594"/>
      <c r="AO61" s="594"/>
      <c r="AP61" s="594"/>
      <c r="AQ61" s="594"/>
      <c r="AR61" s="594"/>
      <c r="AS61" s="594"/>
      <c r="AT61" s="594"/>
      <c r="AU61" s="594"/>
      <c r="AV61" s="1071">
        <v>1</v>
      </c>
      <c r="AW61" s="594"/>
      <c r="AX61" s="1073"/>
      <c r="AY61" s="670"/>
      <c r="AZ61" s="670"/>
      <c r="BA61" s="667"/>
      <c r="BB61" s="646"/>
      <c r="BC61" s="670"/>
      <c r="BD61" s="646"/>
      <c r="BE61" s="670"/>
      <c r="BF61" s="802"/>
    </row>
    <row r="62" spans="1:58" s="216" customFormat="1" ht="36" customHeight="1">
      <c r="A62" s="805">
        <v>53</v>
      </c>
      <c r="B62" s="1009" t="s">
        <v>30</v>
      </c>
      <c r="C62" s="1009">
        <v>19</v>
      </c>
      <c r="D62" s="1010" t="s">
        <v>445</v>
      </c>
      <c r="E62" s="1011" t="s">
        <v>826</v>
      </c>
      <c r="F62" s="1009"/>
      <c r="G62" s="1012"/>
      <c r="H62" s="1013"/>
      <c r="I62" s="1014"/>
      <c r="J62" s="1015"/>
      <c r="K62" s="767" t="s">
        <v>505</v>
      </c>
      <c r="L62" s="1016" t="s">
        <v>799</v>
      </c>
      <c r="M62" s="1015"/>
      <c r="N62" s="1017"/>
      <c r="O62" s="1017"/>
      <c r="P62" s="1017"/>
      <c r="Q62" s="1015"/>
      <c r="R62" s="1018"/>
      <c r="S62" s="1019"/>
      <c r="T62" s="767" t="s">
        <v>505</v>
      </c>
      <c r="U62" s="1016" t="s">
        <v>799</v>
      </c>
      <c r="V62" s="1019"/>
      <c r="W62" s="1020"/>
      <c r="X62" s="1016"/>
      <c r="Y62" s="1021"/>
      <c r="Z62" s="1022"/>
      <c r="AA62" s="1023"/>
      <c r="AB62" s="1023"/>
      <c r="AC62" s="1056" t="s">
        <v>828</v>
      </c>
      <c r="AD62" s="991"/>
      <c r="AE62" s="991"/>
      <c r="AF62" s="333" t="s">
        <v>836</v>
      </c>
      <c r="AG62" s="333"/>
      <c r="AH62" s="767">
        <v>2</v>
      </c>
      <c r="AI62" s="1079"/>
      <c r="AJ62" s="594"/>
      <c r="AK62" s="593"/>
      <c r="AL62" s="593"/>
      <c r="AM62" s="594"/>
      <c r="AN62" s="594"/>
      <c r="AO62" s="594"/>
      <c r="AP62" s="594"/>
      <c r="AQ62" s="594"/>
      <c r="AR62" s="594"/>
      <c r="AS62" s="594"/>
      <c r="AT62" s="594"/>
      <c r="AU62" s="594"/>
      <c r="AV62" s="1071">
        <f t="shared" si="3"/>
        <v>2</v>
      </c>
      <c r="AW62" s="594"/>
      <c r="AX62" s="1073"/>
      <c r="AY62" s="670"/>
      <c r="AZ62" s="670"/>
      <c r="BA62" s="667"/>
      <c r="BB62" s="646"/>
      <c r="BC62" s="670"/>
      <c r="BD62" s="646"/>
      <c r="BE62" s="670"/>
      <c r="BF62" s="802"/>
    </row>
    <row r="63" spans="1:58" s="541" customFormat="1" ht="36"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767">
        <v>1</v>
      </c>
      <c r="AI63" s="1079"/>
      <c r="AJ63" s="594"/>
      <c r="AK63" s="593"/>
      <c r="AL63" s="593"/>
      <c r="AM63" s="594"/>
      <c r="AN63" s="594"/>
      <c r="AO63" s="594"/>
      <c r="AP63" s="594"/>
      <c r="AQ63" s="594"/>
      <c r="AR63" s="594"/>
      <c r="AS63" s="594"/>
      <c r="AT63" s="594"/>
      <c r="AU63" s="594"/>
      <c r="AV63" s="594">
        <f t="shared" si="3"/>
        <v>1</v>
      </c>
      <c r="AW63" s="594"/>
      <c r="AX63" s="594"/>
      <c r="AY63" s="985"/>
      <c r="AZ63" s="985"/>
      <c r="BA63" s="986"/>
      <c r="BB63" s="987"/>
      <c r="BC63" s="985"/>
      <c r="BD63" s="987"/>
      <c r="BE63" s="985"/>
      <c r="BF63" s="988"/>
    </row>
    <row r="64" spans="1:58" s="541" customFormat="1" ht="36"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767">
        <v>1</v>
      </c>
      <c r="AI64" s="1079"/>
      <c r="AJ64" s="594"/>
      <c r="AK64" s="593"/>
      <c r="AL64" s="593"/>
      <c r="AM64" s="594"/>
      <c r="AN64" s="594"/>
      <c r="AO64" s="594"/>
      <c r="AP64" s="594"/>
      <c r="AQ64" s="594"/>
      <c r="AR64" s="594"/>
      <c r="AS64" s="594"/>
      <c r="AT64" s="594">
        <f>' TUẦN 36 (25.4) '!AH61</f>
        <v>1</v>
      </c>
      <c r="AU64" s="594"/>
      <c r="AV64" s="594">
        <f t="shared" si="3"/>
        <v>1</v>
      </c>
      <c r="AW64" s="594"/>
      <c r="AX64" s="594"/>
      <c r="AY64" s="985"/>
      <c r="AZ64" s="985"/>
      <c r="BA64" s="986"/>
      <c r="BB64" s="987"/>
      <c r="BC64" s="985"/>
      <c r="BD64" s="987"/>
      <c r="BE64" s="985"/>
      <c r="BF64" s="988"/>
    </row>
    <row r="65" spans="1:58" s="541" customFormat="1" ht="36"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767">
        <v>1</v>
      </c>
      <c r="AI65" s="1079"/>
      <c r="AJ65" s="594"/>
      <c r="AK65" s="593"/>
      <c r="AL65" s="593"/>
      <c r="AM65" s="594"/>
      <c r="AN65" s="594"/>
      <c r="AO65" s="594"/>
      <c r="AP65" s="594"/>
      <c r="AQ65" s="594"/>
      <c r="AR65" s="594"/>
      <c r="AS65" s="594"/>
      <c r="AT65" s="594"/>
      <c r="AU65" s="594"/>
      <c r="AV65" s="594"/>
      <c r="AW65" s="594"/>
      <c r="AX65" s="594"/>
      <c r="AY65" s="985"/>
      <c r="AZ65" s="985"/>
      <c r="BA65" s="986"/>
      <c r="BB65" s="987"/>
      <c r="BC65" s="985"/>
      <c r="BD65" s="987"/>
      <c r="BE65" s="985"/>
      <c r="BF65" s="988"/>
    </row>
    <row r="66" spans="1:58"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767">
        <v>6</v>
      </c>
      <c r="AI66" s="1079"/>
      <c r="AJ66" s="594"/>
      <c r="AK66" s="593"/>
      <c r="AL66" s="593"/>
      <c r="AM66" s="594"/>
      <c r="AN66" s="594"/>
      <c r="AO66" s="594"/>
      <c r="AP66" s="594"/>
      <c r="AQ66" s="594"/>
      <c r="AR66" s="594"/>
      <c r="AS66" s="594"/>
      <c r="AT66" s="594">
        <f>' TUẦN 36 (25.4) '!AH62</f>
        <v>1</v>
      </c>
      <c r="AU66" s="594"/>
      <c r="AV66" s="594">
        <f t="shared" si="3"/>
        <v>6</v>
      </c>
      <c r="AW66" s="594"/>
      <c r="AX66" s="594"/>
      <c r="AY66" s="985"/>
      <c r="AZ66" s="985"/>
      <c r="BA66" s="986"/>
      <c r="BB66" s="987"/>
      <c r="BC66" s="985"/>
      <c r="BD66" s="987"/>
      <c r="BE66" s="985"/>
      <c r="BF66" s="988"/>
    </row>
    <row r="67" spans="1:58"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085">
        <v>6</v>
      </c>
      <c r="AI67" s="1086"/>
      <c r="AJ67" s="1087"/>
      <c r="AK67" s="1088"/>
      <c r="AL67" s="1088"/>
      <c r="AM67" s="1087"/>
      <c r="AN67" s="1087"/>
      <c r="AO67" s="1087"/>
      <c r="AP67" s="1087"/>
      <c r="AQ67" s="1087"/>
      <c r="AR67" s="1087"/>
      <c r="AS67" s="1087"/>
      <c r="AT67" s="1087"/>
      <c r="AU67" s="1087"/>
      <c r="AV67" s="1083">
        <f t="shared" si="3"/>
        <v>6</v>
      </c>
      <c r="AW67" s="1087"/>
      <c r="AX67" s="1087"/>
      <c r="AY67" s="978"/>
      <c r="AZ67" s="978"/>
      <c r="BA67" s="978"/>
      <c r="BB67" s="978"/>
      <c r="BC67" s="978"/>
      <c r="BD67" s="978"/>
      <c r="BE67" s="976"/>
      <c r="BF67" s="988"/>
    </row>
    <row r="68" spans="1:58" s="199" customFormat="1" ht="36" customHeight="1">
      <c r="A68" s="333">
        <v>60</v>
      </c>
      <c r="B68" s="1048" t="s">
        <v>30</v>
      </c>
      <c r="C68" s="1049"/>
      <c r="D68" s="1050" t="s">
        <v>182</v>
      </c>
      <c r="E68" s="1051" t="s">
        <v>837</v>
      </c>
      <c r="F68" s="1035">
        <v>1</v>
      </c>
      <c r="G68" s="1052"/>
      <c r="H68" s="994" t="s">
        <v>830</v>
      </c>
      <c r="I68" s="993" t="s">
        <v>521</v>
      </c>
      <c r="J68" s="1053"/>
      <c r="K68" s="1053"/>
      <c r="L68" s="1053"/>
      <c r="M68" s="1053"/>
      <c r="N68" s="1053"/>
      <c r="O68" s="1053"/>
      <c r="P68" s="1053"/>
      <c r="Q68" s="994" t="s">
        <v>830</v>
      </c>
      <c r="R68" s="993" t="s">
        <v>521</v>
      </c>
      <c r="S68" s="1053"/>
      <c r="T68" s="993"/>
      <c r="U68" s="993"/>
      <c r="V68" s="1053"/>
      <c r="W68" s="994" t="s">
        <v>830</v>
      </c>
      <c r="X68" s="993" t="s">
        <v>521</v>
      </c>
      <c r="Y68" s="1035"/>
      <c r="Z68" s="1035"/>
      <c r="AA68" s="1035"/>
      <c r="AB68" s="1035"/>
      <c r="AC68" s="1055" t="s">
        <v>828</v>
      </c>
      <c r="AD68" s="982"/>
      <c r="AE68" s="982"/>
      <c r="AF68" s="333" t="s">
        <v>838</v>
      </c>
      <c r="AG68" s="1089"/>
      <c r="AH68" s="1089"/>
      <c r="AI68" s="1086"/>
      <c r="AJ68" s="1087"/>
      <c r="AK68" s="1088"/>
      <c r="AL68" s="1088"/>
      <c r="AM68" s="1087"/>
      <c r="AN68" s="1087"/>
      <c r="AO68" s="1087"/>
      <c r="AP68" s="1087"/>
      <c r="AQ68" s="1087"/>
      <c r="AR68" s="1087"/>
      <c r="AS68" s="1087"/>
      <c r="AT68" s="1087"/>
      <c r="AU68" s="1087"/>
      <c r="AV68" s="1090"/>
      <c r="AW68" s="1087"/>
      <c r="AX68" s="1087"/>
      <c r="AY68" s="977"/>
      <c r="AZ68" s="977"/>
      <c r="BA68" s="977"/>
      <c r="BB68" s="977"/>
      <c r="BC68" s="977"/>
      <c r="BD68" s="977"/>
      <c r="BE68" s="500"/>
      <c r="BF68" s="983"/>
    </row>
    <row r="69" spans="1:58" s="199" customFormat="1" ht="36" customHeight="1">
      <c r="A69" s="615">
        <v>61</v>
      </c>
      <c r="B69" s="1024" t="s">
        <v>30</v>
      </c>
      <c r="C69" s="1035"/>
      <c r="D69" s="1054" t="s">
        <v>182</v>
      </c>
      <c r="E69" s="1040" t="s">
        <v>837</v>
      </c>
      <c r="F69" s="1035">
        <v>1</v>
      </c>
      <c r="G69" s="1052"/>
      <c r="H69" s="994" t="s">
        <v>832</v>
      </c>
      <c r="I69" s="993" t="s">
        <v>521</v>
      </c>
      <c r="J69" s="1053"/>
      <c r="K69" s="1053"/>
      <c r="L69" s="1053"/>
      <c r="M69" s="1053"/>
      <c r="N69" s="1053"/>
      <c r="O69" s="1053"/>
      <c r="P69" s="1053"/>
      <c r="Q69" s="994" t="s">
        <v>832</v>
      </c>
      <c r="R69" s="993" t="s">
        <v>521</v>
      </c>
      <c r="S69" s="1053"/>
      <c r="T69" s="993"/>
      <c r="U69" s="993"/>
      <c r="V69" s="1053"/>
      <c r="W69" s="994" t="s">
        <v>832</v>
      </c>
      <c r="X69" s="993" t="s">
        <v>521</v>
      </c>
      <c r="Y69" s="1035"/>
      <c r="Z69" s="1035"/>
      <c r="AA69" s="1035"/>
      <c r="AB69" s="1035"/>
      <c r="AC69" s="1055" t="s">
        <v>828</v>
      </c>
      <c r="AD69" s="982"/>
      <c r="AE69" s="982"/>
      <c r="AF69" s="333" t="s">
        <v>838</v>
      </c>
      <c r="AG69" s="1089"/>
      <c r="AH69" s="1089"/>
      <c r="AI69" s="1086"/>
      <c r="AJ69" s="1087"/>
      <c r="AK69" s="1088"/>
      <c r="AL69" s="1088"/>
      <c r="AM69" s="1087"/>
      <c r="AN69" s="1087"/>
      <c r="AO69" s="1087"/>
      <c r="AP69" s="1087"/>
      <c r="AQ69" s="1087"/>
      <c r="AR69" s="1087"/>
      <c r="AS69" s="1087"/>
      <c r="AT69" s="1087"/>
      <c r="AU69" s="1087"/>
      <c r="AV69" s="1090"/>
      <c r="AW69" s="1087"/>
      <c r="AX69" s="1087"/>
      <c r="AY69" s="977"/>
      <c r="AZ69" s="977"/>
      <c r="BA69" s="977"/>
      <c r="BB69" s="977"/>
      <c r="BC69" s="977"/>
      <c r="BD69" s="977"/>
      <c r="BE69" s="500"/>
      <c r="BF69" s="983"/>
    </row>
    <row r="70" spans="1:58" s="199" customFormat="1" ht="36" customHeight="1">
      <c r="A70" s="1108">
        <v>62</v>
      </c>
      <c r="B70" s="1121" t="s">
        <v>30</v>
      </c>
      <c r="C70" s="1122"/>
      <c r="D70" s="1123" t="s">
        <v>443</v>
      </c>
      <c r="E70" s="1124" t="s">
        <v>826</v>
      </c>
      <c r="F70" s="1122">
        <v>1</v>
      </c>
      <c r="G70" s="1052"/>
      <c r="H70" s="1120" t="s">
        <v>71</v>
      </c>
      <c r="I70" s="993" t="s">
        <v>522</v>
      </c>
      <c r="J70" s="994"/>
      <c r="K70" s="994" t="s">
        <v>830</v>
      </c>
      <c r="L70" s="993" t="s">
        <v>521</v>
      </c>
      <c r="M70" s="994"/>
      <c r="N70" s="993"/>
      <c r="O70" s="1053"/>
      <c r="P70" s="1053"/>
      <c r="Q70" s="994"/>
      <c r="R70" s="993"/>
      <c r="S70" s="1053"/>
      <c r="T70" s="993"/>
      <c r="U70" s="993"/>
      <c r="V70" s="1053"/>
      <c r="W70" s="994"/>
      <c r="X70" s="993"/>
      <c r="Y70" s="1035"/>
      <c r="Z70" s="1035"/>
      <c r="AA70" s="1035"/>
      <c r="AB70" s="1035"/>
      <c r="AC70" s="1036" t="s">
        <v>835</v>
      </c>
      <c r="AD70" s="982"/>
      <c r="AE70" s="982"/>
      <c r="AF70" s="1108" t="s">
        <v>850</v>
      </c>
      <c r="AG70" s="1089"/>
      <c r="AH70" s="1089">
        <v>15</v>
      </c>
      <c r="AI70" s="1086"/>
      <c r="AJ70" s="1087"/>
      <c r="AK70" s="1088"/>
      <c r="AL70" s="1088"/>
      <c r="AM70" s="1087"/>
      <c r="AN70" s="1087"/>
      <c r="AO70" s="1087"/>
      <c r="AP70" s="1087"/>
      <c r="AQ70" s="1087"/>
      <c r="AR70" s="1087"/>
      <c r="AS70" s="1087"/>
      <c r="AT70" s="1087"/>
      <c r="AU70" s="1087"/>
      <c r="AV70" s="1083"/>
      <c r="AW70" s="1087"/>
      <c r="AX70" s="1087"/>
      <c r="AY70" s="977"/>
      <c r="AZ70" s="977"/>
      <c r="BA70" s="977"/>
      <c r="BB70" s="977"/>
      <c r="BC70" s="977"/>
      <c r="BD70" s="977"/>
      <c r="BE70" s="500"/>
      <c r="BF70" s="983"/>
    </row>
    <row r="71" spans="1:58" s="199" customFormat="1" ht="36" customHeight="1">
      <c r="A71" s="1125">
        <v>63</v>
      </c>
      <c r="B71" s="1126" t="s">
        <v>30</v>
      </c>
      <c r="C71" s="1127"/>
      <c r="D71" s="1128" t="s">
        <v>443</v>
      </c>
      <c r="E71" s="1129" t="s">
        <v>826</v>
      </c>
      <c r="F71" s="1127">
        <v>2</v>
      </c>
      <c r="G71" s="1130"/>
      <c r="H71" s="1131"/>
      <c r="I71" s="1132"/>
      <c r="J71" s="1133"/>
      <c r="K71" s="1131" t="s">
        <v>832</v>
      </c>
      <c r="L71" s="1132" t="s">
        <v>521</v>
      </c>
      <c r="M71" s="1120" t="s">
        <v>71</v>
      </c>
      <c r="N71" s="1132" t="s">
        <v>522</v>
      </c>
      <c r="O71" s="1133"/>
      <c r="P71" s="1133"/>
      <c r="Q71" s="1131"/>
      <c r="R71" s="1132"/>
      <c r="S71" s="1133"/>
      <c r="T71" s="1132"/>
      <c r="U71" s="1132"/>
      <c r="V71" s="1133"/>
      <c r="W71" s="1131"/>
      <c r="X71" s="1132"/>
      <c r="Y71" s="1093"/>
      <c r="Z71" s="1093"/>
      <c r="AA71" s="1093"/>
      <c r="AB71" s="1093"/>
      <c r="AC71" s="1044" t="s">
        <v>835</v>
      </c>
      <c r="AD71" s="982"/>
      <c r="AE71" s="982"/>
      <c r="AF71" s="1125" t="s">
        <v>850</v>
      </c>
      <c r="AG71" s="1085"/>
      <c r="AH71" s="1085">
        <v>15</v>
      </c>
      <c r="AI71" s="1086"/>
      <c r="AJ71" s="1087"/>
      <c r="AK71" s="1088"/>
      <c r="AL71" s="1088"/>
      <c r="AM71" s="1087"/>
      <c r="AN71" s="1087"/>
      <c r="AO71" s="1087"/>
      <c r="AP71" s="1087"/>
      <c r="AQ71" s="1087"/>
      <c r="AR71" s="1087"/>
      <c r="AS71" s="1087"/>
      <c r="AT71" s="1087"/>
      <c r="AU71" s="1087"/>
      <c r="AV71" s="1083"/>
      <c r="AW71" s="1087"/>
      <c r="AX71" s="1087"/>
      <c r="AY71" s="977"/>
      <c r="AZ71" s="977"/>
      <c r="BA71" s="977"/>
      <c r="BB71" s="977"/>
      <c r="BC71" s="977"/>
      <c r="BD71" s="977"/>
      <c r="BE71" s="500"/>
      <c r="BF71" s="983"/>
    </row>
    <row r="72" spans="1:58" s="199" customFormat="1" ht="36.75" customHeight="1">
      <c r="A72" s="333">
        <v>64</v>
      </c>
      <c r="B72" s="995" t="s">
        <v>30</v>
      </c>
      <c r="C72" s="1150"/>
      <c r="D72" s="1054" t="s">
        <v>443</v>
      </c>
      <c r="E72" s="997" t="s">
        <v>826</v>
      </c>
      <c r="F72" s="1035">
        <v>3</v>
      </c>
      <c r="G72" s="1110"/>
      <c r="H72" s="1150"/>
      <c r="I72" s="980"/>
      <c r="J72" s="1150"/>
      <c r="K72" s="1151"/>
      <c r="L72" s="980"/>
      <c r="M72" s="1152"/>
      <c r="N72" s="1150"/>
      <c r="O72" s="980"/>
      <c r="P72" s="1150"/>
      <c r="Q72" s="1150"/>
      <c r="R72" s="980"/>
      <c r="S72" s="1150"/>
      <c r="T72" s="1150"/>
      <c r="U72" s="981"/>
      <c r="V72" s="1150"/>
      <c r="W72" s="1150"/>
      <c r="X72" s="980"/>
      <c r="Y72" s="1150"/>
      <c r="Z72" s="1150"/>
      <c r="AA72" s="1150"/>
      <c r="AB72" s="1150"/>
      <c r="AC72" s="1052" t="s">
        <v>835</v>
      </c>
      <c r="AD72" s="1094"/>
      <c r="AE72" s="1094"/>
      <c r="AF72" s="1153"/>
      <c r="AG72" s="1089"/>
      <c r="AH72" s="1089"/>
      <c r="AI72" s="1154"/>
      <c r="AJ72" s="1155"/>
      <c r="AK72" s="1156"/>
      <c r="AL72" s="1156"/>
      <c r="AM72" s="1155"/>
      <c r="AN72" s="1155"/>
      <c r="AO72" s="1155"/>
      <c r="AP72" s="1155"/>
      <c r="AQ72" s="1155"/>
      <c r="AR72" s="1155"/>
      <c r="AS72" s="1155"/>
      <c r="AT72" s="1155"/>
      <c r="AU72" s="1155"/>
      <c r="AV72" s="1155"/>
      <c r="AW72" s="1087"/>
      <c r="AX72" s="1087"/>
      <c r="AY72" s="975"/>
      <c r="AZ72" s="975"/>
      <c r="BA72" s="975"/>
      <c r="BB72" s="975"/>
      <c r="BC72" s="975"/>
      <c r="BD72" s="975"/>
      <c r="BE72" s="494"/>
      <c r="BF72" s="799"/>
    </row>
    <row r="73" spans="1:58" s="199" customFormat="1" ht="36.75" customHeight="1">
      <c r="A73" s="805"/>
      <c r="B73" s="1134" t="s">
        <v>30</v>
      </c>
      <c r="C73" s="1135">
        <v>16</v>
      </c>
      <c r="D73" s="1136" t="s">
        <v>847</v>
      </c>
      <c r="E73" s="1137" t="s">
        <v>843</v>
      </c>
      <c r="F73" s="1138"/>
      <c r="G73" s="1139"/>
      <c r="H73" s="1140"/>
      <c r="I73" s="1141"/>
      <c r="J73" s="1140"/>
      <c r="K73" s="1142"/>
      <c r="L73" s="1141"/>
      <c r="M73" s="1143"/>
      <c r="N73" s="1140"/>
      <c r="O73" s="1141"/>
      <c r="P73" s="1140"/>
      <c r="Q73" s="1140"/>
      <c r="R73" s="1141"/>
      <c r="S73" s="1140"/>
      <c r="T73" s="808" t="s">
        <v>844</v>
      </c>
      <c r="U73" s="1144" t="s">
        <v>55</v>
      </c>
      <c r="V73" s="1140"/>
      <c r="W73" s="1140"/>
      <c r="X73" s="1141"/>
      <c r="Y73" s="1140"/>
      <c r="Z73" s="1140"/>
      <c r="AA73" s="1140"/>
      <c r="AB73" s="1140"/>
      <c r="AC73" s="1095" t="s">
        <v>845</v>
      </c>
      <c r="AD73" s="1094"/>
      <c r="AE73" s="1094"/>
      <c r="AF73" s="1145" t="s">
        <v>846</v>
      </c>
      <c r="AG73" s="1146"/>
      <c r="AH73" s="1146"/>
      <c r="AI73" s="1147"/>
      <c r="AJ73" s="1148"/>
      <c r="AK73" s="1149"/>
      <c r="AL73" s="1149"/>
      <c r="AM73" s="1148"/>
      <c r="AN73" s="1148"/>
      <c r="AO73" s="1148"/>
      <c r="AP73" s="1148"/>
      <c r="AQ73" s="1148"/>
      <c r="AR73" s="1148"/>
      <c r="AS73" s="1148"/>
      <c r="AT73" s="1148"/>
      <c r="AU73" s="1148"/>
      <c r="AV73" s="1148"/>
      <c r="AW73" s="1087"/>
      <c r="AX73" s="1087"/>
      <c r="AY73" s="500"/>
      <c r="AZ73" s="500"/>
      <c r="BA73" s="500"/>
      <c r="BB73" s="500"/>
      <c r="BC73" s="500"/>
      <c r="BD73" s="500"/>
      <c r="BE73" s="494"/>
      <c r="BF73" s="799"/>
    </row>
    <row r="74" spans="1:58" s="1118" customFormat="1" ht="41.25" customHeight="1">
      <c r="A74" s="980"/>
      <c r="B74" s="980"/>
      <c r="C74" s="1110"/>
      <c r="D74" s="980"/>
      <c r="E74" s="980"/>
      <c r="F74" s="981"/>
      <c r="G74" s="979"/>
      <c r="H74" s="980"/>
      <c r="I74" s="980"/>
      <c r="J74" s="980"/>
      <c r="K74" s="1110"/>
      <c r="L74" s="1113"/>
      <c r="M74" s="1113"/>
      <c r="N74" s="980"/>
      <c r="O74" s="980"/>
      <c r="P74" s="980"/>
      <c r="Q74" s="980"/>
      <c r="R74" s="980"/>
      <c r="S74" s="980"/>
      <c r="T74" s="980"/>
      <c r="U74" s="980"/>
      <c r="V74" s="980"/>
      <c r="W74" s="980"/>
      <c r="X74" s="980"/>
      <c r="Y74" s="980"/>
      <c r="Z74" s="980"/>
      <c r="AA74" s="981"/>
      <c r="AB74" s="981"/>
      <c r="AC74" s="980"/>
      <c r="AD74" s="1111"/>
      <c r="AE74" s="1111"/>
      <c r="AF74" s="1110"/>
      <c r="AG74" s="1114"/>
      <c r="AH74" s="1114"/>
      <c r="AI74" s="1115"/>
      <c r="AJ74" s="1115"/>
      <c r="AK74" s="1116"/>
      <c r="AL74" s="1116"/>
      <c r="AM74" s="1115"/>
      <c r="AN74" s="1115"/>
      <c r="AO74" s="1115"/>
      <c r="AP74" s="1115"/>
      <c r="AQ74" s="1115"/>
      <c r="AR74" s="1115"/>
      <c r="AS74" s="1115"/>
      <c r="AT74" s="1115"/>
      <c r="AU74" s="1115"/>
      <c r="AV74" s="1115"/>
      <c r="AW74" s="1115"/>
      <c r="AX74" s="1115"/>
      <c r="AY74" s="1117"/>
      <c r="AZ74" s="1117"/>
      <c r="BA74" s="1117"/>
      <c r="BB74" s="1117"/>
      <c r="BC74" s="1117"/>
      <c r="BD74" s="1117"/>
      <c r="BE74" s="1117"/>
      <c r="BF74" s="1112"/>
    </row>
    <row r="75" spans="1:58" s="199" customFormat="1" ht="22.5" customHeight="1">
      <c r="A75" s="334"/>
      <c r="B75" s="334"/>
      <c r="C75" s="334"/>
      <c r="D75" s="479" t="s">
        <v>591</v>
      </c>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1091"/>
      <c r="AG75" s="1092"/>
      <c r="AH75" s="1092"/>
      <c r="AI75" s="1060"/>
      <c r="AJ75" s="325"/>
      <c r="AK75" s="588"/>
      <c r="AL75" s="588"/>
      <c r="AM75" s="325"/>
      <c r="AN75" s="325"/>
      <c r="AO75" s="325"/>
      <c r="AP75" s="325"/>
      <c r="AQ75" s="325"/>
      <c r="AR75" s="325"/>
      <c r="AS75" s="325"/>
      <c r="AT75" s="325"/>
      <c r="AU75" s="325"/>
      <c r="AV75" s="325"/>
      <c r="AW75" s="325"/>
      <c r="AX75" s="325"/>
      <c r="AY75" s="494"/>
      <c r="AZ75" s="494"/>
      <c r="BA75" s="494"/>
      <c r="BB75" s="494"/>
      <c r="BC75" s="494"/>
      <c r="BD75" s="494"/>
      <c r="BE75" s="494"/>
      <c r="BF75" s="799"/>
    </row>
    <row r="76" spans="1:58" s="199" customFormat="1" ht="28.5" customHeight="1">
      <c r="A76" s="334"/>
      <c r="B76" s="334"/>
      <c r="C76" s="334"/>
      <c r="D76" s="334"/>
      <c r="E76" s="334"/>
      <c r="F76" s="203"/>
      <c r="G76" s="471"/>
      <c r="H76" s="334"/>
      <c r="I76" s="477" t="s">
        <v>530</v>
      </c>
      <c r="J76" s="478" t="s">
        <v>586</v>
      </c>
      <c r="K76" s="478" t="s">
        <v>587</v>
      </c>
      <c r="L76" s="477" t="s">
        <v>588</v>
      </c>
      <c r="M76" s="784"/>
      <c r="N76" s="785"/>
      <c r="O76" s="475"/>
      <c r="P76" s="785"/>
      <c r="Q76" s="334"/>
      <c r="R76" s="281"/>
      <c r="S76" s="334"/>
      <c r="T76" s="334"/>
      <c r="U76" s="288"/>
      <c r="V76" s="334"/>
      <c r="W76" s="334"/>
      <c r="X76" s="281"/>
      <c r="Y76" s="334"/>
      <c r="Z76" s="334"/>
      <c r="AA76" s="203"/>
      <c r="AB76" s="203"/>
      <c r="AC76" s="486"/>
      <c r="AD76" s="531"/>
      <c r="AE76" s="531"/>
      <c r="AF76" s="1091"/>
      <c r="AG76" s="1092"/>
      <c r="AH76" s="1092"/>
      <c r="AI76" s="1060"/>
      <c r="AJ76" s="325"/>
      <c r="AK76" s="588"/>
      <c r="AL76" s="588"/>
      <c r="AM76" s="325"/>
      <c r="AN76" s="325"/>
      <c r="AO76" s="325"/>
      <c r="AP76" s="325"/>
      <c r="AQ76" s="325"/>
      <c r="AR76" s="325"/>
      <c r="AS76" s="325"/>
      <c r="AT76" s="325"/>
      <c r="AU76" s="325"/>
      <c r="AV76" s="325"/>
      <c r="AW76" s="325"/>
      <c r="AX76" s="325"/>
      <c r="AY76" s="494"/>
      <c r="AZ76" s="494"/>
      <c r="BA76" s="494"/>
      <c r="BB76" s="494"/>
      <c r="BC76" s="494"/>
      <c r="BD76" s="494"/>
      <c r="BE76" s="494"/>
      <c r="BF76" s="799"/>
    </row>
    <row r="77" spans="1:58" s="199" customFormat="1" ht="28.5" customHeight="1">
      <c r="A77" s="334"/>
      <c r="B77" s="334"/>
      <c r="C77" s="334"/>
      <c r="D77" s="334"/>
      <c r="E77" s="334"/>
      <c r="F77" s="203"/>
      <c r="G77" s="471"/>
      <c r="H77" s="334"/>
      <c r="I77" s="477">
        <v>403</v>
      </c>
      <c r="J77" s="478" t="s">
        <v>589</v>
      </c>
      <c r="K77" s="478">
        <v>22</v>
      </c>
      <c r="L77" s="477" t="s">
        <v>590</v>
      </c>
      <c r="M77" s="784"/>
      <c r="N77" s="785"/>
      <c r="O77" s="475"/>
      <c r="P77" s="785"/>
      <c r="Q77" s="334"/>
      <c r="R77" s="281"/>
      <c r="S77" s="334"/>
      <c r="T77" s="334"/>
      <c r="U77" s="288"/>
      <c r="V77" s="334"/>
      <c r="W77" s="334"/>
      <c r="X77" s="281"/>
      <c r="Y77" s="334"/>
      <c r="Z77" s="334"/>
      <c r="AA77" s="203"/>
      <c r="AB77" s="203"/>
      <c r="AC77" s="486"/>
      <c r="AD77" s="531"/>
      <c r="AE77" s="531"/>
      <c r="AF77" s="1091"/>
      <c r="AG77" s="1092"/>
      <c r="AH77" s="1092"/>
      <c r="AI77" s="1060"/>
      <c r="AJ77" s="325"/>
      <c r="AK77" s="588"/>
      <c r="AL77" s="588"/>
      <c r="AM77" s="325"/>
      <c r="AN77" s="325"/>
      <c r="AO77" s="325"/>
      <c r="AP77" s="325"/>
      <c r="AQ77" s="325"/>
      <c r="AR77" s="325"/>
      <c r="AS77" s="325"/>
      <c r="AT77" s="325"/>
      <c r="AU77" s="325"/>
      <c r="AV77" s="325"/>
      <c r="AW77" s="325"/>
      <c r="AX77" s="325"/>
      <c r="AY77" s="494"/>
      <c r="AZ77" s="494"/>
      <c r="BA77" s="494"/>
      <c r="BB77" s="494"/>
      <c r="BC77" s="494"/>
      <c r="BD77" s="494"/>
      <c r="BE77" s="494"/>
      <c r="BF77" s="799"/>
    </row>
    <row r="78" spans="1:58" s="199" customFormat="1" ht="28.5" customHeight="1">
      <c r="A78" s="334"/>
      <c r="B78" s="334"/>
      <c r="C78" s="334"/>
      <c r="D78" s="334"/>
      <c r="E78" s="334"/>
      <c r="F78" s="203"/>
      <c r="G78" s="471"/>
      <c r="H78" s="334"/>
      <c r="I78" s="477">
        <v>404</v>
      </c>
      <c r="J78" s="478" t="s">
        <v>589</v>
      </c>
      <c r="K78" s="478">
        <v>11</v>
      </c>
      <c r="L78" s="477" t="s">
        <v>590</v>
      </c>
      <c r="M78" s="784"/>
      <c r="N78" s="785"/>
      <c r="O78" s="475"/>
      <c r="P78" s="785"/>
      <c r="Q78" s="334"/>
      <c r="R78" s="281"/>
      <c r="S78" s="334"/>
      <c r="T78" s="334"/>
      <c r="U78" s="288"/>
      <c r="V78" s="334"/>
      <c r="W78" s="334"/>
      <c r="X78" s="281"/>
      <c r="Y78" s="334"/>
      <c r="Z78" s="334"/>
      <c r="AA78" s="203"/>
      <c r="AB78" s="203"/>
      <c r="AC78" s="486"/>
      <c r="AD78" s="531"/>
      <c r="AE78" s="531"/>
      <c r="AF78" s="1091"/>
      <c r="AG78" s="1092"/>
      <c r="AH78" s="1092"/>
      <c r="AI78" s="1060"/>
      <c r="AJ78" s="325"/>
      <c r="AK78" s="588"/>
      <c r="AL78" s="588"/>
      <c r="AM78" s="325"/>
      <c r="AN78" s="325"/>
      <c r="AO78" s="325"/>
      <c r="AP78" s="325"/>
      <c r="AQ78" s="325"/>
      <c r="AR78" s="325"/>
      <c r="AS78" s="325"/>
      <c r="AT78" s="325"/>
      <c r="AU78" s="325"/>
      <c r="AV78" s="325"/>
      <c r="AW78" s="325"/>
      <c r="AX78" s="325"/>
      <c r="AY78" s="494"/>
      <c r="AZ78" s="494"/>
      <c r="BA78" s="494"/>
      <c r="BB78" s="494"/>
      <c r="BC78" s="494"/>
      <c r="BD78" s="494"/>
      <c r="BE78" s="494"/>
      <c r="BF78" s="799"/>
    </row>
    <row r="79" spans="1:58" s="199" customFormat="1" ht="28.5" customHeight="1">
      <c r="A79" s="334"/>
      <c r="B79" s="334"/>
      <c r="C79" s="334"/>
      <c r="D79" s="334"/>
      <c r="E79" s="334"/>
      <c r="F79" s="203"/>
      <c r="G79" s="471"/>
      <c r="H79" s="334"/>
      <c r="I79" s="477">
        <v>405</v>
      </c>
      <c r="J79" s="478" t="s">
        <v>589</v>
      </c>
      <c r="K79" s="478">
        <v>23</v>
      </c>
      <c r="L79" s="477" t="s">
        <v>590</v>
      </c>
      <c r="M79" s="784"/>
      <c r="N79" s="785"/>
      <c r="O79" s="475"/>
      <c r="P79" s="785"/>
      <c r="Q79" s="334"/>
      <c r="R79" s="281"/>
      <c r="S79" s="334"/>
      <c r="T79" s="334"/>
      <c r="U79" s="288"/>
      <c r="V79" s="334"/>
      <c r="W79" s="334"/>
      <c r="X79" s="281"/>
      <c r="Y79" s="334"/>
      <c r="Z79" s="334"/>
      <c r="AA79" s="203"/>
      <c r="AB79" s="203"/>
      <c r="AC79" s="486"/>
      <c r="AD79" s="531"/>
      <c r="AE79" s="531"/>
      <c r="AF79" s="1091"/>
      <c r="AG79" s="1092"/>
      <c r="AH79" s="1092"/>
      <c r="AI79" s="1060"/>
      <c r="AJ79" s="325"/>
      <c r="AK79" s="588"/>
      <c r="AL79" s="588"/>
      <c r="AM79" s="325"/>
      <c r="AN79" s="325"/>
      <c r="AO79" s="325"/>
      <c r="AP79" s="325"/>
      <c r="AQ79" s="325"/>
      <c r="AR79" s="325"/>
      <c r="AS79" s="325"/>
      <c r="AT79" s="325"/>
      <c r="AU79" s="325"/>
      <c r="AV79" s="325"/>
      <c r="AW79" s="325"/>
      <c r="AX79" s="325"/>
      <c r="AY79" s="494"/>
      <c r="AZ79" s="494"/>
      <c r="BA79" s="494"/>
      <c r="BB79" s="494"/>
      <c r="BC79" s="494"/>
      <c r="BD79" s="494"/>
      <c r="BE79" s="494"/>
      <c r="BF79" s="799"/>
    </row>
    <row r="80" spans="1:58" s="199" customFormat="1" ht="28.5" customHeight="1">
      <c r="A80" s="334"/>
      <c r="B80" s="334"/>
      <c r="C80" s="334"/>
      <c r="D80" s="334"/>
      <c r="E80" s="334"/>
      <c r="F80" s="203"/>
      <c r="G80" s="471"/>
      <c r="H80" s="334"/>
      <c r="I80" s="477">
        <v>406</v>
      </c>
      <c r="J80" s="478" t="s">
        <v>589</v>
      </c>
      <c r="K80" s="478">
        <v>22</v>
      </c>
      <c r="L80" s="477" t="s">
        <v>590</v>
      </c>
      <c r="M80" s="784"/>
      <c r="N80" s="785"/>
      <c r="O80" s="475"/>
      <c r="P80" s="785"/>
      <c r="Q80" s="334"/>
      <c r="R80" s="281"/>
      <c r="S80" s="334"/>
      <c r="T80" s="334"/>
      <c r="U80" s="288"/>
      <c r="V80" s="334"/>
      <c r="W80" s="334"/>
      <c r="X80" s="281"/>
      <c r="Y80" s="334"/>
      <c r="Z80" s="334"/>
      <c r="AA80" s="203"/>
      <c r="AB80" s="203"/>
      <c r="AC80" s="486"/>
      <c r="AD80" s="531"/>
      <c r="AE80" s="531"/>
      <c r="AF80" s="1091"/>
      <c r="AG80" s="1092"/>
      <c r="AH80" s="1092"/>
      <c r="AI80" s="1060"/>
      <c r="AJ80" s="325"/>
      <c r="AK80" s="588"/>
      <c r="AL80" s="588"/>
      <c r="AM80" s="325"/>
      <c r="AN80" s="325"/>
      <c r="AO80" s="325"/>
      <c r="AP80" s="325"/>
      <c r="AQ80" s="325"/>
      <c r="AR80" s="325"/>
      <c r="AS80" s="325"/>
      <c r="AT80" s="325"/>
      <c r="AU80" s="325"/>
      <c r="AV80" s="325"/>
      <c r="AW80" s="325"/>
      <c r="AX80" s="325"/>
      <c r="AY80" s="494"/>
      <c r="AZ80" s="494"/>
      <c r="BA80" s="494"/>
      <c r="BB80" s="494"/>
      <c r="BC80" s="494"/>
      <c r="BD80" s="494"/>
      <c r="BE80" s="494"/>
      <c r="BF80" s="799"/>
    </row>
    <row r="81" spans="1:58" s="199" customFormat="1" ht="28.5" customHeight="1">
      <c r="A81" s="334"/>
      <c r="B81" s="334"/>
      <c r="C81" s="334"/>
      <c r="D81" s="334"/>
      <c r="E81" s="334"/>
      <c r="F81" s="203"/>
      <c r="G81" s="471"/>
      <c r="H81" s="334"/>
      <c r="I81" s="477">
        <v>412</v>
      </c>
      <c r="J81" s="478" t="s">
        <v>589</v>
      </c>
      <c r="K81" s="478">
        <v>21</v>
      </c>
      <c r="L81" s="477" t="s">
        <v>590</v>
      </c>
      <c r="M81" s="784"/>
      <c r="N81" s="785"/>
      <c r="O81" s="475"/>
      <c r="P81" s="785"/>
      <c r="Q81" s="334"/>
      <c r="R81" s="281"/>
      <c r="S81" s="334"/>
      <c r="T81" s="334"/>
      <c r="U81" s="288"/>
      <c r="V81" s="334"/>
      <c r="W81" s="334"/>
      <c r="X81" s="281"/>
      <c r="Y81" s="334"/>
      <c r="Z81" s="334"/>
      <c r="AA81" s="203"/>
      <c r="AB81" s="203"/>
      <c r="AC81" s="486"/>
      <c r="AD81" s="531"/>
      <c r="AE81" s="531"/>
      <c r="AF81" s="1091"/>
      <c r="AG81" s="1092"/>
      <c r="AH81" s="1092"/>
      <c r="AI81" s="1060"/>
      <c r="AJ81" s="325"/>
      <c r="AK81" s="588"/>
      <c r="AL81" s="588"/>
      <c r="AM81" s="325"/>
      <c r="AN81" s="325"/>
      <c r="AO81" s="325"/>
      <c r="AP81" s="325"/>
      <c r="AQ81" s="325"/>
      <c r="AR81" s="325"/>
      <c r="AS81" s="325"/>
      <c r="AT81" s="325"/>
      <c r="AU81" s="325"/>
      <c r="AV81" s="325"/>
      <c r="AW81" s="325"/>
      <c r="AX81" s="325"/>
      <c r="AY81" s="494"/>
      <c r="AZ81" s="494"/>
      <c r="BA81" s="494"/>
      <c r="BB81" s="494"/>
      <c r="BC81" s="494"/>
      <c r="BD81" s="494"/>
      <c r="BE81" s="494"/>
      <c r="BF81" s="799"/>
    </row>
    <row r="82" spans="1:58" s="199" customFormat="1" ht="28.5" customHeight="1">
      <c r="A82" s="334"/>
      <c r="B82" s="334"/>
      <c r="C82" s="334"/>
      <c r="D82" s="334"/>
      <c r="E82" s="334"/>
      <c r="F82" s="203"/>
      <c r="G82" s="471"/>
      <c r="H82" s="334"/>
      <c r="I82" s="477"/>
      <c r="J82" s="478"/>
      <c r="K82" s="478"/>
      <c r="L82" s="477"/>
      <c r="M82" s="784"/>
      <c r="N82" s="785"/>
      <c r="O82" s="475"/>
      <c r="P82" s="785"/>
      <c r="Q82" s="334"/>
      <c r="R82" s="281"/>
      <c r="S82" s="334"/>
      <c r="T82" s="334"/>
      <c r="U82" s="288"/>
      <c r="V82" s="334"/>
      <c r="W82" s="334"/>
      <c r="X82" s="281"/>
      <c r="Y82" s="334"/>
      <c r="Z82" s="334"/>
      <c r="AA82" s="203"/>
      <c r="AB82" s="203"/>
      <c r="AC82" s="486"/>
      <c r="AD82" s="531"/>
      <c r="AE82" s="531"/>
      <c r="AF82" s="1091"/>
      <c r="AG82" s="1092"/>
      <c r="AH82" s="1092"/>
      <c r="AI82" s="1060"/>
      <c r="AJ82" s="325"/>
      <c r="AK82" s="588"/>
      <c r="AL82" s="588"/>
      <c r="AM82" s="325"/>
      <c r="AN82" s="325"/>
      <c r="AO82" s="325"/>
      <c r="AP82" s="325"/>
      <c r="AQ82" s="325"/>
      <c r="AR82" s="325"/>
      <c r="AS82" s="325"/>
      <c r="AT82" s="325"/>
      <c r="AU82" s="325"/>
      <c r="AV82" s="325"/>
      <c r="AW82" s="325"/>
      <c r="AX82" s="325"/>
      <c r="AY82" s="494"/>
      <c r="AZ82" s="494"/>
      <c r="BA82" s="494"/>
      <c r="BB82" s="494"/>
      <c r="BC82" s="494"/>
      <c r="BD82" s="494"/>
      <c r="BE82" s="494"/>
      <c r="BF82" s="799"/>
    </row>
    <row r="83" spans="1:58"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1091"/>
      <c r="AG83" s="1092"/>
      <c r="AH83" s="1092"/>
      <c r="AI83" s="1060"/>
      <c r="AJ83" s="325"/>
      <c r="AK83" s="588"/>
      <c r="AL83" s="588"/>
      <c r="AM83" s="325"/>
      <c r="AN83" s="325"/>
      <c r="AO83" s="325"/>
      <c r="AP83" s="325"/>
      <c r="AQ83" s="325"/>
      <c r="AR83" s="325"/>
      <c r="AS83" s="325"/>
      <c r="AT83" s="325"/>
      <c r="AU83" s="325"/>
      <c r="AV83" s="325"/>
      <c r="AW83" s="325"/>
      <c r="AX83" s="325"/>
      <c r="AY83" s="494"/>
      <c r="AZ83" s="494"/>
      <c r="BA83" s="494"/>
      <c r="BB83" s="494"/>
      <c r="BC83" s="494"/>
      <c r="BD83" s="494"/>
      <c r="BE83" s="494"/>
      <c r="BF83" s="799"/>
    </row>
    <row r="84" spans="1:58"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1091"/>
      <c r="AG84" s="1092"/>
      <c r="AH84" s="1092"/>
      <c r="AI84" s="1060"/>
      <c r="AJ84" s="325"/>
      <c r="AK84" s="588"/>
      <c r="AL84" s="588"/>
      <c r="AM84" s="325"/>
      <c r="AN84" s="325"/>
      <c r="AO84" s="325"/>
      <c r="AP84" s="325"/>
      <c r="AQ84" s="325"/>
      <c r="AR84" s="325"/>
      <c r="AS84" s="325"/>
      <c r="AT84" s="325"/>
      <c r="AU84" s="325"/>
      <c r="AV84" s="325"/>
      <c r="AW84" s="325"/>
      <c r="AX84" s="325"/>
      <c r="AY84" s="494"/>
      <c r="AZ84" s="494"/>
      <c r="BA84" s="494"/>
      <c r="BB84" s="494"/>
      <c r="BC84" s="494"/>
      <c r="BD84" s="494"/>
      <c r="BE84" s="494"/>
      <c r="BF84" s="799"/>
    </row>
    <row r="85" spans="1:58"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092"/>
      <c r="AI85" s="1060"/>
      <c r="AJ85" s="325"/>
      <c r="AK85" s="588"/>
      <c r="AL85" s="588"/>
      <c r="AM85" s="325"/>
      <c r="AN85" s="325"/>
      <c r="AO85" s="325"/>
      <c r="AP85" s="325"/>
      <c r="AQ85" s="325"/>
      <c r="AR85" s="325"/>
      <c r="AS85" s="325"/>
      <c r="AT85" s="325"/>
      <c r="AU85" s="325"/>
      <c r="AV85" s="325"/>
      <c r="AW85" s="325"/>
      <c r="AX85" s="325"/>
      <c r="AY85" s="494"/>
      <c r="AZ85" s="494"/>
      <c r="BA85" s="494"/>
      <c r="BB85" s="494"/>
      <c r="BC85" s="494"/>
      <c r="BD85" s="494"/>
      <c r="BE85" s="494"/>
      <c r="BF85" s="799"/>
    </row>
    <row r="86" spans="1:58"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092"/>
      <c r="AI86" s="1060"/>
      <c r="AJ86" s="325"/>
      <c r="AK86" s="588"/>
      <c r="AL86" s="588"/>
      <c r="AM86" s="325"/>
      <c r="AN86" s="325"/>
      <c r="AO86" s="325"/>
      <c r="AP86" s="325"/>
      <c r="AQ86" s="325"/>
      <c r="AR86" s="325"/>
      <c r="AS86" s="325"/>
      <c r="AT86" s="325"/>
      <c r="AU86" s="325"/>
      <c r="AV86" s="325"/>
      <c r="AW86" s="325"/>
      <c r="AX86" s="325"/>
      <c r="AY86" s="494"/>
      <c r="AZ86" s="494"/>
      <c r="BA86" s="494"/>
      <c r="BB86" s="494"/>
      <c r="BC86" s="494"/>
      <c r="BD86" s="494"/>
      <c r="BE86" s="494"/>
      <c r="BF86" s="799"/>
    </row>
    <row r="87" spans="1:58"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092"/>
      <c r="AI87" s="1060"/>
      <c r="AJ87" s="325"/>
      <c r="AK87" s="588"/>
      <c r="AL87" s="588"/>
      <c r="AM87" s="325"/>
      <c r="AN87" s="325"/>
      <c r="AO87" s="325"/>
      <c r="AP87" s="325"/>
      <c r="AQ87" s="325"/>
      <c r="AR87" s="325"/>
      <c r="AS87" s="325"/>
      <c r="AT87" s="325"/>
      <c r="AU87" s="325"/>
      <c r="AV87" s="325"/>
      <c r="AW87" s="325"/>
      <c r="AX87" s="325"/>
      <c r="AY87" s="494"/>
      <c r="AZ87" s="494"/>
      <c r="BA87" s="494"/>
      <c r="BB87" s="494"/>
      <c r="BC87" s="494"/>
      <c r="BD87" s="494"/>
      <c r="BE87" s="494"/>
      <c r="BF87" s="799"/>
    </row>
    <row r="88" spans="1:58"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1091"/>
      <c r="AG88" s="1092"/>
      <c r="AH88" s="1092"/>
      <c r="AI88" s="1060"/>
      <c r="AJ88" s="325"/>
      <c r="AK88" s="588"/>
      <c r="AL88" s="588"/>
      <c r="AM88" s="325"/>
      <c r="AN88" s="325"/>
      <c r="AO88" s="325"/>
      <c r="AP88" s="325"/>
      <c r="AQ88" s="325"/>
      <c r="AR88" s="325"/>
      <c r="AS88" s="325"/>
      <c r="AT88" s="325"/>
      <c r="AU88" s="325"/>
      <c r="AV88" s="325"/>
      <c r="AW88" s="325"/>
      <c r="AX88" s="325"/>
      <c r="AY88" s="494"/>
      <c r="AZ88" s="494"/>
      <c r="BA88" s="494"/>
      <c r="BB88" s="494"/>
      <c r="BC88" s="494"/>
      <c r="BD88" s="494"/>
      <c r="BE88" s="494"/>
      <c r="BF88" s="799"/>
    </row>
    <row r="89" spans="1:58"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1091"/>
      <c r="AG89" s="1092"/>
      <c r="AH89" s="1092"/>
      <c r="AI89" s="1060"/>
      <c r="AJ89" s="325"/>
      <c r="AK89" s="588"/>
      <c r="AL89" s="588"/>
      <c r="AM89" s="325"/>
      <c r="AN89" s="325"/>
      <c r="AO89" s="325"/>
      <c r="AP89" s="325"/>
      <c r="AQ89" s="325"/>
      <c r="AR89" s="325"/>
      <c r="AS89" s="325"/>
      <c r="AT89" s="325"/>
      <c r="AU89" s="325"/>
      <c r="AV89" s="325"/>
      <c r="AW89" s="325"/>
      <c r="AX89" s="325"/>
      <c r="AY89" s="494"/>
      <c r="AZ89" s="494"/>
      <c r="BA89" s="494"/>
      <c r="BB89" s="494"/>
      <c r="BC89" s="494"/>
      <c r="BD89" s="494"/>
      <c r="BE89" s="494"/>
      <c r="BF89" s="799"/>
    </row>
    <row r="90" spans="1:58"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1091"/>
      <c r="AG90" s="1092"/>
      <c r="AH90" s="1092"/>
      <c r="AI90" s="1060"/>
      <c r="AJ90" s="325"/>
      <c r="AK90" s="588"/>
      <c r="AL90" s="588"/>
      <c r="AM90" s="325"/>
      <c r="AN90" s="325"/>
      <c r="AO90" s="325"/>
      <c r="AP90" s="325"/>
      <c r="AQ90" s="325"/>
      <c r="AR90" s="325"/>
      <c r="AS90" s="325"/>
      <c r="AT90" s="325"/>
      <c r="AU90" s="325"/>
      <c r="AV90" s="325"/>
      <c r="AW90" s="325"/>
      <c r="AX90" s="325"/>
      <c r="AY90" s="494"/>
      <c r="AZ90" s="494"/>
      <c r="BA90" s="494"/>
      <c r="BB90" s="494"/>
      <c r="BC90" s="494"/>
      <c r="BD90" s="494"/>
      <c r="BE90" s="494"/>
      <c r="BF90" s="799"/>
    </row>
    <row r="91" spans="1:58"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1091"/>
      <c r="AG91" s="1092"/>
      <c r="AH91" s="1092"/>
      <c r="AI91" s="1060"/>
      <c r="AJ91" s="325"/>
      <c r="AK91" s="588"/>
      <c r="AL91" s="588"/>
      <c r="AM91" s="325"/>
      <c r="AN91" s="325"/>
      <c r="AO91" s="325"/>
      <c r="AP91" s="325"/>
      <c r="AQ91" s="325"/>
      <c r="AR91" s="325"/>
      <c r="AS91" s="325"/>
      <c r="AT91" s="325"/>
      <c r="AU91" s="325"/>
      <c r="AV91" s="325"/>
      <c r="AW91" s="325"/>
      <c r="AX91" s="325"/>
      <c r="AY91" s="494"/>
      <c r="AZ91" s="494"/>
      <c r="BA91" s="494"/>
      <c r="BB91" s="494"/>
      <c r="BC91" s="494"/>
      <c r="BD91" s="494"/>
      <c r="BE91" s="494"/>
      <c r="BF91" s="799"/>
    </row>
    <row r="92" spans="1:58"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1091"/>
      <c r="AG92" s="1092"/>
      <c r="AH92" s="1092"/>
      <c r="AI92" s="1060"/>
      <c r="AJ92" s="325"/>
      <c r="AK92" s="588"/>
      <c r="AL92" s="588"/>
      <c r="AM92" s="325"/>
      <c r="AN92" s="325"/>
      <c r="AO92" s="325"/>
      <c r="AP92" s="325"/>
      <c r="AQ92" s="325"/>
      <c r="AR92" s="325"/>
      <c r="AS92" s="325"/>
      <c r="AT92" s="325"/>
      <c r="AU92" s="325"/>
      <c r="AV92" s="325"/>
      <c r="AW92" s="325"/>
      <c r="AX92" s="325"/>
      <c r="AY92" s="494"/>
      <c r="AZ92" s="494"/>
      <c r="BA92" s="494"/>
      <c r="BB92" s="494"/>
      <c r="BC92" s="494"/>
      <c r="BD92" s="494"/>
      <c r="BE92" s="494"/>
      <c r="BF92" s="799"/>
    </row>
    <row r="93" spans="1:58"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1091"/>
      <c r="AG93" s="1092"/>
      <c r="AH93" s="1092"/>
      <c r="AI93" s="1060"/>
      <c r="AJ93" s="325"/>
      <c r="AK93" s="588"/>
      <c r="AL93" s="588"/>
      <c r="AM93" s="325"/>
      <c r="AN93" s="325"/>
      <c r="AO93" s="325"/>
      <c r="AP93" s="325"/>
      <c r="AQ93" s="325"/>
      <c r="AR93" s="325"/>
      <c r="AS93" s="325"/>
      <c r="AT93" s="325"/>
      <c r="AU93" s="325"/>
      <c r="AV93" s="325"/>
      <c r="AW93" s="325"/>
      <c r="AX93" s="325"/>
      <c r="AY93" s="494"/>
      <c r="AZ93" s="494"/>
      <c r="BA93" s="494"/>
      <c r="BB93" s="494"/>
      <c r="BC93" s="494"/>
      <c r="BD93" s="494"/>
      <c r="BE93" s="494"/>
      <c r="BF93" s="799"/>
    </row>
    <row r="94" spans="1:58"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1091"/>
      <c r="AG94" s="1092"/>
      <c r="AH94" s="1092"/>
      <c r="AI94" s="1060"/>
      <c r="AJ94" s="325"/>
      <c r="AK94" s="588"/>
      <c r="AL94" s="588"/>
      <c r="AM94" s="325"/>
      <c r="AN94" s="325"/>
      <c r="AO94" s="325"/>
      <c r="AP94" s="325"/>
      <c r="AQ94" s="325"/>
      <c r="AR94" s="325"/>
      <c r="AS94" s="325"/>
      <c r="AT94" s="325"/>
      <c r="AU94" s="325"/>
      <c r="AV94" s="325"/>
      <c r="AW94" s="325"/>
      <c r="AX94" s="325"/>
      <c r="AY94" s="494"/>
      <c r="AZ94" s="494"/>
      <c r="BA94" s="494"/>
      <c r="BB94" s="494"/>
      <c r="BC94" s="494"/>
      <c r="BD94" s="494"/>
      <c r="BE94" s="494"/>
      <c r="BF94" s="799"/>
    </row>
    <row r="95" spans="1:58"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092"/>
      <c r="AI95" s="1060"/>
      <c r="AJ95" s="325"/>
      <c r="AK95" s="588"/>
      <c r="AL95" s="588"/>
      <c r="AM95" s="325"/>
      <c r="AN95" s="325"/>
      <c r="AO95" s="325"/>
      <c r="AP95" s="325"/>
      <c r="AQ95" s="325"/>
      <c r="AR95" s="325"/>
      <c r="AS95" s="325"/>
      <c r="AT95" s="325"/>
      <c r="AU95" s="325"/>
      <c r="AV95" s="325"/>
      <c r="AW95" s="325"/>
      <c r="AX95" s="325"/>
      <c r="AY95" s="494"/>
      <c r="AZ95" s="494"/>
      <c r="BA95" s="494"/>
      <c r="BB95" s="494"/>
      <c r="BC95" s="494"/>
      <c r="BD95" s="494"/>
      <c r="BE95" s="494"/>
      <c r="BF95" s="799"/>
    </row>
    <row r="96" spans="1:58"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092"/>
      <c r="AI96" s="1060"/>
      <c r="AJ96" s="325"/>
      <c r="AK96" s="588"/>
      <c r="AL96" s="588"/>
      <c r="AM96" s="325"/>
      <c r="AN96" s="325"/>
      <c r="AO96" s="325"/>
      <c r="AP96" s="325"/>
      <c r="AQ96" s="325"/>
      <c r="AR96" s="325"/>
      <c r="AS96" s="325"/>
      <c r="AT96" s="325"/>
      <c r="AU96" s="325"/>
      <c r="AV96" s="325"/>
      <c r="AW96" s="325"/>
      <c r="AX96" s="325"/>
      <c r="AY96" s="494"/>
      <c r="AZ96" s="494"/>
      <c r="BA96" s="494"/>
      <c r="BB96" s="494"/>
      <c r="BC96" s="494"/>
      <c r="BD96" s="494"/>
      <c r="BE96" s="494"/>
      <c r="BF96" s="799"/>
    </row>
    <row r="97" spans="1:58"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092"/>
      <c r="AI97" s="1060"/>
      <c r="AJ97" s="325"/>
      <c r="AK97" s="588"/>
      <c r="AL97" s="588"/>
      <c r="AM97" s="325"/>
      <c r="AN97" s="325"/>
      <c r="AO97" s="325"/>
      <c r="AP97" s="325"/>
      <c r="AQ97" s="325"/>
      <c r="AR97" s="325"/>
      <c r="AS97" s="325"/>
      <c r="AT97" s="325"/>
      <c r="AU97" s="325"/>
      <c r="AV97" s="325"/>
      <c r="AW97" s="325"/>
      <c r="AX97" s="325"/>
      <c r="AY97" s="494"/>
      <c r="AZ97" s="494"/>
      <c r="BA97" s="494"/>
      <c r="BB97" s="494"/>
      <c r="BC97" s="494"/>
      <c r="BD97" s="494"/>
      <c r="BE97" s="494"/>
      <c r="BF97" s="799"/>
    </row>
    <row r="98" spans="1:58"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092"/>
      <c r="AI98" s="1060"/>
      <c r="AJ98" s="325"/>
      <c r="AK98" s="588"/>
      <c r="AL98" s="588"/>
      <c r="AM98" s="325"/>
      <c r="AN98" s="325"/>
      <c r="AO98" s="325"/>
      <c r="AP98" s="325"/>
      <c r="AQ98" s="325"/>
      <c r="AR98" s="325"/>
      <c r="AS98" s="325"/>
      <c r="AT98" s="325"/>
      <c r="AU98" s="325"/>
      <c r="AV98" s="325"/>
      <c r="AW98" s="325"/>
      <c r="AX98" s="325"/>
      <c r="AY98" s="494"/>
      <c r="AZ98" s="494"/>
      <c r="BA98" s="494"/>
      <c r="BB98" s="494"/>
      <c r="BC98" s="494"/>
      <c r="BD98" s="494"/>
      <c r="BE98" s="494"/>
      <c r="BF98" s="799"/>
    </row>
    <row r="99" spans="1:58"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092"/>
      <c r="AI99" s="1060"/>
      <c r="AJ99" s="325"/>
      <c r="AK99" s="588"/>
      <c r="AL99" s="588"/>
      <c r="AM99" s="325"/>
      <c r="AN99" s="325"/>
      <c r="AO99" s="325"/>
      <c r="AP99" s="325"/>
      <c r="AQ99" s="325"/>
      <c r="AR99" s="325"/>
      <c r="AS99" s="325"/>
      <c r="AT99" s="325"/>
      <c r="AU99" s="325"/>
      <c r="AV99" s="325"/>
      <c r="AW99" s="325"/>
      <c r="AX99" s="325"/>
      <c r="AY99" s="494"/>
      <c r="AZ99" s="494"/>
      <c r="BA99" s="494"/>
      <c r="BB99" s="494"/>
      <c r="BC99" s="494"/>
      <c r="BD99" s="494"/>
      <c r="BE99" s="494"/>
      <c r="BF99" s="799"/>
    </row>
    <row r="100" spans="1:58"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092"/>
      <c r="AI100" s="1060"/>
      <c r="AJ100" s="325"/>
      <c r="AK100" s="588"/>
      <c r="AL100" s="588"/>
      <c r="AM100" s="325"/>
      <c r="AN100" s="325"/>
      <c r="AO100" s="325"/>
      <c r="AP100" s="325"/>
      <c r="AQ100" s="325"/>
      <c r="AR100" s="325"/>
      <c r="AS100" s="325"/>
      <c r="AT100" s="325"/>
      <c r="AU100" s="325"/>
      <c r="AV100" s="325"/>
      <c r="AW100" s="325"/>
      <c r="AX100" s="325"/>
      <c r="AY100" s="494"/>
      <c r="AZ100" s="494"/>
      <c r="BA100" s="494"/>
      <c r="BB100" s="494"/>
      <c r="BC100" s="494"/>
      <c r="BD100" s="494"/>
      <c r="BE100" s="494"/>
      <c r="BF100" s="799"/>
    </row>
    <row r="101" spans="1:58"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092"/>
      <c r="AI101" s="1060"/>
      <c r="AJ101" s="325"/>
      <c r="AK101" s="588"/>
      <c r="AL101" s="588"/>
      <c r="AM101" s="325"/>
      <c r="AN101" s="325"/>
      <c r="AO101" s="325"/>
      <c r="AP101" s="325"/>
      <c r="AQ101" s="325"/>
      <c r="AR101" s="325"/>
      <c r="AS101" s="325"/>
      <c r="AT101" s="325"/>
      <c r="AU101" s="325"/>
      <c r="AV101" s="325"/>
      <c r="AW101" s="325"/>
      <c r="AX101" s="325"/>
      <c r="AY101" s="494"/>
      <c r="AZ101" s="494"/>
      <c r="BA101" s="494"/>
      <c r="BB101" s="494"/>
      <c r="BC101" s="494"/>
      <c r="BD101" s="494"/>
      <c r="BE101" s="494"/>
      <c r="BF101" s="799"/>
    </row>
    <row r="102" spans="1:58"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092"/>
      <c r="AI102" s="1060"/>
      <c r="AJ102" s="325"/>
      <c r="AK102" s="588"/>
      <c r="AL102" s="588"/>
      <c r="AM102" s="325"/>
      <c r="AN102" s="325"/>
      <c r="AO102" s="325"/>
      <c r="AP102" s="325"/>
      <c r="AQ102" s="325"/>
      <c r="AR102" s="325"/>
      <c r="AS102" s="325"/>
      <c r="AT102" s="325"/>
      <c r="AU102" s="325"/>
      <c r="AV102" s="325"/>
      <c r="AW102" s="325"/>
      <c r="AX102" s="325"/>
      <c r="AY102" s="494"/>
      <c r="AZ102" s="494"/>
      <c r="BA102" s="494"/>
      <c r="BB102" s="494"/>
      <c r="BC102" s="494"/>
      <c r="BD102" s="494"/>
      <c r="BE102" s="494"/>
      <c r="BF102" s="799"/>
    </row>
    <row r="103" spans="1:58"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092"/>
      <c r="AI103" s="1060"/>
      <c r="AJ103" s="325"/>
      <c r="AK103" s="588"/>
      <c r="AL103" s="588"/>
      <c r="AM103" s="325"/>
      <c r="AN103" s="325"/>
      <c r="AO103" s="325"/>
      <c r="AP103" s="325"/>
      <c r="AQ103" s="325"/>
      <c r="AR103" s="325"/>
      <c r="AS103" s="325"/>
      <c r="AT103" s="325"/>
      <c r="AU103" s="325"/>
      <c r="AV103" s="325"/>
      <c r="AW103" s="325"/>
      <c r="AX103" s="325"/>
      <c r="AY103" s="494"/>
      <c r="AZ103" s="494"/>
      <c r="BA103" s="494"/>
      <c r="BB103" s="494"/>
      <c r="BC103" s="494"/>
      <c r="BD103" s="494"/>
      <c r="BE103" s="494"/>
      <c r="BF103" s="799"/>
    </row>
    <row r="104" spans="1:58"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092"/>
      <c r="AI104" s="1060"/>
      <c r="AJ104" s="325"/>
      <c r="AK104" s="588"/>
      <c r="AL104" s="588"/>
      <c r="AM104" s="325"/>
      <c r="AN104" s="325"/>
      <c r="AO104" s="325"/>
      <c r="AP104" s="325"/>
      <c r="AQ104" s="325"/>
      <c r="AR104" s="325"/>
      <c r="AS104" s="325"/>
      <c r="AT104" s="325"/>
      <c r="AU104" s="325"/>
      <c r="AV104" s="325"/>
      <c r="AW104" s="325"/>
      <c r="AX104" s="325"/>
      <c r="AY104" s="494"/>
      <c r="AZ104" s="494"/>
      <c r="BA104" s="494"/>
      <c r="BB104" s="494"/>
      <c r="BC104" s="494"/>
      <c r="BD104" s="494"/>
      <c r="BE104" s="494"/>
      <c r="BF104" s="799"/>
    </row>
    <row r="105" spans="1:58"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092"/>
      <c r="AI105" s="1060"/>
      <c r="AJ105" s="325"/>
      <c r="AK105" s="588"/>
      <c r="AL105" s="588"/>
      <c r="AM105" s="325"/>
      <c r="AN105" s="325"/>
      <c r="AO105" s="325"/>
      <c r="AP105" s="325"/>
      <c r="AQ105" s="325"/>
      <c r="AR105" s="325"/>
      <c r="AS105" s="325"/>
      <c r="AT105" s="325"/>
      <c r="AU105" s="325"/>
      <c r="AV105" s="325"/>
      <c r="AW105" s="325"/>
      <c r="AX105" s="325"/>
      <c r="AY105" s="494"/>
      <c r="AZ105" s="494"/>
      <c r="BA105" s="494"/>
      <c r="BB105" s="494"/>
      <c r="BC105" s="494"/>
      <c r="BD105" s="494"/>
      <c r="BE105" s="494"/>
      <c r="BF105" s="799"/>
    </row>
    <row r="106" spans="1:58"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092"/>
      <c r="AI106" s="1060"/>
      <c r="AJ106" s="325"/>
      <c r="AK106" s="588"/>
      <c r="AL106" s="588"/>
      <c r="AM106" s="325"/>
      <c r="AN106" s="325"/>
      <c r="AO106" s="325"/>
      <c r="AP106" s="325"/>
      <c r="AQ106" s="325"/>
      <c r="AR106" s="325"/>
      <c r="AS106" s="325"/>
      <c r="AT106" s="325"/>
      <c r="AU106" s="325"/>
      <c r="AV106" s="325"/>
      <c r="AW106" s="325"/>
      <c r="AX106" s="325"/>
      <c r="AY106" s="494"/>
      <c r="AZ106" s="494"/>
      <c r="BA106" s="494"/>
      <c r="BB106" s="494"/>
      <c r="BC106" s="494"/>
      <c r="BD106" s="494"/>
      <c r="BE106" s="494"/>
      <c r="BF106" s="799"/>
    </row>
    <row r="107" spans="1:58"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092"/>
      <c r="AI107" s="1060"/>
      <c r="AJ107" s="325"/>
      <c r="AK107" s="588"/>
      <c r="AL107" s="588"/>
      <c r="AM107" s="325"/>
      <c r="AN107" s="325"/>
      <c r="AO107" s="325"/>
      <c r="AP107" s="325"/>
      <c r="AQ107" s="325"/>
      <c r="AR107" s="325"/>
      <c r="AS107" s="325"/>
      <c r="AT107" s="325"/>
      <c r="AU107" s="325"/>
      <c r="AV107" s="325"/>
      <c r="AW107" s="325"/>
      <c r="AX107" s="325"/>
      <c r="AY107" s="494"/>
      <c r="AZ107" s="494"/>
      <c r="BA107" s="494"/>
      <c r="BB107" s="494"/>
      <c r="BC107" s="494"/>
      <c r="BD107" s="494"/>
      <c r="BE107" s="494"/>
      <c r="BF107" s="799"/>
    </row>
    <row r="108" spans="1:58"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092"/>
      <c r="AI108" s="1060"/>
      <c r="AJ108" s="325"/>
      <c r="AK108" s="588"/>
      <c r="AL108" s="588"/>
      <c r="AM108" s="325"/>
      <c r="AN108" s="325"/>
      <c r="AO108" s="325"/>
      <c r="AP108" s="325"/>
      <c r="AQ108" s="325"/>
      <c r="AR108" s="325"/>
      <c r="AS108" s="325"/>
      <c r="AT108" s="325"/>
      <c r="AU108" s="325"/>
      <c r="AV108" s="325"/>
      <c r="AW108" s="325"/>
      <c r="AX108" s="325"/>
      <c r="AY108" s="494"/>
      <c r="AZ108" s="494"/>
      <c r="BA108" s="494"/>
      <c r="BB108" s="494"/>
      <c r="BC108" s="494"/>
      <c r="BD108" s="494"/>
      <c r="BE108" s="494"/>
      <c r="BF108" s="799"/>
    </row>
    <row r="109" spans="1:58"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092"/>
      <c r="AI109" s="1060"/>
      <c r="AJ109" s="325"/>
      <c r="AK109" s="588"/>
      <c r="AL109" s="588"/>
      <c r="AM109" s="325"/>
      <c r="AN109" s="325"/>
      <c r="AO109" s="325"/>
      <c r="AP109" s="325"/>
      <c r="AQ109" s="325"/>
      <c r="AR109" s="325"/>
      <c r="AS109" s="325"/>
      <c r="AT109" s="325"/>
      <c r="AU109" s="325"/>
      <c r="AV109" s="325"/>
      <c r="AW109" s="325"/>
      <c r="AX109" s="325"/>
      <c r="AY109" s="494"/>
      <c r="AZ109" s="494"/>
      <c r="BA109" s="494"/>
      <c r="BB109" s="494"/>
      <c r="BC109" s="494"/>
      <c r="BD109" s="494"/>
      <c r="BE109" s="494"/>
      <c r="BF109" s="799"/>
    </row>
    <row r="110" spans="1:58"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092"/>
      <c r="AI110" s="1060"/>
      <c r="AJ110" s="325"/>
      <c r="AK110" s="588"/>
      <c r="AL110" s="588"/>
      <c r="AM110" s="325"/>
      <c r="AN110" s="325"/>
      <c r="AO110" s="325"/>
      <c r="AP110" s="325"/>
      <c r="AQ110" s="325"/>
      <c r="AR110" s="325"/>
      <c r="AS110" s="325"/>
      <c r="AT110" s="325"/>
      <c r="AU110" s="325"/>
      <c r="AV110" s="325"/>
      <c r="AW110" s="325"/>
      <c r="AX110" s="325"/>
      <c r="AY110" s="494"/>
      <c r="AZ110" s="494"/>
      <c r="BA110" s="494"/>
      <c r="BB110" s="494"/>
      <c r="BC110" s="494"/>
      <c r="BD110" s="494"/>
      <c r="BE110" s="494"/>
      <c r="BF110" s="799"/>
    </row>
    <row r="111" spans="1:58"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092"/>
      <c r="AI111" s="1060"/>
      <c r="AJ111" s="325"/>
      <c r="AK111" s="588"/>
      <c r="AL111" s="588"/>
      <c r="AM111" s="325"/>
      <c r="AN111" s="325"/>
      <c r="AO111" s="325"/>
      <c r="AP111" s="325"/>
      <c r="AQ111" s="325"/>
      <c r="AR111" s="325"/>
      <c r="AS111" s="325"/>
      <c r="AT111" s="325"/>
      <c r="AU111" s="325"/>
      <c r="AV111" s="325"/>
      <c r="AW111" s="325"/>
      <c r="AX111" s="325"/>
      <c r="AY111" s="494"/>
      <c r="AZ111" s="494"/>
      <c r="BA111" s="494"/>
      <c r="BB111" s="494"/>
      <c r="BC111" s="494"/>
      <c r="BD111" s="494"/>
      <c r="BE111" s="494"/>
      <c r="BF111" s="799"/>
    </row>
    <row r="112" spans="1:58"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092"/>
      <c r="AI112" s="1060"/>
      <c r="AJ112" s="325"/>
      <c r="AK112" s="588"/>
      <c r="AL112" s="588"/>
      <c r="AM112" s="325"/>
      <c r="AN112" s="325"/>
      <c r="AO112" s="325"/>
      <c r="AP112" s="325"/>
      <c r="AQ112" s="325"/>
      <c r="AR112" s="325"/>
      <c r="AS112" s="325"/>
      <c r="AT112" s="325"/>
      <c r="AU112" s="325"/>
      <c r="AV112" s="325"/>
      <c r="AW112" s="325"/>
      <c r="AX112" s="325"/>
      <c r="AY112" s="494"/>
      <c r="AZ112" s="494"/>
      <c r="BA112" s="494"/>
      <c r="BB112" s="494"/>
      <c r="BC112" s="494"/>
      <c r="BD112" s="494"/>
      <c r="BE112" s="494"/>
      <c r="BF112" s="799"/>
    </row>
    <row r="113" spans="1:58"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092"/>
      <c r="AI113" s="1060"/>
      <c r="AJ113" s="325"/>
      <c r="AK113" s="588"/>
      <c r="AL113" s="588"/>
      <c r="AM113" s="325"/>
      <c r="AN113" s="325"/>
      <c r="AO113" s="325"/>
      <c r="AP113" s="325"/>
      <c r="AQ113" s="325"/>
      <c r="AR113" s="325"/>
      <c r="AS113" s="325"/>
      <c r="AT113" s="325"/>
      <c r="AU113" s="325"/>
      <c r="AV113" s="325"/>
      <c r="AW113" s="325"/>
      <c r="AX113" s="325"/>
      <c r="AY113" s="494"/>
      <c r="AZ113" s="494"/>
      <c r="BA113" s="494"/>
      <c r="BB113" s="494"/>
      <c r="BC113" s="494"/>
      <c r="BD113" s="494"/>
      <c r="BE113" s="494"/>
      <c r="BF113" s="799"/>
    </row>
    <row r="114" spans="1:58"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092"/>
      <c r="AI114" s="1060"/>
      <c r="AJ114" s="325"/>
      <c r="AK114" s="588"/>
      <c r="AL114" s="588"/>
      <c r="AM114" s="325"/>
      <c r="AN114" s="325"/>
      <c r="AO114" s="325"/>
      <c r="AP114" s="325"/>
      <c r="AQ114" s="325"/>
      <c r="AR114" s="325"/>
      <c r="AS114" s="325"/>
      <c r="AT114" s="325"/>
      <c r="AU114" s="325"/>
      <c r="AV114" s="325"/>
      <c r="AW114" s="325"/>
      <c r="AX114" s="325"/>
      <c r="AY114" s="494"/>
      <c r="AZ114" s="494"/>
      <c r="BA114" s="494"/>
      <c r="BB114" s="494"/>
      <c r="BC114" s="494"/>
      <c r="BD114" s="494"/>
      <c r="BE114" s="494"/>
      <c r="BF114" s="799"/>
    </row>
    <row r="115" spans="1:58"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092"/>
      <c r="AI115" s="1060"/>
      <c r="AJ115" s="325"/>
      <c r="AK115" s="588"/>
      <c r="AL115" s="588"/>
      <c r="AM115" s="325"/>
      <c r="AN115" s="325"/>
      <c r="AO115" s="325"/>
      <c r="AP115" s="325"/>
      <c r="AQ115" s="325"/>
      <c r="AR115" s="325"/>
      <c r="AS115" s="325"/>
      <c r="AT115" s="325"/>
      <c r="AU115" s="325"/>
      <c r="AV115" s="325"/>
      <c r="AW115" s="325"/>
      <c r="AX115" s="325"/>
      <c r="AY115" s="494"/>
      <c r="AZ115" s="494"/>
      <c r="BA115" s="494"/>
      <c r="BB115" s="494"/>
      <c r="BC115" s="494"/>
      <c r="BD115" s="494"/>
      <c r="BE115" s="494"/>
      <c r="BF115" s="799"/>
    </row>
    <row r="116" spans="1:58"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092"/>
      <c r="AI116" s="1060"/>
      <c r="AJ116" s="325"/>
      <c r="AK116" s="588"/>
      <c r="AL116" s="588"/>
      <c r="AM116" s="325"/>
      <c r="AN116" s="325"/>
      <c r="AO116" s="325"/>
      <c r="AP116" s="325"/>
      <c r="AQ116" s="325"/>
      <c r="AR116" s="325"/>
      <c r="AS116" s="325"/>
      <c r="AT116" s="325"/>
      <c r="AU116" s="325"/>
      <c r="AV116" s="325"/>
      <c r="AW116" s="325"/>
      <c r="AX116" s="325"/>
      <c r="AY116" s="494"/>
      <c r="AZ116" s="494"/>
      <c r="BA116" s="494"/>
      <c r="BB116" s="494"/>
      <c r="BC116" s="494"/>
      <c r="BD116" s="494"/>
      <c r="BE116" s="494"/>
      <c r="BF116" s="799"/>
    </row>
    <row r="117" spans="1:58"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092"/>
      <c r="AI117" s="1060"/>
      <c r="AJ117" s="325"/>
      <c r="AK117" s="588"/>
      <c r="AL117" s="588"/>
      <c r="AM117" s="325"/>
      <c r="AN117" s="325"/>
      <c r="AO117" s="325"/>
      <c r="AP117" s="325"/>
      <c r="AQ117" s="325"/>
      <c r="AR117" s="325"/>
      <c r="AS117" s="325"/>
      <c r="AT117" s="325"/>
      <c r="AU117" s="325"/>
      <c r="AV117" s="325"/>
      <c r="AW117" s="325"/>
      <c r="AX117" s="325"/>
      <c r="AY117" s="494"/>
      <c r="AZ117" s="494"/>
      <c r="BA117" s="494"/>
      <c r="BB117" s="494"/>
      <c r="BC117" s="494"/>
      <c r="BD117" s="494"/>
      <c r="BE117" s="494"/>
      <c r="BF117" s="799"/>
    </row>
    <row r="118" spans="1:58"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092"/>
      <c r="AI118" s="1060"/>
      <c r="AJ118" s="325"/>
      <c r="AK118" s="588"/>
      <c r="AL118" s="588"/>
      <c r="AM118" s="325"/>
      <c r="AN118" s="325"/>
      <c r="AO118" s="325"/>
      <c r="AP118" s="325"/>
      <c r="AQ118" s="325"/>
      <c r="AR118" s="325"/>
      <c r="AS118" s="325"/>
      <c r="AT118" s="325"/>
      <c r="AU118" s="325"/>
      <c r="AV118" s="325"/>
      <c r="AW118" s="325"/>
      <c r="AX118" s="325"/>
      <c r="AY118" s="494"/>
      <c r="AZ118" s="494"/>
      <c r="BA118" s="494"/>
      <c r="BB118" s="494"/>
      <c r="BC118" s="494"/>
      <c r="BD118" s="494"/>
      <c r="BE118" s="494"/>
      <c r="BF118" s="799"/>
    </row>
    <row r="119" spans="1:58"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092"/>
      <c r="AI119" s="1060"/>
      <c r="AJ119" s="325"/>
      <c r="AK119" s="588"/>
      <c r="AL119" s="588"/>
      <c r="AM119" s="325"/>
      <c r="AN119" s="325"/>
      <c r="AO119" s="325"/>
      <c r="AP119" s="325"/>
      <c r="AQ119" s="325"/>
      <c r="AR119" s="325"/>
      <c r="AS119" s="325"/>
      <c r="AT119" s="325"/>
      <c r="AU119" s="325"/>
      <c r="AV119" s="325"/>
      <c r="AW119" s="325"/>
      <c r="AX119" s="325"/>
      <c r="AY119" s="494"/>
      <c r="AZ119" s="494"/>
      <c r="BA119" s="494"/>
      <c r="BB119" s="494"/>
      <c r="BC119" s="494"/>
      <c r="BD119" s="494"/>
      <c r="BE119" s="494"/>
      <c r="BF119" s="799"/>
    </row>
    <row r="120" spans="1:58"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092"/>
      <c r="AI120" s="1060"/>
      <c r="AJ120" s="325"/>
      <c r="AK120" s="588"/>
      <c r="AL120" s="588"/>
      <c r="AM120" s="325"/>
      <c r="AN120" s="325"/>
      <c r="AO120" s="325"/>
      <c r="AP120" s="325"/>
      <c r="AQ120" s="325"/>
      <c r="AR120" s="325"/>
      <c r="AS120" s="325"/>
      <c r="AT120" s="325"/>
      <c r="AU120" s="325"/>
      <c r="AV120" s="325"/>
      <c r="AW120" s="325"/>
      <c r="AX120" s="325"/>
      <c r="AY120" s="494"/>
      <c r="AZ120" s="494"/>
      <c r="BA120" s="494"/>
      <c r="BB120" s="494"/>
      <c r="BC120" s="494"/>
      <c r="BD120" s="494"/>
      <c r="BE120" s="494"/>
      <c r="BF120" s="799"/>
    </row>
    <row r="121" spans="1:58"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092"/>
      <c r="AI121" s="1060"/>
      <c r="AJ121" s="325"/>
      <c r="AK121" s="588"/>
      <c r="AL121" s="588"/>
      <c r="AM121" s="325"/>
      <c r="AN121" s="325"/>
      <c r="AO121" s="325"/>
      <c r="AP121" s="325"/>
      <c r="AQ121" s="325"/>
      <c r="AR121" s="325"/>
      <c r="AS121" s="325"/>
      <c r="AT121" s="325"/>
      <c r="AU121" s="325"/>
      <c r="AV121" s="325"/>
      <c r="AW121" s="325"/>
      <c r="AX121" s="325"/>
      <c r="AY121" s="494"/>
      <c r="AZ121" s="494"/>
      <c r="BA121" s="494"/>
      <c r="BB121" s="494"/>
      <c r="BC121" s="494"/>
      <c r="BD121" s="494"/>
      <c r="BE121" s="494"/>
      <c r="BF121" s="799"/>
    </row>
    <row r="122" spans="1:58"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092"/>
      <c r="AI122" s="1060"/>
      <c r="AJ122" s="325"/>
      <c r="AK122" s="588"/>
      <c r="AL122" s="588"/>
      <c r="AM122" s="325"/>
      <c r="AN122" s="325"/>
      <c r="AO122" s="325"/>
      <c r="AP122" s="325"/>
      <c r="AQ122" s="325"/>
      <c r="AR122" s="325"/>
      <c r="AS122" s="325"/>
      <c r="AT122" s="325"/>
      <c r="AU122" s="325"/>
      <c r="AV122" s="325"/>
      <c r="AW122" s="325"/>
      <c r="AX122" s="325"/>
      <c r="AY122" s="494"/>
      <c r="AZ122" s="494"/>
      <c r="BA122" s="494"/>
      <c r="BB122" s="494"/>
      <c r="BC122" s="494"/>
      <c r="BD122" s="494"/>
      <c r="BE122" s="494"/>
      <c r="BF122" s="799"/>
    </row>
    <row r="123" spans="1:58"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092"/>
      <c r="AI123" s="1060"/>
      <c r="AJ123" s="325"/>
      <c r="AK123" s="588"/>
      <c r="AL123" s="588"/>
      <c r="AM123" s="325"/>
      <c r="AN123" s="325"/>
      <c r="AO123" s="325"/>
      <c r="AP123" s="325"/>
      <c r="AQ123" s="325"/>
      <c r="AR123" s="325"/>
      <c r="AS123" s="325"/>
      <c r="AT123" s="325"/>
      <c r="AU123" s="325"/>
      <c r="AV123" s="325"/>
      <c r="AW123" s="325"/>
      <c r="AX123" s="325"/>
      <c r="AY123" s="494"/>
      <c r="AZ123" s="494"/>
      <c r="BA123" s="494"/>
      <c r="BB123" s="494"/>
      <c r="BC123" s="494"/>
      <c r="BD123" s="494"/>
      <c r="BE123" s="494"/>
      <c r="BF123" s="799"/>
    </row>
    <row r="124" spans="1:58"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092"/>
      <c r="AI124" s="1060"/>
      <c r="AJ124" s="325"/>
      <c r="AK124" s="588"/>
      <c r="AL124" s="588"/>
      <c r="AM124" s="325"/>
      <c r="AN124" s="325"/>
      <c r="AO124" s="325"/>
      <c r="AP124" s="325"/>
      <c r="AQ124" s="325"/>
      <c r="AR124" s="325"/>
      <c r="AS124" s="325"/>
      <c r="AT124" s="325"/>
      <c r="AU124" s="325"/>
      <c r="AV124" s="325"/>
      <c r="AW124" s="325"/>
      <c r="AX124" s="325"/>
      <c r="AY124" s="494"/>
      <c r="AZ124" s="494"/>
      <c r="BA124" s="494"/>
      <c r="BB124" s="494"/>
      <c r="BC124" s="494"/>
      <c r="BD124" s="494"/>
      <c r="BE124" s="494"/>
      <c r="BF124" s="799"/>
    </row>
    <row r="125" spans="1:58"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092"/>
      <c r="AI125" s="1060"/>
      <c r="AJ125" s="325"/>
      <c r="AK125" s="588"/>
      <c r="AL125" s="588"/>
      <c r="AM125" s="325"/>
      <c r="AN125" s="325"/>
      <c r="AO125" s="325"/>
      <c r="AP125" s="325"/>
      <c r="AQ125" s="325"/>
      <c r="AR125" s="325"/>
      <c r="AS125" s="325"/>
      <c r="AT125" s="325"/>
      <c r="AU125" s="325"/>
      <c r="AV125" s="325"/>
      <c r="AW125" s="325"/>
      <c r="AX125" s="325"/>
      <c r="AY125" s="494"/>
      <c r="AZ125" s="494"/>
      <c r="BA125" s="494"/>
      <c r="BB125" s="494"/>
      <c r="BC125" s="494"/>
      <c r="BD125" s="494"/>
      <c r="BE125" s="494"/>
      <c r="BF125" s="799"/>
    </row>
    <row r="126" spans="1:58"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092"/>
      <c r="AI126" s="1060"/>
      <c r="AJ126" s="325"/>
      <c r="AK126" s="588"/>
      <c r="AL126" s="588"/>
      <c r="AM126" s="325"/>
      <c r="AN126" s="325"/>
      <c r="AO126" s="325"/>
      <c r="AP126" s="325"/>
      <c r="AQ126" s="325"/>
      <c r="AR126" s="325"/>
      <c r="AS126" s="325"/>
      <c r="AT126" s="325"/>
      <c r="AU126" s="325"/>
      <c r="AV126" s="325"/>
      <c r="AW126" s="325"/>
      <c r="AX126" s="325"/>
      <c r="AY126" s="494"/>
      <c r="AZ126" s="494"/>
      <c r="BA126" s="494"/>
      <c r="BB126" s="494"/>
      <c r="BC126" s="494"/>
      <c r="BD126" s="494"/>
      <c r="BE126" s="494"/>
      <c r="BF126" s="799"/>
    </row>
    <row r="127" spans="1:58"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092"/>
      <c r="AI127" s="1060"/>
      <c r="AJ127" s="325"/>
      <c r="AK127" s="588"/>
      <c r="AL127" s="588"/>
      <c r="AM127" s="325"/>
      <c r="AN127" s="325"/>
      <c r="AO127" s="325"/>
      <c r="AP127" s="325"/>
      <c r="AQ127" s="325"/>
      <c r="AR127" s="325"/>
      <c r="AS127" s="325"/>
      <c r="AT127" s="325"/>
      <c r="AU127" s="325"/>
      <c r="AV127" s="325"/>
      <c r="AW127" s="325"/>
      <c r="AX127" s="325"/>
      <c r="AY127" s="494"/>
      <c r="AZ127" s="494"/>
      <c r="BA127" s="494"/>
      <c r="BB127" s="494"/>
      <c r="BC127" s="494"/>
      <c r="BD127" s="494"/>
      <c r="BE127" s="494"/>
      <c r="BF127" s="799"/>
    </row>
    <row r="128" spans="1:58"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092"/>
      <c r="AI128" s="1060"/>
      <c r="AJ128" s="325"/>
      <c r="AK128" s="588"/>
      <c r="AL128" s="588"/>
      <c r="AM128" s="325"/>
      <c r="AN128" s="325"/>
      <c r="AO128" s="325"/>
      <c r="AP128" s="325"/>
      <c r="AQ128" s="325"/>
      <c r="AR128" s="325"/>
      <c r="AS128" s="325"/>
      <c r="AT128" s="325"/>
      <c r="AU128" s="325"/>
      <c r="AV128" s="325"/>
      <c r="AW128" s="325"/>
      <c r="AX128" s="325"/>
      <c r="AY128" s="494"/>
      <c r="AZ128" s="494"/>
      <c r="BA128" s="494"/>
      <c r="BB128" s="494"/>
      <c r="BC128" s="494"/>
      <c r="BD128" s="494"/>
      <c r="BE128" s="494"/>
      <c r="BF128" s="799"/>
    </row>
    <row r="129" spans="1:58"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092"/>
      <c r="AI129" s="1060"/>
      <c r="AJ129" s="325"/>
      <c r="AK129" s="588"/>
      <c r="AL129" s="588"/>
      <c r="AM129" s="325"/>
      <c r="AN129" s="325"/>
      <c r="AO129" s="325"/>
      <c r="AP129" s="325"/>
      <c r="AQ129" s="325"/>
      <c r="AR129" s="325"/>
      <c r="AS129" s="325"/>
      <c r="AT129" s="325"/>
      <c r="AU129" s="325"/>
      <c r="AV129" s="325"/>
      <c r="AW129" s="325"/>
      <c r="AX129" s="325"/>
      <c r="AY129" s="494"/>
      <c r="AZ129" s="494"/>
      <c r="BA129" s="494"/>
      <c r="BB129" s="494"/>
      <c r="BC129" s="494"/>
      <c r="BD129" s="494"/>
      <c r="BE129" s="494"/>
      <c r="BF129" s="799"/>
    </row>
    <row r="130" spans="1:58"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092"/>
      <c r="AI130" s="1060"/>
      <c r="AJ130" s="325"/>
      <c r="AK130" s="588"/>
      <c r="AL130" s="588"/>
      <c r="AM130" s="325"/>
      <c r="AN130" s="325"/>
      <c r="AO130" s="325"/>
      <c r="AP130" s="325"/>
      <c r="AQ130" s="325"/>
      <c r="AR130" s="325"/>
      <c r="AS130" s="325"/>
      <c r="AT130" s="325"/>
      <c r="AU130" s="325"/>
      <c r="AV130" s="325"/>
      <c r="AW130" s="325"/>
      <c r="AX130" s="325"/>
      <c r="AY130" s="494"/>
      <c r="AZ130" s="494"/>
      <c r="BA130" s="494"/>
      <c r="BB130" s="494"/>
      <c r="BC130" s="494"/>
      <c r="BD130" s="494"/>
      <c r="BE130" s="494"/>
      <c r="BF130" s="799"/>
    </row>
    <row r="131" spans="1:58"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092"/>
      <c r="AI131" s="1060"/>
      <c r="AJ131" s="325"/>
      <c r="AK131" s="588"/>
      <c r="AL131" s="588"/>
      <c r="AM131" s="325"/>
      <c r="AN131" s="325"/>
      <c r="AO131" s="325"/>
      <c r="AP131" s="325"/>
      <c r="AQ131" s="325"/>
      <c r="AR131" s="325"/>
      <c r="AS131" s="325"/>
      <c r="AT131" s="325"/>
      <c r="AU131" s="325"/>
      <c r="AV131" s="325"/>
      <c r="AW131" s="325"/>
      <c r="AX131" s="325"/>
      <c r="AY131" s="494"/>
      <c r="AZ131" s="494"/>
      <c r="BA131" s="494"/>
      <c r="BB131" s="494"/>
      <c r="BC131" s="494"/>
      <c r="BD131" s="494"/>
      <c r="BE131" s="494"/>
      <c r="BF131" s="799"/>
    </row>
    <row r="132" spans="1:58"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092"/>
      <c r="AI132" s="1060"/>
      <c r="AJ132" s="325"/>
      <c r="AK132" s="588"/>
      <c r="AL132" s="588"/>
      <c r="AM132" s="325"/>
      <c r="AN132" s="325"/>
      <c r="AO132" s="325"/>
      <c r="AP132" s="325"/>
      <c r="AQ132" s="325"/>
      <c r="AR132" s="325"/>
      <c r="AS132" s="325"/>
      <c r="AT132" s="325"/>
      <c r="AU132" s="325"/>
      <c r="AV132" s="325"/>
      <c r="AW132" s="325"/>
      <c r="AX132" s="325"/>
      <c r="AY132" s="494"/>
      <c r="AZ132" s="494"/>
      <c r="BA132" s="494"/>
      <c r="BB132" s="494"/>
      <c r="BC132" s="494"/>
      <c r="BD132" s="494"/>
      <c r="BE132" s="494"/>
      <c r="BF132" s="799"/>
    </row>
    <row r="133" spans="1:58"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092"/>
      <c r="AI133" s="1060"/>
      <c r="AJ133" s="325"/>
      <c r="AK133" s="588"/>
      <c r="AL133" s="588"/>
      <c r="AM133" s="325"/>
      <c r="AN133" s="325"/>
      <c r="AO133" s="325"/>
      <c r="AP133" s="325"/>
      <c r="AQ133" s="325"/>
      <c r="AR133" s="325"/>
      <c r="AS133" s="325"/>
      <c r="AT133" s="325"/>
      <c r="AU133" s="325"/>
      <c r="AV133" s="325"/>
      <c r="AW133" s="325"/>
      <c r="AX133" s="325"/>
      <c r="AY133" s="494"/>
      <c r="AZ133" s="494"/>
      <c r="BA133" s="494"/>
      <c r="BB133" s="494"/>
      <c r="BC133" s="494"/>
      <c r="BD133" s="494"/>
      <c r="BE133" s="494"/>
      <c r="BF133" s="799"/>
    </row>
    <row r="134" spans="1:58"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092"/>
      <c r="AI134" s="1060"/>
      <c r="AJ134" s="325"/>
      <c r="AK134" s="588"/>
      <c r="AL134" s="588"/>
      <c r="AM134" s="325"/>
      <c r="AN134" s="325"/>
      <c r="AO134" s="325"/>
      <c r="AP134" s="325"/>
      <c r="AQ134" s="325"/>
      <c r="AR134" s="325"/>
      <c r="AS134" s="325"/>
      <c r="AT134" s="325"/>
      <c r="AU134" s="325"/>
      <c r="AV134" s="325"/>
      <c r="AW134" s="325"/>
      <c r="AX134" s="325"/>
      <c r="AY134" s="494"/>
      <c r="AZ134" s="494"/>
      <c r="BA134" s="494"/>
      <c r="BB134" s="494"/>
      <c r="BC134" s="494"/>
      <c r="BD134" s="494"/>
      <c r="BE134" s="494"/>
      <c r="BF134" s="799"/>
    </row>
    <row r="135" spans="1:58"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092"/>
      <c r="AI135" s="1060"/>
      <c r="AJ135" s="325"/>
      <c r="AK135" s="588"/>
      <c r="AL135" s="588"/>
      <c r="AM135" s="325"/>
      <c r="AN135" s="325"/>
      <c r="AO135" s="325"/>
      <c r="AP135" s="325"/>
      <c r="AQ135" s="325"/>
      <c r="AR135" s="325"/>
      <c r="AS135" s="325"/>
      <c r="AT135" s="325"/>
      <c r="AU135" s="325"/>
      <c r="AV135" s="325"/>
      <c r="AW135" s="325"/>
      <c r="AX135" s="325"/>
      <c r="AY135" s="494"/>
      <c r="AZ135" s="494"/>
      <c r="BA135" s="494"/>
      <c r="BB135" s="494"/>
      <c r="BC135" s="494"/>
      <c r="BD135" s="494"/>
      <c r="BE135" s="494"/>
      <c r="BF135" s="799"/>
    </row>
    <row r="136" spans="1:58"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092"/>
      <c r="AI136" s="1060"/>
      <c r="AJ136" s="325"/>
      <c r="AK136" s="588"/>
      <c r="AL136" s="588"/>
      <c r="AM136" s="325"/>
      <c r="AN136" s="325"/>
      <c r="AO136" s="325"/>
      <c r="AP136" s="325"/>
      <c r="AQ136" s="325"/>
      <c r="AR136" s="325"/>
      <c r="AS136" s="325"/>
      <c r="AT136" s="325"/>
      <c r="AU136" s="325"/>
      <c r="AV136" s="325"/>
      <c r="AW136" s="325"/>
      <c r="AX136" s="325"/>
      <c r="AY136" s="494"/>
      <c r="AZ136" s="494"/>
      <c r="BA136" s="494"/>
      <c r="BB136" s="494"/>
      <c r="BC136" s="494"/>
      <c r="BD136" s="494"/>
      <c r="BE136" s="494"/>
      <c r="BF136" s="799"/>
    </row>
    <row r="137" spans="1:58"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092"/>
      <c r="AI137" s="1060"/>
      <c r="AJ137" s="325"/>
      <c r="AK137" s="588"/>
      <c r="AL137" s="588"/>
      <c r="AM137" s="325"/>
      <c r="AN137" s="325"/>
      <c r="AO137" s="325"/>
      <c r="AP137" s="325"/>
      <c r="AQ137" s="325"/>
      <c r="AR137" s="325"/>
      <c r="AS137" s="325"/>
      <c r="AT137" s="325"/>
      <c r="AU137" s="325"/>
      <c r="AV137" s="325"/>
      <c r="AW137" s="325"/>
      <c r="AX137" s="325"/>
      <c r="AY137" s="494"/>
      <c r="AZ137" s="494"/>
      <c r="BA137" s="494"/>
      <c r="BB137" s="494"/>
      <c r="BC137" s="494"/>
      <c r="BD137" s="494"/>
      <c r="BE137" s="494"/>
      <c r="BF137" s="799"/>
    </row>
    <row r="138" spans="1:58"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092"/>
      <c r="AI138" s="1060"/>
      <c r="AJ138" s="325"/>
      <c r="AK138" s="588"/>
      <c r="AL138" s="588"/>
      <c r="AM138" s="325"/>
      <c r="AN138" s="325"/>
      <c r="AO138" s="325"/>
      <c r="AP138" s="325"/>
      <c r="AQ138" s="325"/>
      <c r="AR138" s="325"/>
      <c r="AS138" s="325"/>
      <c r="AT138" s="325"/>
      <c r="AU138" s="325"/>
      <c r="AV138" s="325"/>
      <c r="AW138" s="325"/>
      <c r="AX138" s="325"/>
      <c r="AY138" s="494"/>
      <c r="AZ138" s="494"/>
      <c r="BA138" s="494"/>
      <c r="BB138" s="494"/>
      <c r="BC138" s="494"/>
      <c r="BD138" s="494"/>
      <c r="BE138" s="494"/>
      <c r="BF138" s="799"/>
    </row>
    <row r="139" spans="1:58"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092"/>
      <c r="AI139" s="1060"/>
      <c r="AJ139" s="325"/>
      <c r="AK139" s="588"/>
      <c r="AL139" s="588"/>
      <c r="AM139" s="325"/>
      <c r="AN139" s="325"/>
      <c r="AO139" s="325"/>
      <c r="AP139" s="325"/>
      <c r="AQ139" s="325"/>
      <c r="AR139" s="325"/>
      <c r="AS139" s="325"/>
      <c r="AT139" s="325"/>
      <c r="AU139" s="325"/>
      <c r="AV139" s="325"/>
      <c r="AW139" s="325"/>
      <c r="AX139" s="325"/>
      <c r="AY139" s="494"/>
      <c r="AZ139" s="494"/>
      <c r="BA139" s="494"/>
      <c r="BB139" s="494"/>
      <c r="BC139" s="494"/>
      <c r="BD139" s="494"/>
      <c r="BE139" s="494"/>
      <c r="BF139" s="799"/>
    </row>
    <row r="140" spans="1:58"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092"/>
      <c r="AI140" s="1060"/>
      <c r="AJ140" s="325"/>
      <c r="AK140" s="588"/>
      <c r="AL140" s="588"/>
      <c r="AM140" s="325"/>
      <c r="AN140" s="325"/>
      <c r="AO140" s="325"/>
      <c r="AP140" s="325"/>
      <c r="AQ140" s="325"/>
      <c r="AR140" s="325"/>
      <c r="AS140" s="325"/>
      <c r="AT140" s="325"/>
      <c r="AU140" s="325"/>
      <c r="AV140" s="325"/>
      <c r="AW140" s="325"/>
      <c r="AX140" s="325"/>
      <c r="AY140" s="494"/>
      <c r="AZ140" s="494"/>
      <c r="BA140" s="494"/>
      <c r="BB140" s="494"/>
      <c r="BC140" s="494"/>
      <c r="BD140" s="494"/>
      <c r="BE140" s="494"/>
      <c r="BF140" s="799"/>
    </row>
    <row r="141" spans="1:58"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092"/>
      <c r="AI141" s="1060"/>
      <c r="AJ141" s="325"/>
      <c r="AK141" s="588"/>
      <c r="AL141" s="588"/>
      <c r="AM141" s="325"/>
      <c r="AN141" s="325"/>
      <c r="AO141" s="325"/>
      <c r="AP141" s="325"/>
      <c r="AQ141" s="325"/>
      <c r="AR141" s="325"/>
      <c r="AS141" s="325"/>
      <c r="AT141" s="325"/>
      <c r="AU141" s="325"/>
      <c r="AV141" s="325"/>
      <c r="AW141" s="325"/>
      <c r="AX141" s="325"/>
      <c r="AY141" s="494"/>
      <c r="AZ141" s="494"/>
      <c r="BA141" s="494"/>
      <c r="BB141" s="494"/>
      <c r="BC141" s="494"/>
      <c r="BD141" s="494"/>
      <c r="BE141" s="494"/>
      <c r="BF141" s="799"/>
    </row>
    <row r="142" spans="1:58"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092"/>
      <c r="AI142" s="1060"/>
      <c r="AJ142" s="325"/>
      <c r="AK142" s="588"/>
      <c r="AL142" s="588"/>
      <c r="AM142" s="325"/>
      <c r="AN142" s="325"/>
      <c r="AO142" s="325"/>
      <c r="AP142" s="325"/>
      <c r="AQ142" s="325"/>
      <c r="AR142" s="325"/>
      <c r="AS142" s="325"/>
      <c r="AT142" s="325"/>
      <c r="AU142" s="325"/>
      <c r="AV142" s="325"/>
      <c r="AW142" s="325"/>
      <c r="AX142" s="325"/>
      <c r="AY142" s="494"/>
      <c r="AZ142" s="494"/>
      <c r="BA142" s="494"/>
      <c r="BB142" s="494"/>
      <c r="BC142" s="494"/>
      <c r="BD142" s="494"/>
      <c r="BE142" s="494"/>
      <c r="BF142" s="799"/>
    </row>
    <row r="143" spans="1:58"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092"/>
      <c r="AI143" s="1060"/>
      <c r="AJ143" s="325"/>
      <c r="AK143" s="588"/>
      <c r="AL143" s="588"/>
      <c r="AM143" s="325"/>
      <c r="AN143" s="325"/>
      <c r="AO143" s="325"/>
      <c r="AP143" s="325"/>
      <c r="AQ143" s="325"/>
      <c r="AR143" s="325"/>
      <c r="AS143" s="325"/>
      <c r="AT143" s="325"/>
      <c r="AU143" s="325"/>
      <c r="AV143" s="325"/>
      <c r="AW143" s="325"/>
      <c r="AX143" s="325"/>
      <c r="AY143" s="494"/>
      <c r="AZ143" s="494"/>
      <c r="BA143" s="494"/>
      <c r="BB143" s="494"/>
      <c r="BC143" s="494"/>
      <c r="BD143" s="494"/>
      <c r="BE143" s="494"/>
      <c r="BF143" s="799"/>
    </row>
    <row r="144" spans="1:58"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092"/>
      <c r="AI144" s="1060"/>
      <c r="AJ144" s="325"/>
      <c r="AK144" s="588"/>
      <c r="AL144" s="588"/>
      <c r="AM144" s="325"/>
      <c r="AN144" s="325"/>
      <c r="AO144" s="325"/>
      <c r="AP144" s="325"/>
      <c r="AQ144" s="325"/>
      <c r="AR144" s="325"/>
      <c r="AS144" s="325"/>
      <c r="AT144" s="325"/>
      <c r="AU144" s="325"/>
      <c r="AV144" s="325"/>
      <c r="AW144" s="325"/>
      <c r="AX144" s="325"/>
      <c r="AY144" s="494"/>
      <c r="AZ144" s="494"/>
      <c r="BA144" s="494"/>
      <c r="BB144" s="494"/>
      <c r="BC144" s="494"/>
      <c r="BD144" s="494"/>
      <c r="BE144" s="494"/>
      <c r="BF144" s="799"/>
    </row>
    <row r="145" spans="1:58"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092"/>
      <c r="AI145" s="1060"/>
      <c r="AJ145" s="325"/>
      <c r="AK145" s="588"/>
      <c r="AL145" s="588"/>
      <c r="AM145" s="325"/>
      <c r="AN145" s="325"/>
      <c r="AO145" s="325"/>
      <c r="AP145" s="325"/>
      <c r="AQ145" s="325"/>
      <c r="AR145" s="325"/>
      <c r="AS145" s="325"/>
      <c r="AT145" s="325"/>
      <c r="AU145" s="325"/>
      <c r="AV145" s="325"/>
      <c r="AW145" s="325"/>
      <c r="AX145" s="325"/>
      <c r="AY145" s="494"/>
      <c r="AZ145" s="494"/>
      <c r="BA145" s="494"/>
      <c r="BB145" s="494"/>
      <c r="BC145" s="494"/>
      <c r="BD145" s="494"/>
      <c r="BE145" s="494"/>
      <c r="BF145" s="799"/>
    </row>
    <row r="146" spans="1:58"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092"/>
      <c r="AI146" s="1060"/>
      <c r="AJ146" s="325"/>
      <c r="AK146" s="588"/>
      <c r="AL146" s="588"/>
      <c r="AM146" s="325"/>
      <c r="AN146" s="325"/>
      <c r="AO146" s="325"/>
      <c r="AP146" s="325"/>
      <c r="AQ146" s="325"/>
      <c r="AR146" s="325"/>
      <c r="AS146" s="325"/>
      <c r="AT146" s="325"/>
      <c r="AU146" s="325"/>
      <c r="AV146" s="325"/>
      <c r="AW146" s="325"/>
      <c r="AX146" s="325"/>
      <c r="AY146" s="494"/>
      <c r="AZ146" s="494"/>
      <c r="BA146" s="494"/>
      <c r="BB146" s="494"/>
      <c r="BC146" s="494"/>
      <c r="BD146" s="494"/>
      <c r="BE146" s="494"/>
      <c r="BF146" s="799"/>
    </row>
    <row r="147" spans="1:58"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092"/>
      <c r="AI147" s="1060"/>
      <c r="AJ147" s="325"/>
      <c r="AK147" s="588"/>
      <c r="AL147" s="588"/>
      <c r="AM147" s="325"/>
      <c r="AN147" s="325"/>
      <c r="AO147" s="325"/>
      <c r="AP147" s="325"/>
      <c r="AQ147" s="325"/>
      <c r="AR147" s="325"/>
      <c r="AS147" s="325"/>
      <c r="AT147" s="325"/>
      <c r="AU147" s="325"/>
      <c r="AV147" s="325"/>
      <c r="AW147" s="325"/>
      <c r="AX147" s="325"/>
      <c r="AY147" s="494"/>
      <c r="AZ147" s="494"/>
      <c r="BA147" s="494"/>
      <c r="BB147" s="494"/>
      <c r="BC147" s="494"/>
      <c r="BD147" s="494"/>
      <c r="BE147" s="494"/>
      <c r="BF147" s="799"/>
    </row>
    <row r="148" spans="1:58"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092"/>
      <c r="AI148" s="1060"/>
      <c r="AJ148" s="325"/>
      <c r="AK148" s="588"/>
      <c r="AL148" s="588"/>
      <c r="AM148" s="325"/>
      <c r="AN148" s="325"/>
      <c r="AO148" s="325"/>
      <c r="AP148" s="325"/>
      <c r="AQ148" s="325"/>
      <c r="AR148" s="325"/>
      <c r="AS148" s="325"/>
      <c r="AT148" s="325"/>
      <c r="AU148" s="325"/>
      <c r="AV148" s="325"/>
      <c r="AW148" s="325"/>
      <c r="AX148" s="325"/>
      <c r="AY148" s="494"/>
      <c r="AZ148" s="494"/>
      <c r="BA148" s="494"/>
      <c r="BB148" s="494"/>
      <c r="BC148" s="494"/>
      <c r="BD148" s="494"/>
      <c r="BE148" s="494"/>
      <c r="BF148" s="799"/>
    </row>
    <row r="149" spans="1:58"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092"/>
      <c r="AI149" s="1060"/>
      <c r="AJ149" s="325"/>
      <c r="AK149" s="588"/>
      <c r="AL149" s="588"/>
      <c r="AM149" s="325"/>
      <c r="AN149" s="325"/>
      <c r="AO149" s="325"/>
      <c r="AP149" s="325"/>
      <c r="AQ149" s="325"/>
      <c r="AR149" s="325"/>
      <c r="AS149" s="325"/>
      <c r="AT149" s="325"/>
      <c r="AU149" s="325"/>
      <c r="AV149" s="325"/>
      <c r="AW149" s="325"/>
      <c r="AX149" s="325"/>
      <c r="AY149" s="494"/>
      <c r="AZ149" s="494"/>
      <c r="BA149" s="494"/>
      <c r="BB149" s="494"/>
      <c r="BC149" s="494"/>
      <c r="BD149" s="494"/>
      <c r="BE149" s="494"/>
      <c r="BF149" s="799"/>
    </row>
    <row r="150" spans="1:58"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092"/>
      <c r="AI150" s="1060"/>
      <c r="AJ150" s="325"/>
      <c r="AK150" s="588"/>
      <c r="AL150" s="588"/>
      <c r="AM150" s="325"/>
      <c r="AN150" s="325"/>
      <c r="AO150" s="325"/>
      <c r="AP150" s="325"/>
      <c r="AQ150" s="325"/>
      <c r="AR150" s="325"/>
      <c r="AS150" s="325"/>
      <c r="AT150" s="325"/>
      <c r="AU150" s="325"/>
      <c r="AV150" s="325"/>
      <c r="AW150" s="325"/>
      <c r="AX150" s="325"/>
      <c r="AY150" s="494"/>
      <c r="AZ150" s="494"/>
      <c r="BA150" s="494"/>
      <c r="BB150" s="494"/>
      <c r="BC150" s="494"/>
      <c r="BD150" s="494"/>
      <c r="BE150" s="494"/>
      <c r="BF150" s="799"/>
    </row>
    <row r="151" spans="1:58"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092"/>
      <c r="AI151" s="1060"/>
      <c r="AJ151" s="325"/>
      <c r="AK151" s="588"/>
      <c r="AL151" s="588"/>
      <c r="AM151" s="325"/>
      <c r="AN151" s="325"/>
      <c r="AO151" s="325"/>
      <c r="AP151" s="325"/>
      <c r="AQ151" s="325"/>
      <c r="AR151" s="325"/>
      <c r="AS151" s="325"/>
      <c r="AT151" s="325"/>
      <c r="AU151" s="325"/>
      <c r="AV151" s="325"/>
      <c r="AW151" s="325"/>
      <c r="AX151" s="325"/>
      <c r="AY151" s="494"/>
      <c r="AZ151" s="494"/>
      <c r="BA151" s="494"/>
      <c r="BB151" s="494"/>
      <c r="BC151" s="494"/>
      <c r="BD151" s="494"/>
      <c r="BE151" s="494"/>
      <c r="BF151" s="799"/>
    </row>
    <row r="152" spans="1:58"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092"/>
      <c r="AI152" s="1060"/>
      <c r="AJ152" s="325"/>
      <c r="AK152" s="588"/>
      <c r="AL152" s="588"/>
      <c r="AM152" s="325"/>
      <c r="AN152" s="325"/>
      <c r="AO152" s="325"/>
      <c r="AP152" s="325"/>
      <c r="AQ152" s="325"/>
      <c r="AR152" s="325"/>
      <c r="AS152" s="325"/>
      <c r="AT152" s="325"/>
      <c r="AU152" s="325"/>
      <c r="AV152" s="325"/>
      <c r="AW152" s="325"/>
      <c r="AX152" s="325"/>
      <c r="AY152" s="494"/>
      <c r="AZ152" s="494"/>
      <c r="BA152" s="494"/>
      <c r="BB152" s="494"/>
      <c r="BC152" s="494"/>
      <c r="BD152" s="494"/>
      <c r="BE152" s="494"/>
      <c r="BF152" s="799"/>
    </row>
    <row r="153" spans="1:58"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092"/>
      <c r="AI153" s="1060"/>
      <c r="AJ153" s="325"/>
      <c r="AK153" s="588"/>
      <c r="AL153" s="588"/>
      <c r="AM153" s="325"/>
      <c r="AN153" s="325"/>
      <c r="AO153" s="325"/>
      <c r="AP153" s="325"/>
      <c r="AQ153" s="325"/>
      <c r="AR153" s="325"/>
      <c r="AS153" s="325"/>
      <c r="AT153" s="325"/>
      <c r="AU153" s="325"/>
      <c r="AV153" s="325"/>
      <c r="AW153" s="325"/>
      <c r="AX153" s="325"/>
      <c r="AY153" s="494"/>
      <c r="AZ153" s="494"/>
      <c r="BA153" s="494"/>
      <c r="BB153" s="494"/>
      <c r="BC153" s="494"/>
      <c r="BD153" s="494"/>
      <c r="BE153" s="494"/>
      <c r="BF153" s="799"/>
    </row>
    <row r="154" spans="1:58"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092"/>
      <c r="AI154" s="1060"/>
      <c r="AJ154" s="325"/>
      <c r="AK154" s="588"/>
      <c r="AL154" s="588"/>
      <c r="AM154" s="325"/>
      <c r="AN154" s="325"/>
      <c r="AO154" s="325"/>
      <c r="AP154" s="325"/>
      <c r="AQ154" s="325"/>
      <c r="AR154" s="325"/>
      <c r="AS154" s="325"/>
      <c r="AT154" s="325"/>
      <c r="AU154" s="325"/>
      <c r="AV154" s="325"/>
      <c r="AW154" s="325"/>
      <c r="AX154" s="325"/>
      <c r="AY154" s="494"/>
      <c r="AZ154" s="494"/>
      <c r="BA154" s="494"/>
      <c r="BB154" s="494"/>
      <c r="BC154" s="494"/>
      <c r="BD154" s="494"/>
      <c r="BE154" s="494"/>
      <c r="BF154" s="799"/>
    </row>
    <row r="155" spans="1:58"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092"/>
      <c r="AI155" s="1060"/>
      <c r="AJ155" s="325"/>
      <c r="AK155" s="588"/>
      <c r="AL155" s="588"/>
      <c r="AM155" s="325"/>
      <c r="AN155" s="325"/>
      <c r="AO155" s="325"/>
      <c r="AP155" s="325"/>
      <c r="AQ155" s="325"/>
      <c r="AR155" s="325"/>
      <c r="AS155" s="325"/>
      <c r="AT155" s="325"/>
      <c r="AU155" s="325"/>
      <c r="AV155" s="325"/>
      <c r="AW155" s="325"/>
      <c r="AX155" s="325"/>
      <c r="AY155" s="494"/>
      <c r="AZ155" s="494"/>
      <c r="BA155" s="494"/>
      <c r="BB155" s="494"/>
      <c r="BC155" s="494"/>
      <c r="BD155" s="494"/>
      <c r="BE155" s="494"/>
      <c r="BF155" s="799"/>
    </row>
    <row r="156" spans="1:58"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092"/>
      <c r="AI156" s="1060"/>
      <c r="AJ156" s="325"/>
      <c r="AK156" s="588"/>
      <c r="AL156" s="588"/>
      <c r="AM156" s="325"/>
      <c r="AN156" s="325"/>
      <c r="AO156" s="325"/>
      <c r="AP156" s="325"/>
      <c r="AQ156" s="325"/>
      <c r="AR156" s="325"/>
      <c r="AS156" s="325"/>
      <c r="AT156" s="325"/>
      <c r="AU156" s="325"/>
      <c r="AV156" s="325"/>
      <c r="AW156" s="325"/>
      <c r="AX156" s="325"/>
      <c r="AY156" s="494"/>
      <c r="AZ156" s="494"/>
      <c r="BA156" s="494"/>
      <c r="BB156" s="494"/>
      <c r="BC156" s="494"/>
      <c r="BD156" s="494"/>
      <c r="BE156" s="494"/>
      <c r="BF156" s="799"/>
    </row>
    <row r="157" spans="1:58"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092"/>
      <c r="AI157" s="1060"/>
      <c r="AJ157" s="325"/>
      <c r="AK157" s="588"/>
      <c r="AL157" s="588"/>
      <c r="AM157" s="325"/>
      <c r="AN157" s="325"/>
      <c r="AO157" s="325"/>
      <c r="AP157" s="325"/>
      <c r="AQ157" s="325"/>
      <c r="AR157" s="325"/>
      <c r="AS157" s="325"/>
      <c r="AT157" s="325"/>
      <c r="AU157" s="325"/>
      <c r="AV157" s="325"/>
      <c r="AW157" s="325"/>
      <c r="AX157" s="325"/>
      <c r="AY157" s="494"/>
      <c r="AZ157" s="494"/>
      <c r="BA157" s="494"/>
      <c r="BB157" s="494"/>
      <c r="BC157" s="494"/>
      <c r="BD157" s="494"/>
      <c r="BE157" s="494"/>
      <c r="BF157" s="799"/>
    </row>
    <row r="158" spans="1:58"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092"/>
      <c r="AI158" s="1060"/>
      <c r="AJ158" s="325"/>
      <c r="AK158" s="588"/>
      <c r="AL158" s="588"/>
      <c r="AM158" s="325"/>
      <c r="AN158" s="325"/>
      <c r="AO158" s="325"/>
      <c r="AP158" s="325"/>
      <c r="AQ158" s="325"/>
      <c r="AR158" s="325"/>
      <c r="AS158" s="325"/>
      <c r="AT158" s="325"/>
      <c r="AU158" s="325"/>
      <c r="AV158" s="325"/>
      <c r="AW158" s="325"/>
      <c r="AX158" s="325"/>
      <c r="AY158" s="494"/>
      <c r="AZ158" s="494"/>
      <c r="BA158" s="494"/>
      <c r="BB158" s="494"/>
      <c r="BC158" s="494"/>
      <c r="BD158" s="494"/>
      <c r="BE158" s="494"/>
      <c r="BF158" s="799"/>
    </row>
    <row r="159" spans="1:58"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092"/>
      <c r="AI159" s="1060"/>
      <c r="AJ159" s="325"/>
      <c r="AK159" s="588"/>
      <c r="AL159" s="588"/>
      <c r="AM159" s="325"/>
      <c r="AN159" s="325"/>
      <c r="AO159" s="325"/>
      <c r="AP159" s="325"/>
      <c r="AQ159" s="325"/>
      <c r="AR159" s="325"/>
      <c r="AS159" s="325"/>
      <c r="AT159" s="325"/>
      <c r="AU159" s="325"/>
      <c r="AV159" s="325"/>
      <c r="AW159" s="325"/>
      <c r="AX159" s="325"/>
      <c r="AY159" s="494"/>
      <c r="AZ159" s="494"/>
      <c r="BA159" s="494"/>
      <c r="BB159" s="494"/>
      <c r="BC159" s="494"/>
      <c r="BD159" s="494"/>
      <c r="BE159" s="494"/>
      <c r="BF159" s="799"/>
    </row>
    <row r="160" spans="1:58"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092"/>
      <c r="AI160" s="1060"/>
      <c r="AJ160" s="325"/>
      <c r="AK160" s="588"/>
      <c r="AL160" s="588"/>
      <c r="AM160" s="325"/>
      <c r="AN160" s="325"/>
      <c r="AO160" s="325"/>
      <c r="AP160" s="325"/>
      <c r="AQ160" s="325"/>
      <c r="AR160" s="325"/>
      <c r="AS160" s="325"/>
      <c r="AT160" s="325"/>
      <c r="AU160" s="325"/>
      <c r="AV160" s="325"/>
      <c r="AW160" s="325"/>
      <c r="AX160" s="325"/>
      <c r="AY160" s="494"/>
      <c r="AZ160" s="494"/>
      <c r="BA160" s="494"/>
      <c r="BB160" s="494"/>
      <c r="BC160" s="494"/>
      <c r="BD160" s="494"/>
      <c r="BE160" s="494"/>
      <c r="BF160" s="799"/>
    </row>
    <row r="161" spans="1:58"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092"/>
      <c r="AI161" s="1060"/>
      <c r="AJ161" s="325"/>
      <c r="AK161" s="588"/>
      <c r="AL161" s="588"/>
      <c r="AM161" s="325"/>
      <c r="AN161" s="325"/>
      <c r="AO161" s="325"/>
      <c r="AP161" s="325"/>
      <c r="AQ161" s="325"/>
      <c r="AR161" s="325"/>
      <c r="AS161" s="325"/>
      <c r="AT161" s="325"/>
      <c r="AU161" s="325"/>
      <c r="AV161" s="325"/>
      <c r="AW161" s="325"/>
      <c r="AX161" s="325"/>
      <c r="AY161" s="494"/>
      <c r="AZ161" s="494"/>
      <c r="BA161" s="494"/>
      <c r="BB161" s="494"/>
      <c r="BC161" s="494"/>
      <c r="BD161" s="494"/>
      <c r="BE161" s="494"/>
      <c r="BF161" s="799"/>
    </row>
    <row r="162" spans="1:58"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092"/>
      <c r="AI162" s="1060"/>
      <c r="AJ162" s="325"/>
      <c r="AK162" s="588"/>
      <c r="AL162" s="588"/>
      <c r="AM162" s="325"/>
      <c r="AN162" s="325"/>
      <c r="AO162" s="325"/>
      <c r="AP162" s="325"/>
      <c r="AQ162" s="325"/>
      <c r="AR162" s="325"/>
      <c r="AS162" s="325"/>
      <c r="AT162" s="325"/>
      <c r="AU162" s="325"/>
      <c r="AV162" s="325"/>
      <c r="AW162" s="325"/>
      <c r="AX162" s="325"/>
      <c r="AY162" s="494"/>
      <c r="AZ162" s="494"/>
      <c r="BA162" s="494"/>
      <c r="BB162" s="494"/>
      <c r="BC162" s="494"/>
      <c r="BD162" s="494"/>
      <c r="BE162" s="494"/>
      <c r="BF162" s="799"/>
    </row>
    <row r="163" spans="1:58"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092"/>
      <c r="AI163" s="1060"/>
      <c r="AJ163" s="325"/>
      <c r="AK163" s="588"/>
      <c r="AL163" s="588"/>
      <c r="AM163" s="325"/>
      <c r="AN163" s="325"/>
      <c r="AO163" s="325"/>
      <c r="AP163" s="325"/>
      <c r="AQ163" s="325"/>
      <c r="AR163" s="325"/>
      <c r="AS163" s="325"/>
      <c r="AT163" s="325"/>
      <c r="AU163" s="325"/>
      <c r="AV163" s="325"/>
      <c r="AW163" s="325"/>
      <c r="AX163" s="325"/>
      <c r="AY163" s="494"/>
      <c r="AZ163" s="494"/>
      <c r="BA163" s="494"/>
      <c r="BB163" s="494"/>
      <c r="BC163" s="494"/>
      <c r="BD163" s="494"/>
      <c r="BE163" s="494"/>
      <c r="BF163" s="799"/>
    </row>
    <row r="164" spans="1:58"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092"/>
      <c r="AI164" s="1060"/>
      <c r="AJ164" s="325"/>
      <c r="AK164" s="588"/>
      <c r="AL164" s="588"/>
      <c r="AM164" s="325"/>
      <c r="AN164" s="325"/>
      <c r="AO164" s="325"/>
      <c r="AP164" s="325"/>
      <c r="AQ164" s="325"/>
      <c r="AR164" s="325"/>
      <c r="AS164" s="325"/>
      <c r="AT164" s="325"/>
      <c r="AU164" s="325"/>
      <c r="AV164" s="325"/>
      <c r="AW164" s="325"/>
      <c r="AX164" s="325"/>
      <c r="AY164" s="494"/>
      <c r="AZ164" s="494"/>
      <c r="BA164" s="494"/>
      <c r="BB164" s="494"/>
      <c r="BC164" s="494"/>
      <c r="BD164" s="494"/>
      <c r="BE164" s="494"/>
      <c r="BF164" s="799"/>
    </row>
    <row r="165" spans="1:58"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092"/>
      <c r="AI165" s="1060"/>
      <c r="AJ165" s="325"/>
      <c r="AK165" s="588"/>
      <c r="AL165" s="588"/>
      <c r="AM165" s="325"/>
      <c r="AN165" s="325"/>
      <c r="AO165" s="325"/>
      <c r="AP165" s="325"/>
      <c r="AQ165" s="325"/>
      <c r="AR165" s="325"/>
      <c r="AS165" s="325"/>
      <c r="AT165" s="325"/>
      <c r="AU165" s="325"/>
      <c r="AV165" s="325"/>
      <c r="AW165" s="325"/>
      <c r="AX165" s="325"/>
      <c r="AY165" s="494"/>
      <c r="AZ165" s="494"/>
      <c r="BA165" s="494"/>
      <c r="BB165" s="494"/>
      <c r="BC165" s="494"/>
      <c r="BD165" s="494"/>
      <c r="BE165" s="494"/>
      <c r="BF165" s="799"/>
    </row>
    <row r="166" spans="1:58"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092"/>
      <c r="AI166" s="1060"/>
      <c r="AJ166" s="325"/>
      <c r="AK166" s="588"/>
      <c r="AL166" s="588"/>
      <c r="AM166" s="325"/>
      <c r="AN166" s="325"/>
      <c r="AO166" s="325"/>
      <c r="AP166" s="325"/>
      <c r="AQ166" s="325"/>
      <c r="AR166" s="325"/>
      <c r="AS166" s="325"/>
      <c r="AT166" s="325"/>
      <c r="AU166" s="325"/>
      <c r="AV166" s="325"/>
      <c r="AW166" s="325"/>
      <c r="AX166" s="325"/>
      <c r="AY166" s="494"/>
      <c r="AZ166" s="494"/>
      <c r="BA166" s="494"/>
      <c r="BB166" s="494"/>
      <c r="BC166" s="494"/>
      <c r="BD166" s="494"/>
      <c r="BE166" s="494"/>
      <c r="BF166" s="799"/>
    </row>
    <row r="167" spans="1:58"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092"/>
      <c r="AI167" s="1060"/>
      <c r="AJ167" s="325"/>
      <c r="AK167" s="588"/>
      <c r="AL167" s="588"/>
      <c r="AM167" s="325"/>
      <c r="AN167" s="325"/>
      <c r="AO167" s="325"/>
      <c r="AP167" s="325"/>
      <c r="AQ167" s="325"/>
      <c r="AR167" s="325"/>
      <c r="AS167" s="325"/>
      <c r="AT167" s="325"/>
      <c r="AU167" s="325"/>
      <c r="AV167" s="325"/>
      <c r="AW167" s="325"/>
      <c r="AX167" s="325"/>
      <c r="AY167" s="494"/>
      <c r="AZ167" s="494"/>
      <c r="BA167" s="494"/>
      <c r="BB167" s="494"/>
      <c r="BC167" s="494"/>
      <c r="BD167" s="494"/>
      <c r="BE167" s="494"/>
      <c r="BF167" s="799"/>
    </row>
    <row r="168" spans="1:58"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092"/>
      <c r="AI168" s="1060"/>
      <c r="AJ168" s="325"/>
      <c r="AK168" s="588"/>
      <c r="AL168" s="588"/>
      <c r="AM168" s="325"/>
      <c r="AN168" s="325"/>
      <c r="AO168" s="325"/>
      <c r="AP168" s="325"/>
      <c r="AQ168" s="325"/>
      <c r="AR168" s="325"/>
      <c r="AS168" s="325"/>
      <c r="AT168" s="325"/>
      <c r="AU168" s="325"/>
      <c r="AV168" s="325"/>
      <c r="AW168" s="325"/>
      <c r="AX168" s="325"/>
      <c r="AY168" s="494"/>
      <c r="AZ168" s="494"/>
      <c r="BA168" s="494"/>
      <c r="BB168" s="494"/>
      <c r="BC168" s="494"/>
      <c r="BD168" s="494"/>
      <c r="BE168" s="494"/>
      <c r="BF168" s="799"/>
    </row>
    <row r="169" spans="1:58"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092"/>
      <c r="AI169" s="1060"/>
      <c r="AJ169" s="325"/>
      <c r="AK169" s="588"/>
      <c r="AL169" s="588"/>
      <c r="AM169" s="325"/>
      <c r="AN169" s="325"/>
      <c r="AO169" s="325"/>
      <c r="AP169" s="325"/>
      <c r="AQ169" s="325"/>
      <c r="AR169" s="325"/>
      <c r="AS169" s="325"/>
      <c r="AT169" s="325"/>
      <c r="AU169" s="325"/>
      <c r="AV169" s="325"/>
      <c r="AW169" s="325"/>
      <c r="AX169" s="325"/>
      <c r="AY169" s="494"/>
      <c r="AZ169" s="494"/>
      <c r="BA169" s="494"/>
      <c r="BB169" s="494"/>
      <c r="BC169" s="494"/>
      <c r="BD169" s="494"/>
      <c r="BE169" s="494"/>
      <c r="BF169" s="799"/>
    </row>
    <row r="170" spans="1:58"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092"/>
      <c r="AI170" s="1060"/>
      <c r="AJ170" s="325"/>
      <c r="AK170" s="588"/>
      <c r="AL170" s="588"/>
      <c r="AM170" s="325"/>
      <c r="AN170" s="325"/>
      <c r="AO170" s="325"/>
      <c r="AP170" s="325"/>
      <c r="AQ170" s="325"/>
      <c r="AR170" s="325"/>
      <c r="AS170" s="325"/>
      <c r="AT170" s="325"/>
      <c r="AU170" s="325"/>
      <c r="AV170" s="325"/>
      <c r="AW170" s="325"/>
      <c r="AX170" s="325"/>
      <c r="AY170" s="494"/>
      <c r="AZ170" s="494"/>
      <c r="BA170" s="494"/>
      <c r="BB170" s="494"/>
      <c r="BC170" s="494"/>
      <c r="BD170" s="494"/>
      <c r="BE170" s="494"/>
      <c r="BF170" s="799"/>
    </row>
    <row r="171" spans="1:58"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092"/>
      <c r="AI171" s="1060"/>
      <c r="AJ171" s="325"/>
      <c r="AK171" s="588"/>
      <c r="AL171" s="588"/>
      <c r="AM171" s="325"/>
      <c r="AN171" s="325"/>
      <c r="AO171" s="325"/>
      <c r="AP171" s="325"/>
      <c r="AQ171" s="325"/>
      <c r="AR171" s="325"/>
      <c r="AS171" s="325"/>
      <c r="AT171" s="325"/>
      <c r="AU171" s="325"/>
      <c r="AV171" s="325"/>
      <c r="AW171" s="325"/>
      <c r="AX171" s="325"/>
      <c r="AY171" s="494"/>
      <c r="AZ171" s="494"/>
      <c r="BA171" s="494"/>
      <c r="BB171" s="494"/>
      <c r="BC171" s="494"/>
      <c r="BD171" s="494"/>
      <c r="BE171" s="494"/>
      <c r="BF171" s="799"/>
    </row>
    <row r="172" spans="1:58"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092"/>
      <c r="AI172" s="1060"/>
      <c r="AJ172" s="325"/>
      <c r="AK172" s="588"/>
      <c r="AL172" s="588"/>
      <c r="AM172" s="325"/>
      <c r="AN172" s="325"/>
      <c r="AO172" s="325"/>
      <c r="AP172" s="325"/>
      <c r="AQ172" s="325"/>
      <c r="AR172" s="325"/>
      <c r="AS172" s="325"/>
      <c r="AT172" s="325"/>
      <c r="AU172" s="325"/>
      <c r="AV172" s="325"/>
      <c r="AW172" s="325"/>
      <c r="AX172" s="325"/>
      <c r="AY172" s="494"/>
      <c r="AZ172" s="494"/>
      <c r="BA172" s="494"/>
      <c r="BB172" s="494"/>
      <c r="BC172" s="494"/>
      <c r="BD172" s="494"/>
      <c r="BE172" s="494"/>
      <c r="BF172" s="799"/>
    </row>
    <row r="173" spans="1:58"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092"/>
      <c r="AI173" s="1060"/>
      <c r="AJ173" s="325"/>
      <c r="AK173" s="588"/>
      <c r="AL173" s="588"/>
      <c r="AM173" s="325"/>
      <c r="AN173" s="325"/>
      <c r="AO173" s="325"/>
      <c r="AP173" s="325"/>
      <c r="AQ173" s="325"/>
      <c r="AR173" s="325"/>
      <c r="AS173" s="325"/>
      <c r="AT173" s="325"/>
      <c r="AU173" s="325"/>
      <c r="AV173" s="325"/>
      <c r="AW173" s="325"/>
      <c r="AX173" s="325"/>
      <c r="AY173" s="494"/>
      <c r="AZ173" s="494"/>
      <c r="BA173" s="494"/>
      <c r="BB173" s="494"/>
      <c r="BC173" s="494"/>
      <c r="BD173" s="494"/>
      <c r="BE173" s="494"/>
      <c r="BF173" s="799"/>
    </row>
    <row r="174" spans="1:58"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092"/>
      <c r="AI174" s="1060"/>
      <c r="AJ174" s="325"/>
      <c r="AK174" s="588"/>
      <c r="AL174" s="588"/>
      <c r="AM174" s="325"/>
      <c r="AN174" s="325"/>
      <c r="AO174" s="325"/>
      <c r="AP174" s="325"/>
      <c r="AQ174" s="325"/>
      <c r="AR174" s="325"/>
      <c r="AS174" s="325"/>
      <c r="AT174" s="325"/>
      <c r="AU174" s="325"/>
      <c r="AV174" s="325"/>
      <c r="AW174" s="325"/>
      <c r="AX174" s="325"/>
      <c r="AY174" s="494"/>
      <c r="AZ174" s="494"/>
      <c r="BA174" s="494"/>
      <c r="BB174" s="494"/>
      <c r="BC174" s="494"/>
      <c r="BD174" s="494"/>
      <c r="BE174" s="494"/>
      <c r="BF174" s="799"/>
    </row>
    <row r="175" spans="1:58"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092"/>
      <c r="AI175" s="1060"/>
      <c r="AJ175" s="325"/>
      <c r="AK175" s="588"/>
      <c r="AL175" s="588"/>
      <c r="AM175" s="325"/>
      <c r="AN175" s="325"/>
      <c r="AO175" s="325"/>
      <c r="AP175" s="325"/>
      <c r="AQ175" s="325"/>
      <c r="AR175" s="325"/>
      <c r="AS175" s="325"/>
      <c r="AT175" s="325"/>
      <c r="AU175" s="325"/>
      <c r="AV175" s="325"/>
      <c r="AW175" s="325"/>
      <c r="AX175" s="325"/>
      <c r="AY175" s="494"/>
      <c r="AZ175" s="494"/>
      <c r="BA175" s="494"/>
      <c r="BB175" s="494"/>
      <c r="BC175" s="494"/>
      <c r="BD175" s="494"/>
      <c r="BE175" s="494"/>
      <c r="BF175" s="799"/>
    </row>
    <row r="176" spans="1:58"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092"/>
      <c r="AI176" s="1060"/>
      <c r="AJ176" s="325"/>
      <c r="AK176" s="588"/>
      <c r="AL176" s="588"/>
      <c r="AM176" s="325"/>
      <c r="AN176" s="325"/>
      <c r="AO176" s="325"/>
      <c r="AP176" s="325"/>
      <c r="AQ176" s="325"/>
      <c r="AR176" s="325"/>
      <c r="AS176" s="325"/>
      <c r="AT176" s="325"/>
      <c r="AU176" s="325"/>
      <c r="AV176" s="325"/>
      <c r="AW176" s="325"/>
      <c r="AX176" s="325"/>
      <c r="AY176" s="494"/>
      <c r="AZ176" s="494"/>
      <c r="BA176" s="494"/>
      <c r="BB176" s="494"/>
      <c r="BC176" s="494"/>
      <c r="BD176" s="494"/>
      <c r="BE176" s="494"/>
      <c r="BF176" s="799"/>
    </row>
    <row r="177" spans="1:58"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092"/>
      <c r="AI177" s="1060"/>
      <c r="AJ177" s="325"/>
      <c r="AK177" s="588"/>
      <c r="AL177" s="588"/>
      <c r="AM177" s="325"/>
      <c r="AN177" s="325"/>
      <c r="AO177" s="325"/>
      <c r="AP177" s="325"/>
      <c r="AQ177" s="325"/>
      <c r="AR177" s="325"/>
      <c r="AS177" s="325"/>
      <c r="AT177" s="325"/>
      <c r="AU177" s="325"/>
      <c r="AV177" s="325"/>
      <c r="AW177" s="325"/>
      <c r="AX177" s="325"/>
      <c r="AY177" s="494"/>
      <c r="AZ177" s="494"/>
      <c r="BA177" s="494"/>
      <c r="BB177" s="494"/>
      <c r="BC177" s="494"/>
      <c r="BD177" s="494"/>
      <c r="BE177" s="494"/>
      <c r="BF177" s="799"/>
    </row>
    <row r="178" spans="1:58"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092"/>
      <c r="AI178" s="1060"/>
      <c r="AJ178" s="325"/>
      <c r="AK178" s="588"/>
      <c r="AL178" s="588"/>
      <c r="AM178" s="325"/>
      <c r="AN178" s="325"/>
      <c r="AO178" s="325"/>
      <c r="AP178" s="325"/>
      <c r="AQ178" s="325"/>
      <c r="AR178" s="325"/>
      <c r="AS178" s="325"/>
      <c r="AT178" s="325"/>
      <c r="AU178" s="325"/>
      <c r="AV178" s="325"/>
      <c r="AW178" s="325"/>
      <c r="AX178" s="325"/>
      <c r="AY178" s="494"/>
      <c r="AZ178" s="494"/>
      <c r="BA178" s="494"/>
      <c r="BB178" s="494"/>
      <c r="BC178" s="494"/>
      <c r="BD178" s="494"/>
      <c r="BE178" s="494"/>
      <c r="BF178" s="799"/>
    </row>
    <row r="179" spans="1:58"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092"/>
      <c r="AI179" s="1060"/>
      <c r="AJ179" s="325"/>
      <c r="AK179" s="588"/>
      <c r="AL179" s="588"/>
      <c r="AM179" s="325"/>
      <c r="AN179" s="325"/>
      <c r="AO179" s="325"/>
      <c r="AP179" s="325"/>
      <c r="AQ179" s="325"/>
      <c r="AR179" s="325"/>
      <c r="AS179" s="325"/>
      <c r="AT179" s="325"/>
      <c r="AU179" s="325"/>
      <c r="AV179" s="325"/>
      <c r="AW179" s="325"/>
      <c r="AX179" s="325"/>
      <c r="AY179" s="494"/>
      <c r="AZ179" s="494"/>
      <c r="BA179" s="494"/>
      <c r="BB179" s="494"/>
      <c r="BC179" s="494"/>
      <c r="BD179" s="494"/>
      <c r="BE179" s="494"/>
      <c r="BF179" s="799"/>
    </row>
    <row r="180" spans="1:58"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092"/>
      <c r="AI180" s="1060"/>
      <c r="AJ180" s="325"/>
      <c r="AK180" s="588"/>
      <c r="AL180" s="588"/>
      <c r="AM180" s="325"/>
      <c r="AN180" s="325"/>
      <c r="AO180" s="325"/>
      <c r="AP180" s="325"/>
      <c r="AQ180" s="325"/>
      <c r="AR180" s="325"/>
      <c r="AS180" s="325"/>
      <c r="AT180" s="325"/>
      <c r="AU180" s="325"/>
      <c r="AV180" s="325"/>
      <c r="AW180" s="325"/>
      <c r="AX180" s="325"/>
      <c r="AY180" s="494"/>
      <c r="AZ180" s="494"/>
      <c r="BA180" s="494"/>
      <c r="BB180" s="494"/>
      <c r="BC180" s="494"/>
      <c r="BD180" s="494"/>
      <c r="BE180" s="494"/>
      <c r="BF180" s="799"/>
    </row>
    <row r="181" spans="1:58"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092"/>
      <c r="AI181" s="1060"/>
      <c r="AJ181" s="325"/>
      <c r="AK181" s="588"/>
      <c r="AL181" s="588"/>
      <c r="AM181" s="325"/>
      <c r="AN181" s="325"/>
      <c r="AO181" s="325"/>
      <c r="AP181" s="325"/>
      <c r="AQ181" s="325"/>
      <c r="AR181" s="325"/>
      <c r="AS181" s="325"/>
      <c r="AT181" s="325"/>
      <c r="AU181" s="325"/>
      <c r="AV181" s="325"/>
      <c r="AW181" s="325"/>
      <c r="AX181" s="325"/>
      <c r="AY181" s="494"/>
      <c r="AZ181" s="494"/>
      <c r="BA181" s="494"/>
      <c r="BB181" s="494"/>
      <c r="BC181" s="494"/>
      <c r="BD181" s="494"/>
      <c r="BE181" s="494"/>
      <c r="BF181" s="799"/>
    </row>
    <row r="182" spans="1:58"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092"/>
      <c r="AI182" s="1060"/>
      <c r="AJ182" s="325"/>
      <c r="AK182" s="588"/>
      <c r="AL182" s="588"/>
      <c r="AM182" s="325"/>
      <c r="AN182" s="325"/>
      <c r="AO182" s="325"/>
      <c r="AP182" s="325"/>
      <c r="AQ182" s="325"/>
      <c r="AR182" s="325"/>
      <c r="AS182" s="325"/>
      <c r="AT182" s="325"/>
      <c r="AU182" s="325"/>
      <c r="AV182" s="325"/>
      <c r="AW182" s="325"/>
      <c r="AX182" s="325"/>
      <c r="AY182" s="494"/>
      <c r="AZ182" s="494"/>
      <c r="BA182" s="494"/>
      <c r="BB182" s="494"/>
      <c r="BC182" s="494"/>
      <c r="BD182" s="494"/>
      <c r="BE182" s="494"/>
      <c r="BF182" s="799"/>
    </row>
    <row r="183" spans="1:58"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092"/>
      <c r="AI183" s="1060"/>
      <c r="AJ183" s="325"/>
      <c r="AK183" s="588"/>
      <c r="AL183" s="588"/>
      <c r="AM183" s="325"/>
      <c r="AN183" s="325"/>
      <c r="AO183" s="325"/>
      <c r="AP183" s="325"/>
      <c r="AQ183" s="325"/>
      <c r="AR183" s="325"/>
      <c r="AS183" s="325"/>
      <c r="AT183" s="325"/>
      <c r="AU183" s="325"/>
      <c r="AV183" s="325"/>
      <c r="AW183" s="325"/>
      <c r="AX183" s="325"/>
      <c r="AY183" s="494"/>
      <c r="AZ183" s="494"/>
      <c r="BA183" s="494"/>
      <c r="BB183" s="494"/>
      <c r="BC183" s="494"/>
      <c r="BD183" s="494"/>
      <c r="BE183" s="494"/>
      <c r="BF183" s="799"/>
    </row>
    <row r="184" spans="1:58"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092"/>
      <c r="AI184" s="1060"/>
      <c r="AJ184" s="325"/>
      <c r="AK184" s="588"/>
      <c r="AL184" s="588"/>
      <c r="AM184" s="325"/>
      <c r="AN184" s="325"/>
      <c r="AO184" s="325"/>
      <c r="AP184" s="325"/>
      <c r="AQ184" s="325"/>
      <c r="AR184" s="325"/>
      <c r="AS184" s="325"/>
      <c r="AT184" s="325"/>
      <c r="AU184" s="325"/>
      <c r="AV184" s="325"/>
      <c r="AW184" s="325"/>
      <c r="AX184" s="325"/>
      <c r="AY184" s="494"/>
      <c r="AZ184" s="494"/>
      <c r="BA184" s="494"/>
      <c r="BB184" s="494"/>
      <c r="BC184" s="494"/>
      <c r="BD184" s="494"/>
      <c r="BE184" s="494"/>
      <c r="BF184" s="799"/>
    </row>
    <row r="185" spans="1:58"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092"/>
      <c r="AI185" s="1060"/>
      <c r="AJ185" s="325"/>
      <c r="AK185" s="588"/>
      <c r="AL185" s="588"/>
      <c r="AM185" s="325"/>
      <c r="AN185" s="325"/>
      <c r="AO185" s="325"/>
      <c r="AP185" s="325"/>
      <c r="AQ185" s="325"/>
      <c r="AR185" s="325"/>
      <c r="AS185" s="325"/>
      <c r="AT185" s="325"/>
      <c r="AU185" s="325"/>
      <c r="AV185" s="325"/>
      <c r="AW185" s="325"/>
      <c r="AX185" s="325"/>
      <c r="AY185" s="494"/>
      <c r="AZ185" s="494"/>
      <c r="BA185" s="494"/>
      <c r="BB185" s="494"/>
      <c r="BC185" s="494"/>
      <c r="BD185" s="494"/>
      <c r="BE185" s="494"/>
      <c r="BF185" s="799"/>
    </row>
    <row r="186" spans="1:58"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092"/>
      <c r="AI186" s="1060"/>
      <c r="AJ186" s="325"/>
      <c r="AK186" s="588"/>
      <c r="AL186" s="588"/>
      <c r="AM186" s="325"/>
      <c r="AN186" s="325"/>
      <c r="AO186" s="325"/>
      <c r="AP186" s="325"/>
      <c r="AQ186" s="325"/>
      <c r="AR186" s="325"/>
      <c r="AS186" s="325"/>
      <c r="AT186" s="325"/>
      <c r="AU186" s="325"/>
      <c r="AV186" s="325"/>
      <c r="AW186" s="325"/>
      <c r="AX186" s="325"/>
      <c r="AY186" s="494"/>
      <c r="AZ186" s="494"/>
      <c r="BA186" s="494"/>
      <c r="BB186" s="494"/>
      <c r="BC186" s="494"/>
      <c r="BD186" s="494"/>
      <c r="BE186" s="494"/>
      <c r="BF186" s="799"/>
    </row>
    <row r="187" spans="1:58"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092"/>
      <c r="AI187" s="1060"/>
      <c r="AJ187" s="325"/>
      <c r="AK187" s="588"/>
      <c r="AL187" s="588"/>
      <c r="AM187" s="325"/>
      <c r="AN187" s="325"/>
      <c r="AO187" s="325"/>
      <c r="AP187" s="325"/>
      <c r="AQ187" s="325"/>
      <c r="AR187" s="325"/>
      <c r="AS187" s="325"/>
      <c r="AT187" s="325"/>
      <c r="AU187" s="325"/>
      <c r="AV187" s="325"/>
      <c r="AW187" s="325"/>
      <c r="AX187" s="325"/>
      <c r="AY187" s="494"/>
      <c r="AZ187" s="494"/>
      <c r="BA187" s="494"/>
      <c r="BB187" s="494"/>
      <c r="BC187" s="494"/>
      <c r="BD187" s="494"/>
      <c r="BE187" s="494"/>
      <c r="BF187" s="799"/>
    </row>
    <row r="188" spans="1:58"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092"/>
      <c r="AI188" s="1060"/>
      <c r="AJ188" s="325"/>
      <c r="AK188" s="588"/>
      <c r="AL188" s="588"/>
      <c r="AM188" s="325"/>
      <c r="AN188" s="325"/>
      <c r="AO188" s="325"/>
      <c r="AP188" s="325"/>
      <c r="AQ188" s="325"/>
      <c r="AR188" s="325"/>
      <c r="AS188" s="325"/>
      <c r="AT188" s="325"/>
      <c r="AU188" s="325"/>
      <c r="AV188" s="325"/>
      <c r="AW188" s="325"/>
      <c r="AX188" s="325"/>
      <c r="AY188" s="494"/>
      <c r="AZ188" s="494"/>
      <c r="BA188" s="494"/>
      <c r="BB188" s="494"/>
      <c r="BC188" s="494"/>
      <c r="BD188" s="494"/>
      <c r="BE188" s="494"/>
      <c r="BF188" s="799"/>
    </row>
    <row r="189" spans="1:58"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092"/>
      <c r="AI189" s="1060"/>
      <c r="AJ189" s="325"/>
      <c r="AK189" s="588"/>
      <c r="AL189" s="588"/>
      <c r="AM189" s="325"/>
      <c r="AN189" s="325"/>
      <c r="AO189" s="325"/>
      <c r="AP189" s="325"/>
      <c r="AQ189" s="325"/>
      <c r="AR189" s="325"/>
      <c r="AS189" s="325"/>
      <c r="AT189" s="325"/>
      <c r="AU189" s="325"/>
      <c r="AV189" s="325"/>
      <c r="AW189" s="325"/>
      <c r="AX189" s="325"/>
      <c r="AY189" s="494"/>
      <c r="AZ189" s="494"/>
      <c r="BA189" s="494"/>
      <c r="BB189" s="494"/>
      <c r="BC189" s="494"/>
      <c r="BD189" s="494"/>
      <c r="BE189" s="494"/>
      <c r="BF189" s="799"/>
    </row>
    <row r="190" spans="1:58"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092"/>
      <c r="AI190" s="1060"/>
      <c r="AJ190" s="325"/>
      <c r="AK190" s="588"/>
      <c r="AL190" s="588"/>
      <c r="AM190" s="325"/>
      <c r="AN190" s="325"/>
      <c r="AO190" s="325"/>
      <c r="AP190" s="325"/>
      <c r="AQ190" s="325"/>
      <c r="AR190" s="325"/>
      <c r="AS190" s="325"/>
      <c r="AT190" s="325"/>
      <c r="AU190" s="325"/>
      <c r="AV190" s="325"/>
      <c r="AW190" s="325"/>
      <c r="AX190" s="325"/>
      <c r="AY190" s="494"/>
      <c r="AZ190" s="494"/>
      <c r="BA190" s="494"/>
      <c r="BB190" s="494"/>
      <c r="BC190" s="494"/>
      <c r="BD190" s="494"/>
      <c r="BE190" s="494"/>
      <c r="BF190" s="799"/>
    </row>
    <row r="191" spans="1:58"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092"/>
      <c r="AI191" s="1060"/>
      <c r="AJ191" s="325"/>
      <c r="AK191" s="588"/>
      <c r="AL191" s="588"/>
      <c r="AM191" s="325"/>
      <c r="AN191" s="325"/>
      <c r="AO191" s="325"/>
      <c r="AP191" s="325"/>
      <c r="AQ191" s="325"/>
      <c r="AR191" s="325"/>
      <c r="AS191" s="325"/>
      <c r="AT191" s="325"/>
      <c r="AU191" s="325"/>
      <c r="AV191" s="325"/>
      <c r="AW191" s="325"/>
      <c r="AX191" s="325"/>
      <c r="AY191" s="494"/>
      <c r="AZ191" s="494"/>
      <c r="BA191" s="494"/>
      <c r="BB191" s="494"/>
      <c r="BC191" s="494"/>
      <c r="BD191" s="494"/>
      <c r="BE191" s="494"/>
      <c r="BF191" s="799"/>
    </row>
    <row r="192" spans="1:58"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092"/>
      <c r="AI192" s="1060"/>
      <c r="AJ192" s="325"/>
      <c r="AK192" s="588"/>
      <c r="AL192" s="588"/>
      <c r="AM192" s="325"/>
      <c r="AN192" s="325"/>
      <c r="AO192" s="325"/>
      <c r="AP192" s="325"/>
      <c r="AQ192" s="325"/>
      <c r="AR192" s="325"/>
      <c r="AS192" s="325"/>
      <c r="AT192" s="325"/>
      <c r="AU192" s="325"/>
      <c r="AV192" s="325"/>
      <c r="AW192" s="325"/>
      <c r="AX192" s="325"/>
      <c r="AY192" s="494"/>
      <c r="AZ192" s="494"/>
      <c r="BA192" s="494"/>
      <c r="BB192" s="494"/>
      <c r="BC192" s="494"/>
      <c r="BD192" s="494"/>
      <c r="BE192" s="494"/>
      <c r="BF192" s="799"/>
    </row>
    <row r="193" spans="1:58"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092"/>
      <c r="AI193" s="1060"/>
      <c r="AJ193" s="325"/>
      <c r="AK193" s="588"/>
      <c r="AL193" s="588"/>
      <c r="AM193" s="325"/>
      <c r="AN193" s="325"/>
      <c r="AO193" s="325"/>
      <c r="AP193" s="325"/>
      <c r="AQ193" s="325"/>
      <c r="AR193" s="325"/>
      <c r="AS193" s="325"/>
      <c r="AT193" s="325"/>
      <c r="AU193" s="325"/>
      <c r="AV193" s="325"/>
      <c r="AW193" s="325"/>
      <c r="AX193" s="325"/>
      <c r="AY193" s="494"/>
      <c r="AZ193" s="494"/>
      <c r="BA193" s="494"/>
      <c r="BB193" s="494"/>
      <c r="BC193" s="494"/>
      <c r="BD193" s="494"/>
      <c r="BE193" s="494"/>
      <c r="BF193" s="799"/>
    </row>
    <row r="194" spans="1:58"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092"/>
      <c r="AI194" s="1060"/>
      <c r="AJ194" s="325"/>
      <c r="AK194" s="588"/>
      <c r="AL194" s="588"/>
      <c r="AM194" s="325"/>
      <c r="AN194" s="325"/>
      <c r="AO194" s="325"/>
      <c r="AP194" s="325"/>
      <c r="AQ194" s="325"/>
      <c r="AR194" s="325"/>
      <c r="AS194" s="325"/>
      <c r="AT194" s="325"/>
      <c r="AU194" s="325"/>
      <c r="AV194" s="325"/>
      <c r="AW194" s="325"/>
      <c r="AX194" s="325"/>
      <c r="AY194" s="494"/>
      <c r="AZ194" s="494"/>
      <c r="BA194" s="494"/>
      <c r="BB194" s="494"/>
      <c r="BC194" s="494"/>
      <c r="BD194" s="494"/>
      <c r="BE194" s="494"/>
      <c r="BF194" s="799"/>
    </row>
    <row r="195" spans="1:58"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092"/>
      <c r="AI195" s="1060"/>
      <c r="AJ195" s="325"/>
      <c r="AK195" s="588"/>
      <c r="AL195" s="588"/>
      <c r="AM195" s="325"/>
      <c r="AN195" s="325"/>
      <c r="AO195" s="325"/>
      <c r="AP195" s="325"/>
      <c r="AQ195" s="325"/>
      <c r="AR195" s="325"/>
      <c r="AS195" s="325"/>
      <c r="AT195" s="325"/>
      <c r="AU195" s="325"/>
      <c r="AV195" s="325"/>
      <c r="AW195" s="325"/>
      <c r="AX195" s="325"/>
      <c r="AY195" s="494"/>
      <c r="AZ195" s="494"/>
      <c r="BA195" s="494"/>
      <c r="BB195" s="494"/>
      <c r="BC195" s="494"/>
      <c r="BD195" s="494"/>
      <c r="BE195" s="494"/>
      <c r="BF195" s="799"/>
    </row>
    <row r="196" spans="1:58"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092"/>
      <c r="AI196" s="1060"/>
      <c r="AJ196" s="325"/>
      <c r="AK196" s="588"/>
      <c r="AL196" s="588"/>
      <c r="AM196" s="325"/>
      <c r="AN196" s="325"/>
      <c r="AO196" s="325"/>
      <c r="AP196" s="325"/>
      <c r="AQ196" s="325"/>
      <c r="AR196" s="325"/>
      <c r="AS196" s="325"/>
      <c r="AT196" s="325"/>
      <c r="AU196" s="325"/>
      <c r="AV196" s="325"/>
      <c r="AW196" s="325"/>
      <c r="AX196" s="325"/>
      <c r="AY196" s="494"/>
      <c r="AZ196" s="494"/>
      <c r="BA196" s="494"/>
      <c r="BB196" s="494"/>
      <c r="BC196" s="494"/>
      <c r="BD196" s="494"/>
      <c r="BE196" s="494"/>
      <c r="BF196" s="799"/>
    </row>
    <row r="197" spans="1:58"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092"/>
      <c r="AI197" s="1060"/>
      <c r="AJ197" s="325"/>
      <c r="AK197" s="588"/>
      <c r="AL197" s="588"/>
      <c r="AM197" s="325"/>
      <c r="AN197" s="325"/>
      <c r="AO197" s="325"/>
      <c r="AP197" s="325"/>
      <c r="AQ197" s="325"/>
      <c r="AR197" s="325"/>
      <c r="AS197" s="325"/>
      <c r="AT197" s="325"/>
      <c r="AU197" s="325"/>
      <c r="AV197" s="325"/>
      <c r="AW197" s="325"/>
      <c r="AX197" s="325"/>
      <c r="AY197" s="494"/>
      <c r="AZ197" s="494"/>
      <c r="BA197" s="494"/>
      <c r="BB197" s="494"/>
      <c r="BC197" s="494"/>
      <c r="BD197" s="494"/>
      <c r="BE197" s="494"/>
      <c r="BF197" s="799"/>
    </row>
    <row r="198" spans="1:58"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092"/>
      <c r="AI198" s="1060"/>
      <c r="AJ198" s="325"/>
      <c r="AK198" s="588"/>
      <c r="AL198" s="588"/>
      <c r="AM198" s="325"/>
      <c r="AN198" s="325"/>
      <c r="AO198" s="325"/>
      <c r="AP198" s="325"/>
      <c r="AQ198" s="325"/>
      <c r="AR198" s="325"/>
      <c r="AS198" s="325"/>
      <c r="AT198" s="325"/>
      <c r="AU198" s="325"/>
      <c r="AV198" s="325"/>
      <c r="AW198" s="325"/>
      <c r="AX198" s="325"/>
      <c r="AY198" s="494"/>
      <c r="AZ198" s="494"/>
      <c r="BA198" s="494"/>
      <c r="BB198" s="494"/>
      <c r="BC198" s="494"/>
      <c r="BD198" s="494"/>
      <c r="BE198" s="494"/>
      <c r="BF198" s="799"/>
    </row>
    <row r="199" spans="1:58"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092"/>
      <c r="AI199" s="1060"/>
      <c r="AJ199" s="325"/>
      <c r="AK199" s="588"/>
      <c r="AL199" s="588"/>
      <c r="AM199" s="325"/>
      <c r="AN199" s="325"/>
      <c r="AO199" s="325"/>
      <c r="AP199" s="325"/>
      <c r="AQ199" s="325"/>
      <c r="AR199" s="325"/>
      <c r="AS199" s="325"/>
      <c r="AT199" s="325"/>
      <c r="AU199" s="325"/>
      <c r="AV199" s="325"/>
      <c r="AW199" s="325"/>
      <c r="AX199" s="325"/>
      <c r="AY199" s="494"/>
      <c r="AZ199" s="494"/>
      <c r="BA199" s="494"/>
      <c r="BB199" s="494"/>
      <c r="BC199" s="494"/>
      <c r="BD199" s="494"/>
      <c r="BE199" s="494"/>
      <c r="BF199" s="799"/>
    </row>
    <row r="200" spans="1:58"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092"/>
      <c r="AI200" s="1060"/>
      <c r="AJ200" s="325"/>
      <c r="AK200" s="588"/>
      <c r="AL200" s="588"/>
      <c r="AM200" s="325"/>
      <c r="AN200" s="325"/>
      <c r="AO200" s="325"/>
      <c r="AP200" s="325"/>
      <c r="AQ200" s="325"/>
      <c r="AR200" s="325"/>
      <c r="AS200" s="325"/>
      <c r="AT200" s="325"/>
      <c r="AU200" s="325"/>
      <c r="AV200" s="325"/>
      <c r="AW200" s="325"/>
      <c r="AX200" s="325"/>
      <c r="AY200" s="494"/>
      <c r="AZ200" s="494"/>
      <c r="BA200" s="494"/>
      <c r="BB200" s="494"/>
      <c r="BC200" s="494"/>
      <c r="BD200" s="494"/>
      <c r="BE200" s="494"/>
      <c r="BF200" s="799"/>
    </row>
    <row r="201" spans="1:58"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092"/>
      <c r="AI201" s="1060"/>
      <c r="AJ201" s="325"/>
      <c r="AK201" s="588"/>
      <c r="AL201" s="588"/>
      <c r="AM201" s="325"/>
      <c r="AN201" s="325"/>
      <c r="AO201" s="325"/>
      <c r="AP201" s="325"/>
      <c r="AQ201" s="325"/>
      <c r="AR201" s="325"/>
      <c r="AS201" s="325"/>
      <c r="AT201" s="325"/>
      <c r="AU201" s="325"/>
      <c r="AV201" s="325"/>
      <c r="AW201" s="325"/>
      <c r="AX201" s="325"/>
      <c r="AY201" s="494"/>
      <c r="AZ201" s="494"/>
      <c r="BA201" s="494"/>
      <c r="BB201" s="494"/>
      <c r="BC201" s="494"/>
      <c r="BD201" s="494"/>
      <c r="BE201" s="494"/>
      <c r="BF201" s="799"/>
    </row>
    <row r="202" spans="1:58"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092"/>
      <c r="AI202" s="1060"/>
      <c r="AJ202" s="325"/>
      <c r="AK202" s="588"/>
      <c r="AL202" s="588"/>
      <c r="AM202" s="325"/>
      <c r="AN202" s="325"/>
      <c r="AO202" s="325"/>
      <c r="AP202" s="325"/>
      <c r="AQ202" s="325"/>
      <c r="AR202" s="325"/>
      <c r="AS202" s="325"/>
      <c r="AT202" s="325"/>
      <c r="AU202" s="325"/>
      <c r="AV202" s="325"/>
      <c r="AW202" s="325"/>
      <c r="AX202" s="325"/>
      <c r="AY202" s="494"/>
      <c r="AZ202" s="494"/>
      <c r="BA202" s="494"/>
      <c r="BB202" s="494"/>
      <c r="BC202" s="494"/>
      <c r="BD202" s="494"/>
      <c r="BE202" s="494"/>
      <c r="BF202" s="799"/>
    </row>
    <row r="203" spans="1:58"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092"/>
      <c r="AI203" s="1060"/>
      <c r="AJ203" s="325"/>
      <c r="AK203" s="588"/>
      <c r="AL203" s="588"/>
      <c r="AM203" s="325"/>
      <c r="AN203" s="325"/>
      <c r="AO203" s="325"/>
      <c r="AP203" s="325"/>
      <c r="AQ203" s="325"/>
      <c r="AR203" s="325"/>
      <c r="AS203" s="325"/>
      <c r="AT203" s="325"/>
      <c r="AU203" s="325"/>
      <c r="AV203" s="325"/>
      <c r="AW203" s="325"/>
      <c r="AX203" s="325"/>
      <c r="AY203" s="494"/>
      <c r="AZ203" s="494"/>
      <c r="BA203" s="494"/>
      <c r="BB203" s="494"/>
      <c r="BC203" s="494"/>
      <c r="BD203" s="494"/>
      <c r="BE203" s="494"/>
      <c r="BF203" s="799"/>
    </row>
    <row r="204" spans="1:58"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092"/>
      <c r="AI204" s="1060"/>
      <c r="AJ204" s="325"/>
      <c r="AK204" s="588"/>
      <c r="AL204" s="588"/>
      <c r="AM204" s="325"/>
      <c r="AN204" s="325"/>
      <c r="AO204" s="325"/>
      <c r="AP204" s="325"/>
      <c r="AQ204" s="325"/>
      <c r="AR204" s="325"/>
      <c r="AS204" s="325"/>
      <c r="AT204" s="325"/>
      <c r="AU204" s="325"/>
      <c r="AV204" s="325"/>
      <c r="AW204" s="325"/>
      <c r="AX204" s="325"/>
      <c r="AY204" s="494"/>
      <c r="AZ204" s="494"/>
      <c r="BA204" s="494"/>
      <c r="BB204" s="494"/>
      <c r="BC204" s="494"/>
      <c r="BD204" s="494"/>
      <c r="BE204" s="494"/>
      <c r="BF204" s="799"/>
    </row>
    <row r="205" spans="1:58"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092"/>
      <c r="AI205" s="1060"/>
      <c r="AJ205" s="325"/>
      <c r="AK205" s="588"/>
      <c r="AL205" s="588"/>
      <c r="AM205" s="325"/>
      <c r="AN205" s="325"/>
      <c r="AO205" s="325"/>
      <c r="AP205" s="325"/>
      <c r="AQ205" s="325"/>
      <c r="AR205" s="325"/>
      <c r="AS205" s="325"/>
      <c r="AT205" s="325"/>
      <c r="AU205" s="325"/>
      <c r="AV205" s="325"/>
      <c r="AW205" s="325"/>
      <c r="AX205" s="325"/>
      <c r="AY205" s="494"/>
      <c r="AZ205" s="494"/>
      <c r="BA205" s="494"/>
      <c r="BB205" s="494"/>
      <c r="BC205" s="494"/>
      <c r="BD205" s="494"/>
      <c r="BE205" s="494"/>
      <c r="BF205" s="799"/>
    </row>
    <row r="206" spans="1:58"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092"/>
      <c r="AI206" s="1060"/>
      <c r="AJ206" s="325"/>
      <c r="AK206" s="588"/>
      <c r="AL206" s="588"/>
      <c r="AM206" s="325"/>
      <c r="AN206" s="325"/>
      <c r="AO206" s="325"/>
      <c r="AP206" s="325"/>
      <c r="AQ206" s="325"/>
      <c r="AR206" s="325"/>
      <c r="AS206" s="325"/>
      <c r="AT206" s="325"/>
      <c r="AU206" s="325"/>
      <c r="AV206" s="325"/>
      <c r="AW206" s="325"/>
      <c r="AX206" s="325"/>
      <c r="AY206" s="494"/>
      <c r="AZ206" s="494"/>
      <c r="BA206" s="494"/>
      <c r="BB206" s="494"/>
      <c r="BC206" s="494"/>
      <c r="BD206" s="494"/>
      <c r="BE206" s="494"/>
      <c r="BF206" s="799"/>
    </row>
    <row r="207" spans="1:58"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092"/>
      <c r="AI207" s="1060"/>
      <c r="AJ207" s="325"/>
      <c r="AK207" s="588"/>
      <c r="AL207" s="588"/>
      <c r="AM207" s="325"/>
      <c r="AN207" s="325"/>
      <c r="AO207" s="325"/>
      <c r="AP207" s="325"/>
      <c r="AQ207" s="325"/>
      <c r="AR207" s="325"/>
      <c r="AS207" s="325"/>
      <c r="AT207" s="325"/>
      <c r="AU207" s="325"/>
      <c r="AV207" s="325"/>
      <c r="AW207" s="325"/>
      <c r="AX207" s="325"/>
      <c r="AY207" s="494"/>
      <c r="AZ207" s="494"/>
      <c r="BA207" s="494"/>
      <c r="BB207" s="494"/>
      <c r="BC207" s="494"/>
      <c r="BD207" s="494"/>
      <c r="BE207" s="494"/>
      <c r="BF207" s="799"/>
    </row>
    <row r="208" spans="1:58"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092"/>
      <c r="AI208" s="1060"/>
      <c r="AJ208" s="325"/>
      <c r="AK208" s="588"/>
      <c r="AL208" s="588"/>
      <c r="AM208" s="325"/>
      <c r="AN208" s="325"/>
      <c r="AO208" s="325"/>
      <c r="AP208" s="325"/>
      <c r="AQ208" s="325"/>
      <c r="AR208" s="325"/>
      <c r="AS208" s="325"/>
      <c r="AT208" s="325"/>
      <c r="AU208" s="325"/>
      <c r="AV208" s="325"/>
      <c r="AW208" s="325"/>
      <c r="AX208" s="325"/>
      <c r="AY208" s="494"/>
      <c r="AZ208" s="494"/>
      <c r="BA208" s="494"/>
      <c r="BB208" s="494"/>
      <c r="BC208" s="494"/>
      <c r="BD208" s="494"/>
      <c r="BE208" s="494"/>
      <c r="BF208" s="799"/>
    </row>
    <row r="209" spans="1:58"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092"/>
      <c r="AI209" s="1060"/>
      <c r="AJ209" s="325"/>
      <c r="AK209" s="588"/>
      <c r="AL209" s="588"/>
      <c r="AM209" s="325"/>
      <c r="AN209" s="325"/>
      <c r="AO209" s="325"/>
      <c r="AP209" s="325"/>
      <c r="AQ209" s="325"/>
      <c r="AR209" s="325"/>
      <c r="AS209" s="325"/>
      <c r="AT209" s="325"/>
      <c r="AU209" s="325"/>
      <c r="AV209" s="325"/>
      <c r="AW209" s="325"/>
      <c r="AX209" s="325"/>
      <c r="AY209" s="494"/>
      <c r="AZ209" s="494"/>
      <c r="BA209" s="494"/>
      <c r="BB209" s="494"/>
      <c r="BC209" s="494"/>
      <c r="BD209" s="494"/>
      <c r="BE209" s="494"/>
      <c r="BF209" s="799"/>
    </row>
    <row r="210" spans="1:58"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092"/>
      <c r="AI210" s="1060"/>
      <c r="AJ210" s="325"/>
      <c r="AK210" s="588"/>
      <c r="AL210" s="588"/>
      <c r="AM210" s="325"/>
      <c r="AN210" s="325"/>
      <c r="AO210" s="325"/>
      <c r="AP210" s="325"/>
      <c r="AQ210" s="325"/>
      <c r="AR210" s="325"/>
      <c r="AS210" s="325"/>
      <c r="AT210" s="325"/>
      <c r="AU210" s="325"/>
      <c r="AV210" s="325"/>
      <c r="AW210" s="325"/>
      <c r="AX210" s="325"/>
      <c r="AY210" s="494"/>
      <c r="AZ210" s="494"/>
      <c r="BA210" s="494"/>
      <c r="BB210" s="494"/>
      <c r="BC210" s="494"/>
      <c r="BD210" s="494"/>
      <c r="BE210" s="494"/>
      <c r="BF210" s="799"/>
    </row>
    <row r="211" spans="1:58"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092"/>
      <c r="AI211" s="1060"/>
      <c r="AJ211" s="325"/>
      <c r="AK211" s="588"/>
      <c r="AL211" s="588"/>
      <c r="AM211" s="325"/>
      <c r="AN211" s="325"/>
      <c r="AO211" s="325"/>
      <c r="AP211" s="325"/>
      <c r="AQ211" s="325"/>
      <c r="AR211" s="325"/>
      <c r="AS211" s="325"/>
      <c r="AT211" s="325"/>
      <c r="AU211" s="325"/>
      <c r="AV211" s="325"/>
      <c r="AW211" s="325"/>
      <c r="AX211" s="325"/>
      <c r="AY211" s="494"/>
      <c r="AZ211" s="494"/>
      <c r="BA211" s="494"/>
      <c r="BB211" s="494"/>
      <c r="BC211" s="494"/>
      <c r="BD211" s="494"/>
      <c r="BE211" s="494"/>
      <c r="BF211" s="799"/>
    </row>
    <row r="212" spans="1:58"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092"/>
      <c r="AI212" s="1060"/>
      <c r="AJ212" s="325"/>
      <c r="AK212" s="588"/>
      <c r="AL212" s="588"/>
      <c r="AM212" s="325"/>
      <c r="AN212" s="325"/>
      <c r="AO212" s="325"/>
      <c r="AP212" s="325"/>
      <c r="AQ212" s="325"/>
      <c r="AR212" s="325"/>
      <c r="AS212" s="325"/>
      <c r="AT212" s="325"/>
      <c r="AU212" s="325"/>
      <c r="AV212" s="325"/>
      <c r="AW212" s="325"/>
      <c r="AX212" s="325"/>
      <c r="AY212" s="494"/>
      <c r="AZ212" s="494"/>
      <c r="BA212" s="494"/>
      <c r="BB212" s="494"/>
      <c r="BC212" s="494"/>
      <c r="BD212" s="494"/>
      <c r="BE212" s="494"/>
      <c r="BF212" s="799"/>
    </row>
    <row r="213" spans="1:58"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092"/>
      <c r="AI213" s="1060"/>
      <c r="AJ213" s="325"/>
      <c r="AK213" s="588"/>
      <c r="AL213" s="588"/>
      <c r="AM213" s="325"/>
      <c r="AN213" s="325"/>
      <c r="AO213" s="325"/>
      <c r="AP213" s="325"/>
      <c r="AQ213" s="325"/>
      <c r="AR213" s="325"/>
      <c r="AS213" s="325"/>
      <c r="AT213" s="325"/>
      <c r="AU213" s="325"/>
      <c r="AV213" s="325"/>
      <c r="AW213" s="325"/>
      <c r="AX213" s="325"/>
      <c r="AY213" s="494"/>
      <c r="AZ213" s="494"/>
      <c r="BA213" s="494"/>
      <c r="BB213" s="494"/>
      <c r="BC213" s="494"/>
      <c r="BD213" s="494"/>
      <c r="BE213" s="494"/>
      <c r="BF213" s="799"/>
    </row>
    <row r="214" spans="1:58"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092"/>
      <c r="AI214" s="1060"/>
      <c r="AJ214" s="325"/>
      <c r="AK214" s="588"/>
      <c r="AL214" s="588"/>
      <c r="AM214" s="325"/>
      <c r="AN214" s="325"/>
      <c r="AO214" s="325"/>
      <c r="AP214" s="325"/>
      <c r="AQ214" s="325"/>
      <c r="AR214" s="325"/>
      <c r="AS214" s="325"/>
      <c r="AT214" s="325"/>
      <c r="AU214" s="325"/>
      <c r="AV214" s="325"/>
      <c r="AW214" s="325"/>
      <c r="AX214" s="325"/>
      <c r="AY214" s="494"/>
      <c r="AZ214" s="494"/>
      <c r="BA214" s="494"/>
      <c r="BB214" s="494"/>
      <c r="BC214" s="494"/>
      <c r="BD214" s="494"/>
      <c r="BE214" s="494"/>
      <c r="BF214" s="799"/>
    </row>
    <row r="215" spans="1:58"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092"/>
      <c r="AI215" s="1060"/>
      <c r="AJ215" s="325"/>
      <c r="AK215" s="588"/>
      <c r="AL215" s="588"/>
      <c r="AM215" s="325"/>
      <c r="AN215" s="325"/>
      <c r="AO215" s="325"/>
      <c r="AP215" s="325"/>
      <c r="AQ215" s="325"/>
      <c r="AR215" s="325"/>
      <c r="AS215" s="325"/>
      <c r="AT215" s="325"/>
      <c r="AU215" s="325"/>
      <c r="AV215" s="325"/>
      <c r="AW215" s="325"/>
      <c r="AX215" s="325"/>
      <c r="AY215" s="494"/>
      <c r="AZ215" s="494"/>
      <c r="BA215" s="494"/>
      <c r="BB215" s="494"/>
      <c r="BC215" s="494"/>
      <c r="BD215" s="494"/>
      <c r="BE215" s="494"/>
      <c r="BF215" s="799"/>
    </row>
    <row r="216" spans="1:58"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092"/>
      <c r="AI216" s="1060"/>
      <c r="AJ216" s="325"/>
      <c r="AK216" s="588"/>
      <c r="AL216" s="588"/>
      <c r="AM216" s="325"/>
      <c r="AN216" s="325"/>
      <c r="AO216" s="325"/>
      <c r="AP216" s="325"/>
      <c r="AQ216" s="325"/>
      <c r="AR216" s="325"/>
      <c r="AS216" s="325"/>
      <c r="AT216" s="325"/>
      <c r="AU216" s="325"/>
      <c r="AV216" s="325"/>
      <c r="AW216" s="325"/>
      <c r="AX216" s="325"/>
      <c r="AY216" s="494"/>
      <c r="AZ216" s="494"/>
      <c r="BA216" s="494"/>
      <c r="BB216" s="494"/>
      <c r="BC216" s="494"/>
      <c r="BD216" s="494"/>
      <c r="BE216" s="494"/>
      <c r="BF216" s="799"/>
    </row>
    <row r="217" spans="1:58"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092"/>
      <c r="AI217" s="1060"/>
      <c r="AJ217" s="325"/>
      <c r="AK217" s="588"/>
      <c r="AL217" s="588"/>
      <c r="AM217" s="325"/>
      <c r="AN217" s="325"/>
      <c r="AO217" s="325"/>
      <c r="AP217" s="325"/>
      <c r="AQ217" s="325"/>
      <c r="AR217" s="325"/>
      <c r="AS217" s="325"/>
      <c r="AT217" s="325"/>
      <c r="AU217" s="325"/>
      <c r="AV217" s="325"/>
      <c r="AW217" s="325"/>
      <c r="AX217" s="325"/>
      <c r="AY217" s="494"/>
      <c r="AZ217" s="494"/>
      <c r="BA217" s="494"/>
      <c r="BB217" s="494"/>
      <c r="BC217" s="494"/>
      <c r="BD217" s="494"/>
      <c r="BE217" s="494"/>
      <c r="BF217" s="799"/>
    </row>
    <row r="218" spans="1:58"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092"/>
      <c r="AI218" s="1060"/>
      <c r="AJ218" s="325"/>
      <c r="AK218" s="588"/>
      <c r="AL218" s="588"/>
      <c r="AM218" s="325"/>
      <c r="AN218" s="325"/>
      <c r="AO218" s="325"/>
      <c r="AP218" s="325"/>
      <c r="AQ218" s="325"/>
      <c r="AR218" s="325"/>
      <c r="AS218" s="325"/>
      <c r="AT218" s="325"/>
      <c r="AU218" s="325"/>
      <c r="AV218" s="325"/>
      <c r="AW218" s="325"/>
      <c r="AX218" s="325"/>
      <c r="AY218" s="494"/>
      <c r="AZ218" s="494"/>
      <c r="BA218" s="494"/>
      <c r="BB218" s="494"/>
      <c r="BC218" s="494"/>
      <c r="BD218" s="494"/>
      <c r="BE218" s="494"/>
      <c r="BF218" s="799"/>
    </row>
    <row r="219" spans="1:58"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092"/>
      <c r="AI219" s="1060"/>
      <c r="AJ219" s="325"/>
      <c r="AK219" s="588"/>
      <c r="AL219" s="588"/>
      <c r="AM219" s="325"/>
      <c r="AN219" s="325"/>
      <c r="AO219" s="325"/>
      <c r="AP219" s="325"/>
      <c r="AQ219" s="325"/>
      <c r="AR219" s="325"/>
      <c r="AS219" s="325"/>
      <c r="AT219" s="325"/>
      <c r="AU219" s="325"/>
      <c r="AV219" s="325"/>
      <c r="AW219" s="325"/>
      <c r="AX219" s="325"/>
      <c r="AY219" s="494"/>
      <c r="AZ219" s="494"/>
      <c r="BA219" s="494"/>
      <c r="BB219" s="494"/>
      <c r="BC219" s="494"/>
      <c r="BD219" s="494"/>
      <c r="BE219" s="494"/>
      <c r="BF219" s="799"/>
    </row>
    <row r="220" spans="1:58"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092"/>
      <c r="AI220" s="1060"/>
      <c r="AJ220" s="325"/>
      <c r="AK220" s="588"/>
      <c r="AL220" s="588"/>
      <c r="AM220" s="325"/>
      <c r="AN220" s="325"/>
      <c r="AO220" s="325"/>
      <c r="AP220" s="325"/>
      <c r="AQ220" s="325"/>
      <c r="AR220" s="325"/>
      <c r="AS220" s="325"/>
      <c r="AT220" s="325"/>
      <c r="AU220" s="325"/>
      <c r="AV220" s="325"/>
      <c r="AW220" s="325"/>
      <c r="AX220" s="325"/>
      <c r="AY220" s="494"/>
      <c r="AZ220" s="494"/>
      <c r="BA220" s="494"/>
      <c r="BB220" s="494"/>
      <c r="BC220" s="494"/>
      <c r="BD220" s="494"/>
      <c r="BE220" s="494"/>
      <c r="BF220" s="799"/>
    </row>
    <row r="221" spans="1:58"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092"/>
      <c r="AI221" s="1060"/>
      <c r="AJ221" s="325"/>
      <c r="AK221" s="588"/>
      <c r="AL221" s="588"/>
      <c r="AM221" s="325"/>
      <c r="AN221" s="325"/>
      <c r="AO221" s="325"/>
      <c r="AP221" s="325"/>
      <c r="AQ221" s="325"/>
      <c r="AR221" s="325"/>
      <c r="AS221" s="325"/>
      <c r="AT221" s="325"/>
      <c r="AU221" s="325"/>
      <c r="AV221" s="325"/>
      <c r="AW221" s="325"/>
      <c r="AX221" s="325"/>
      <c r="AY221" s="494"/>
      <c r="AZ221" s="494"/>
      <c r="BA221" s="494"/>
      <c r="BB221" s="494"/>
      <c r="BC221" s="494"/>
      <c r="BD221" s="494"/>
      <c r="BE221" s="494"/>
      <c r="BF221" s="799"/>
    </row>
    <row r="222" spans="1:58"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092"/>
      <c r="AI222" s="1060"/>
      <c r="AJ222" s="325"/>
      <c r="AK222" s="588"/>
      <c r="AL222" s="588"/>
      <c r="AM222" s="325"/>
      <c r="AN222" s="325"/>
      <c r="AO222" s="325"/>
      <c r="AP222" s="325"/>
      <c r="AQ222" s="325"/>
      <c r="AR222" s="325"/>
      <c r="AS222" s="325"/>
      <c r="AT222" s="325"/>
      <c r="AU222" s="325"/>
      <c r="AV222" s="325"/>
      <c r="AW222" s="325"/>
      <c r="AX222" s="325"/>
      <c r="AY222" s="494"/>
      <c r="AZ222" s="494"/>
      <c r="BA222" s="494"/>
      <c r="BB222" s="494"/>
      <c r="BC222" s="494"/>
      <c r="BD222" s="494"/>
      <c r="BE222" s="494"/>
      <c r="BF222" s="799"/>
    </row>
    <row r="223" spans="1:58"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092"/>
      <c r="AI223" s="1060"/>
      <c r="AJ223" s="325"/>
      <c r="AK223" s="588"/>
      <c r="AL223" s="588"/>
      <c r="AM223" s="325"/>
      <c r="AN223" s="325"/>
      <c r="AO223" s="325"/>
      <c r="AP223" s="325"/>
      <c r="AQ223" s="325"/>
      <c r="AR223" s="325"/>
      <c r="AS223" s="325"/>
      <c r="AT223" s="325"/>
      <c r="AU223" s="325"/>
      <c r="AV223" s="325"/>
      <c r="AW223" s="325"/>
      <c r="AX223" s="325"/>
      <c r="AY223" s="494"/>
      <c r="AZ223" s="494"/>
      <c r="BA223" s="494"/>
      <c r="BB223" s="494"/>
      <c r="BC223" s="494"/>
      <c r="BD223" s="494"/>
      <c r="BE223" s="494"/>
      <c r="BF223" s="799"/>
    </row>
    <row r="224" spans="1:58"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092"/>
      <c r="AI224" s="1060"/>
      <c r="AJ224" s="325"/>
      <c r="AK224" s="588"/>
      <c r="AL224" s="588"/>
      <c r="AM224" s="325"/>
      <c r="AN224" s="325"/>
      <c r="AO224" s="325"/>
      <c r="AP224" s="325"/>
      <c r="AQ224" s="325"/>
      <c r="AR224" s="325"/>
      <c r="AS224" s="325"/>
      <c r="AT224" s="325"/>
      <c r="AU224" s="325"/>
      <c r="AV224" s="325"/>
      <c r="AW224" s="325"/>
      <c r="AX224" s="325"/>
      <c r="AY224" s="494"/>
      <c r="AZ224" s="494"/>
      <c r="BA224" s="494"/>
      <c r="BB224" s="494"/>
      <c r="BC224" s="494"/>
      <c r="BD224" s="494"/>
      <c r="BE224" s="494"/>
      <c r="BF224" s="799"/>
    </row>
    <row r="225" spans="1:58"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092"/>
      <c r="AI225" s="1060"/>
      <c r="AJ225" s="325"/>
      <c r="AK225" s="588"/>
      <c r="AL225" s="588"/>
      <c r="AM225" s="325"/>
      <c r="AN225" s="325"/>
      <c r="AO225" s="325"/>
      <c r="AP225" s="325"/>
      <c r="AQ225" s="325"/>
      <c r="AR225" s="325"/>
      <c r="AS225" s="325"/>
      <c r="AT225" s="325"/>
      <c r="AU225" s="325"/>
      <c r="AV225" s="325"/>
      <c r="AW225" s="325"/>
      <c r="AX225" s="325"/>
      <c r="AY225" s="494"/>
      <c r="AZ225" s="494"/>
      <c r="BA225" s="494"/>
      <c r="BB225" s="494"/>
      <c r="BC225" s="494"/>
      <c r="BD225" s="494"/>
      <c r="BE225" s="494"/>
      <c r="BF225" s="799"/>
    </row>
    <row r="226" spans="1:58"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092"/>
      <c r="AI226" s="1060"/>
      <c r="AJ226" s="325"/>
      <c r="AK226" s="588"/>
      <c r="AL226" s="588"/>
      <c r="AM226" s="325"/>
      <c r="AN226" s="325"/>
      <c r="AO226" s="325"/>
      <c r="AP226" s="325"/>
      <c r="AQ226" s="325"/>
      <c r="AR226" s="325"/>
      <c r="AS226" s="325"/>
      <c r="AT226" s="325"/>
      <c r="AU226" s="325"/>
      <c r="AV226" s="325"/>
      <c r="AW226" s="325"/>
      <c r="AX226" s="325"/>
      <c r="AY226" s="494"/>
      <c r="AZ226" s="494"/>
      <c r="BA226" s="494"/>
      <c r="BB226" s="494"/>
      <c r="BC226" s="494"/>
      <c r="BD226" s="494"/>
      <c r="BE226" s="494"/>
      <c r="BF226" s="799"/>
    </row>
    <row r="227" spans="1:58"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092"/>
      <c r="AI227" s="1060"/>
      <c r="AJ227" s="325"/>
      <c r="AK227" s="588"/>
      <c r="AL227" s="588"/>
      <c r="AM227" s="325"/>
      <c r="AN227" s="325"/>
      <c r="AO227" s="325"/>
      <c r="AP227" s="325"/>
      <c r="AQ227" s="325"/>
      <c r="AR227" s="325"/>
      <c r="AS227" s="325"/>
      <c r="AT227" s="325"/>
      <c r="AU227" s="325"/>
      <c r="AV227" s="325"/>
      <c r="AW227" s="325"/>
      <c r="AX227" s="325"/>
      <c r="AY227" s="494"/>
      <c r="AZ227" s="494"/>
      <c r="BA227" s="494"/>
      <c r="BB227" s="494"/>
      <c r="BC227" s="494"/>
      <c r="BD227" s="494"/>
      <c r="BE227" s="494"/>
      <c r="BF227" s="799"/>
    </row>
    <row r="228" spans="1:58"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092"/>
      <c r="AI228" s="1060"/>
      <c r="AJ228" s="325"/>
      <c r="AK228" s="588"/>
      <c r="AL228" s="588"/>
      <c r="AM228" s="325"/>
      <c r="AN228" s="325"/>
      <c r="AO228" s="325"/>
      <c r="AP228" s="325"/>
      <c r="AQ228" s="325"/>
      <c r="AR228" s="325"/>
      <c r="AS228" s="325"/>
      <c r="AT228" s="325"/>
      <c r="AU228" s="325"/>
      <c r="AV228" s="325"/>
      <c r="AW228" s="325"/>
      <c r="AX228" s="325"/>
      <c r="AY228" s="494"/>
      <c r="AZ228" s="494"/>
      <c r="BA228" s="494"/>
      <c r="BB228" s="494"/>
      <c r="BC228" s="494"/>
      <c r="BD228" s="494"/>
      <c r="BE228" s="494"/>
      <c r="BF228" s="799"/>
    </row>
    <row r="229" spans="1:58"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092"/>
      <c r="AI229" s="1060"/>
      <c r="AJ229" s="325"/>
      <c r="AK229" s="588"/>
      <c r="AL229" s="588"/>
      <c r="AM229" s="325"/>
      <c r="AN229" s="325"/>
      <c r="AO229" s="325"/>
      <c r="AP229" s="325"/>
      <c r="AQ229" s="325"/>
      <c r="AR229" s="325"/>
      <c r="AS229" s="325"/>
      <c r="AT229" s="325"/>
      <c r="AU229" s="325"/>
      <c r="AV229" s="325"/>
      <c r="AW229" s="325"/>
      <c r="AX229" s="325"/>
      <c r="AY229" s="494"/>
      <c r="AZ229" s="494"/>
      <c r="BA229" s="494"/>
      <c r="BB229" s="494"/>
      <c r="BC229" s="494"/>
      <c r="BD229" s="494"/>
      <c r="BE229" s="494"/>
      <c r="BF229" s="799"/>
    </row>
    <row r="230" spans="1:58"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092"/>
      <c r="AI230" s="1060"/>
      <c r="AJ230" s="325"/>
      <c r="AK230" s="588"/>
      <c r="AL230" s="588"/>
      <c r="AM230" s="325"/>
      <c r="AN230" s="325"/>
      <c r="AO230" s="325"/>
      <c r="AP230" s="325"/>
      <c r="AQ230" s="325"/>
      <c r="AR230" s="325"/>
      <c r="AS230" s="325"/>
      <c r="AT230" s="325"/>
      <c r="AU230" s="325"/>
      <c r="AV230" s="325"/>
      <c r="AW230" s="325"/>
      <c r="AX230" s="325"/>
      <c r="AY230" s="494"/>
      <c r="AZ230" s="494"/>
      <c r="BA230" s="494"/>
      <c r="BB230" s="494"/>
      <c r="BC230" s="494"/>
      <c r="BD230" s="494"/>
      <c r="BE230" s="494"/>
      <c r="BF230" s="799"/>
    </row>
    <row r="231" spans="1:58"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092"/>
      <c r="AI231" s="1060"/>
      <c r="AJ231" s="325"/>
      <c r="AK231" s="588"/>
      <c r="AL231" s="588"/>
      <c r="AM231" s="325"/>
      <c r="AN231" s="325"/>
      <c r="AO231" s="325"/>
      <c r="AP231" s="325"/>
      <c r="AQ231" s="325"/>
      <c r="AR231" s="325"/>
      <c r="AS231" s="325"/>
      <c r="AT231" s="325"/>
      <c r="AU231" s="325"/>
      <c r="AV231" s="325"/>
      <c r="AW231" s="325"/>
      <c r="AX231" s="325"/>
      <c r="AY231" s="494"/>
      <c r="AZ231" s="494"/>
      <c r="BA231" s="494"/>
      <c r="BB231" s="494"/>
      <c r="BC231" s="494"/>
      <c r="BD231" s="494"/>
      <c r="BE231" s="494"/>
      <c r="BF231" s="799"/>
    </row>
    <row r="232" spans="1:58"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092"/>
      <c r="AI232" s="1060"/>
      <c r="AJ232" s="325"/>
      <c r="AK232" s="588"/>
      <c r="AL232" s="588"/>
      <c r="AM232" s="325"/>
      <c r="AN232" s="325"/>
      <c r="AO232" s="325"/>
      <c r="AP232" s="325"/>
      <c r="AQ232" s="325"/>
      <c r="AR232" s="325"/>
      <c r="AS232" s="325"/>
      <c r="AT232" s="325"/>
      <c r="AU232" s="325"/>
      <c r="AV232" s="325"/>
      <c r="AW232" s="325"/>
      <c r="AX232" s="325"/>
      <c r="AY232" s="494"/>
      <c r="AZ232" s="494"/>
      <c r="BA232" s="494"/>
      <c r="BB232" s="494"/>
      <c r="BC232" s="494"/>
      <c r="BD232" s="494"/>
      <c r="BE232" s="494"/>
      <c r="BF232" s="799"/>
    </row>
    <row r="233" spans="1:58"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092"/>
      <c r="AI233" s="1060"/>
      <c r="AJ233" s="325"/>
      <c r="AK233" s="588"/>
      <c r="AL233" s="588"/>
      <c r="AM233" s="325"/>
      <c r="AN233" s="325"/>
      <c r="AO233" s="325"/>
      <c r="AP233" s="325"/>
      <c r="AQ233" s="325"/>
      <c r="AR233" s="325"/>
      <c r="AS233" s="325"/>
      <c r="AT233" s="325"/>
      <c r="AU233" s="325"/>
      <c r="AV233" s="325"/>
      <c r="AW233" s="325"/>
      <c r="AX233" s="325"/>
      <c r="AY233" s="494"/>
      <c r="AZ233" s="494"/>
      <c r="BA233" s="494"/>
      <c r="BB233" s="494"/>
      <c r="BC233" s="494"/>
      <c r="BD233" s="494"/>
      <c r="BE233" s="494"/>
      <c r="BF233" s="799"/>
    </row>
    <row r="234" spans="1:58"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092"/>
      <c r="AI234" s="1060"/>
      <c r="AJ234" s="325"/>
      <c r="AK234" s="588"/>
      <c r="AL234" s="588"/>
      <c r="AM234" s="325"/>
      <c r="AN234" s="325"/>
      <c r="AO234" s="325"/>
      <c r="AP234" s="325"/>
      <c r="AQ234" s="325"/>
      <c r="AR234" s="325"/>
      <c r="AS234" s="325"/>
      <c r="AT234" s="325"/>
      <c r="AU234" s="325"/>
      <c r="AV234" s="325"/>
      <c r="AW234" s="325"/>
      <c r="AX234" s="325"/>
      <c r="AY234" s="494"/>
      <c r="AZ234" s="494"/>
      <c r="BA234" s="494"/>
      <c r="BB234" s="494"/>
      <c r="BC234" s="494"/>
      <c r="BD234" s="494"/>
      <c r="BE234" s="494"/>
      <c r="BF234" s="799"/>
    </row>
    <row r="235" spans="1:58"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092"/>
      <c r="AI235" s="1060"/>
      <c r="AJ235" s="325"/>
      <c r="AK235" s="588"/>
      <c r="AL235" s="588"/>
      <c r="AM235" s="325"/>
      <c r="AN235" s="325"/>
      <c r="AO235" s="325"/>
      <c r="AP235" s="325"/>
      <c r="AQ235" s="325"/>
      <c r="AR235" s="325"/>
      <c r="AS235" s="325"/>
      <c r="AT235" s="325"/>
      <c r="AU235" s="325"/>
      <c r="AV235" s="325"/>
      <c r="AW235" s="325"/>
      <c r="AX235" s="325"/>
      <c r="AY235" s="494"/>
      <c r="AZ235" s="494"/>
      <c r="BA235" s="494"/>
      <c r="BB235" s="494"/>
      <c r="BC235" s="494"/>
      <c r="BD235" s="494"/>
      <c r="BE235" s="494"/>
      <c r="BF235" s="799"/>
    </row>
    <row r="236" spans="1:58"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092"/>
      <c r="AI236" s="1060"/>
      <c r="AJ236" s="325"/>
      <c r="AK236" s="588"/>
      <c r="AL236" s="588"/>
      <c r="AM236" s="325"/>
      <c r="AN236" s="325"/>
      <c r="AO236" s="325"/>
      <c r="AP236" s="325"/>
      <c r="AQ236" s="325"/>
      <c r="AR236" s="325"/>
      <c r="AS236" s="325"/>
      <c r="AT236" s="325"/>
      <c r="AU236" s="325"/>
      <c r="AV236" s="325"/>
      <c r="AW236" s="325"/>
      <c r="AX236" s="325"/>
      <c r="AY236" s="494"/>
      <c r="AZ236" s="494"/>
      <c r="BA236" s="494"/>
      <c r="BB236" s="494"/>
      <c r="BC236" s="494"/>
      <c r="BD236" s="494"/>
      <c r="BE236" s="494"/>
      <c r="BF236" s="799"/>
    </row>
    <row r="237" spans="1:58"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092"/>
      <c r="AI237" s="1060"/>
      <c r="AJ237" s="325"/>
      <c r="AK237" s="588"/>
      <c r="AL237" s="588"/>
      <c r="AM237" s="325"/>
      <c r="AN237" s="325"/>
      <c r="AO237" s="325"/>
      <c r="AP237" s="325"/>
      <c r="AQ237" s="325"/>
      <c r="AR237" s="325"/>
      <c r="AS237" s="325"/>
      <c r="AT237" s="325"/>
      <c r="AU237" s="325"/>
      <c r="AV237" s="325"/>
      <c r="AW237" s="325"/>
      <c r="AX237" s="325"/>
      <c r="AY237" s="494"/>
      <c r="AZ237" s="494"/>
      <c r="BA237" s="494"/>
      <c r="BB237" s="494"/>
      <c r="BC237" s="494"/>
      <c r="BD237" s="494"/>
      <c r="BE237" s="494"/>
      <c r="BF237" s="799"/>
    </row>
    <row r="238" spans="1:58"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092"/>
      <c r="AI238" s="1060"/>
      <c r="AJ238" s="325"/>
      <c r="AK238" s="588"/>
      <c r="AL238" s="588"/>
      <c r="AM238" s="325"/>
      <c r="AN238" s="325"/>
      <c r="AO238" s="325"/>
      <c r="AP238" s="325"/>
      <c r="AQ238" s="325"/>
      <c r="AR238" s="325"/>
      <c r="AS238" s="325"/>
      <c r="AT238" s="325"/>
      <c r="AU238" s="325"/>
      <c r="AV238" s="325"/>
      <c r="AW238" s="325"/>
      <c r="AX238" s="325"/>
      <c r="AY238" s="494"/>
      <c r="AZ238" s="494"/>
      <c r="BA238" s="494"/>
      <c r="BB238" s="494"/>
      <c r="BC238" s="494"/>
      <c r="BD238" s="494"/>
      <c r="BE238" s="494"/>
      <c r="BF238" s="799"/>
    </row>
    <row r="239" spans="1:58"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092"/>
      <c r="AI239" s="1060"/>
      <c r="AJ239" s="325"/>
      <c r="AK239" s="588"/>
      <c r="AL239" s="588"/>
      <c r="AM239" s="325"/>
      <c r="AN239" s="325"/>
      <c r="AO239" s="325"/>
      <c r="AP239" s="325"/>
      <c r="AQ239" s="325"/>
      <c r="AR239" s="325"/>
      <c r="AS239" s="325"/>
      <c r="AT239" s="325"/>
      <c r="AU239" s="325"/>
      <c r="AV239" s="325"/>
      <c r="AW239" s="325"/>
      <c r="AX239" s="325"/>
      <c r="AY239" s="494"/>
      <c r="AZ239" s="494"/>
      <c r="BA239" s="494"/>
      <c r="BB239" s="494"/>
      <c r="BC239" s="494"/>
      <c r="BD239" s="494"/>
      <c r="BE239" s="494"/>
      <c r="BF239" s="799"/>
    </row>
    <row r="240" spans="1:58"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092"/>
      <c r="AI240" s="1060"/>
      <c r="AJ240" s="325"/>
      <c r="AK240" s="588"/>
      <c r="AL240" s="588"/>
      <c r="AM240" s="325"/>
      <c r="AN240" s="325"/>
      <c r="AO240" s="325"/>
      <c r="AP240" s="325"/>
      <c r="AQ240" s="325"/>
      <c r="AR240" s="325"/>
      <c r="AS240" s="325"/>
      <c r="AT240" s="325"/>
      <c r="AU240" s="325"/>
      <c r="AV240" s="325"/>
      <c r="AW240" s="325"/>
      <c r="AX240" s="325"/>
      <c r="AY240" s="494"/>
      <c r="AZ240" s="494"/>
      <c r="BA240" s="494"/>
      <c r="BB240" s="494"/>
      <c r="BC240" s="494"/>
      <c r="BD240" s="494"/>
      <c r="BE240" s="494"/>
      <c r="BF240" s="799"/>
    </row>
    <row r="241" spans="1:58"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092"/>
      <c r="AI241" s="1060"/>
      <c r="AJ241" s="325"/>
      <c r="AK241" s="588"/>
      <c r="AL241" s="588"/>
      <c r="AM241" s="325"/>
      <c r="AN241" s="325"/>
      <c r="AO241" s="325"/>
      <c r="AP241" s="325"/>
      <c r="AQ241" s="325"/>
      <c r="AR241" s="325"/>
      <c r="AS241" s="325"/>
      <c r="AT241" s="325"/>
      <c r="AU241" s="325"/>
      <c r="AV241" s="325"/>
      <c r="AW241" s="325"/>
      <c r="AX241" s="325"/>
      <c r="AY241" s="494"/>
      <c r="AZ241" s="494"/>
      <c r="BA241" s="494"/>
      <c r="BB241" s="494"/>
      <c r="BC241" s="494"/>
      <c r="BD241" s="494"/>
      <c r="BE241" s="494"/>
      <c r="BF241" s="799"/>
    </row>
    <row r="242" spans="1:58"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092"/>
      <c r="AI242" s="1060"/>
      <c r="AJ242" s="325"/>
      <c r="AK242" s="588"/>
      <c r="AL242" s="588"/>
      <c r="AM242" s="325"/>
      <c r="AN242" s="325"/>
      <c r="AO242" s="325"/>
      <c r="AP242" s="325"/>
      <c r="AQ242" s="325"/>
      <c r="AR242" s="325"/>
      <c r="AS242" s="325"/>
      <c r="AT242" s="325"/>
      <c r="AU242" s="325"/>
      <c r="AV242" s="325"/>
      <c r="AW242" s="325"/>
      <c r="AX242" s="325"/>
      <c r="AY242" s="494"/>
      <c r="AZ242" s="494"/>
      <c r="BA242" s="494"/>
      <c r="BB242" s="494"/>
      <c r="BC242" s="494"/>
      <c r="BD242" s="494"/>
      <c r="BE242" s="494"/>
      <c r="BF242" s="799"/>
    </row>
    <row r="243" spans="1:58"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092"/>
      <c r="AI243" s="1060"/>
      <c r="AJ243" s="325"/>
      <c r="AK243" s="588"/>
      <c r="AL243" s="588"/>
      <c r="AM243" s="325"/>
      <c r="AN243" s="325"/>
      <c r="AO243" s="325"/>
      <c r="AP243" s="325"/>
      <c r="AQ243" s="325"/>
      <c r="AR243" s="325"/>
      <c r="AS243" s="325"/>
      <c r="AT243" s="325"/>
      <c r="AU243" s="325"/>
      <c r="AV243" s="325"/>
      <c r="AW243" s="325"/>
      <c r="AX243" s="325"/>
      <c r="AY243" s="494"/>
      <c r="AZ243" s="494"/>
      <c r="BA243" s="494"/>
      <c r="BB243" s="494"/>
      <c r="BC243" s="494"/>
      <c r="BD243" s="494"/>
      <c r="BE243" s="494"/>
      <c r="BF243" s="799"/>
    </row>
    <row r="244" spans="1:58"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092"/>
      <c r="AI244" s="1060"/>
      <c r="AJ244" s="325"/>
      <c r="AK244" s="588"/>
      <c r="AL244" s="588"/>
      <c r="AM244" s="325"/>
      <c r="AN244" s="325"/>
      <c r="AO244" s="325"/>
      <c r="AP244" s="325"/>
      <c r="AQ244" s="325"/>
      <c r="AR244" s="325"/>
      <c r="AS244" s="325"/>
      <c r="AT244" s="325"/>
      <c r="AU244" s="325"/>
      <c r="AV244" s="325"/>
      <c r="AW244" s="325"/>
      <c r="AX244" s="325"/>
      <c r="AY244" s="494"/>
      <c r="AZ244" s="494"/>
      <c r="BA244" s="494"/>
      <c r="BB244" s="494"/>
      <c r="BC244" s="494"/>
      <c r="BD244" s="494"/>
      <c r="BE244" s="494"/>
      <c r="BF244" s="799"/>
    </row>
    <row r="245" spans="1:58"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092"/>
      <c r="AI245" s="1060"/>
      <c r="AJ245" s="325"/>
      <c r="AK245" s="588"/>
      <c r="AL245" s="588"/>
      <c r="AM245" s="325"/>
      <c r="AN245" s="325"/>
      <c r="AO245" s="325"/>
      <c r="AP245" s="325"/>
      <c r="AQ245" s="325"/>
      <c r="AR245" s="325"/>
      <c r="AS245" s="325"/>
      <c r="AT245" s="325"/>
      <c r="AU245" s="325"/>
      <c r="AV245" s="325"/>
      <c r="AW245" s="325"/>
      <c r="AX245" s="325"/>
      <c r="AY245" s="494"/>
      <c r="AZ245" s="494"/>
      <c r="BA245" s="494"/>
      <c r="BB245" s="494"/>
      <c r="BC245" s="494"/>
      <c r="BD245" s="494"/>
      <c r="BE245" s="494"/>
      <c r="BF245" s="799"/>
    </row>
    <row r="246" spans="1:58"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092"/>
      <c r="AI246" s="1060"/>
      <c r="AJ246" s="325"/>
      <c r="AK246" s="588"/>
      <c r="AL246" s="588"/>
      <c r="AM246" s="325"/>
      <c r="AN246" s="325"/>
      <c r="AO246" s="325"/>
      <c r="AP246" s="325"/>
      <c r="AQ246" s="325"/>
      <c r="AR246" s="325"/>
      <c r="AS246" s="325"/>
      <c r="AT246" s="325"/>
      <c r="AU246" s="325"/>
      <c r="AV246" s="325"/>
      <c r="AW246" s="325"/>
      <c r="AX246" s="325"/>
      <c r="AY246" s="494"/>
      <c r="AZ246" s="494"/>
      <c r="BA246" s="494"/>
      <c r="BB246" s="494"/>
      <c r="BC246" s="494"/>
      <c r="BD246" s="494"/>
      <c r="BE246" s="494"/>
      <c r="BF246" s="799"/>
    </row>
    <row r="247" spans="1:58"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092"/>
      <c r="AI247" s="1060"/>
      <c r="AJ247" s="325"/>
      <c r="AK247" s="588"/>
      <c r="AL247" s="588"/>
      <c r="AM247" s="325"/>
      <c r="AN247" s="325"/>
      <c r="AO247" s="325"/>
      <c r="AP247" s="325"/>
      <c r="AQ247" s="325"/>
      <c r="AR247" s="325"/>
      <c r="AS247" s="325"/>
      <c r="AT247" s="325"/>
      <c r="AU247" s="325"/>
      <c r="AV247" s="325"/>
      <c r="AW247" s="325"/>
      <c r="AX247" s="325"/>
      <c r="AY247" s="494"/>
      <c r="AZ247" s="494"/>
      <c r="BA247" s="494"/>
      <c r="BB247" s="494"/>
      <c r="BC247" s="494"/>
      <c r="BD247" s="494"/>
      <c r="BE247" s="494"/>
      <c r="BF247" s="799"/>
    </row>
    <row r="248" spans="1:58"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092"/>
      <c r="AI248" s="1060"/>
      <c r="AJ248" s="325"/>
      <c r="AK248" s="588"/>
      <c r="AL248" s="588"/>
      <c r="AM248" s="325"/>
      <c r="AN248" s="325"/>
      <c r="AO248" s="325"/>
      <c r="AP248" s="325"/>
      <c r="AQ248" s="325"/>
      <c r="AR248" s="325"/>
      <c r="AS248" s="325"/>
      <c r="AT248" s="325"/>
      <c r="AU248" s="325"/>
      <c r="AV248" s="325"/>
      <c r="AW248" s="325"/>
      <c r="AX248" s="325"/>
      <c r="AY248" s="494"/>
      <c r="AZ248" s="494"/>
      <c r="BA248" s="494"/>
      <c r="BB248" s="494"/>
      <c r="BC248" s="494"/>
      <c r="BD248" s="494"/>
      <c r="BE248" s="494"/>
      <c r="BF248" s="799"/>
    </row>
    <row r="249" spans="1:58"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092"/>
      <c r="AI249" s="1060"/>
      <c r="AJ249" s="325"/>
      <c r="AK249" s="588"/>
      <c r="AL249" s="588"/>
      <c r="AM249" s="325"/>
      <c r="AN249" s="325"/>
      <c r="AO249" s="325"/>
      <c r="AP249" s="325"/>
      <c r="AQ249" s="325"/>
      <c r="AR249" s="325"/>
      <c r="AS249" s="325"/>
      <c r="AT249" s="325"/>
      <c r="AU249" s="325"/>
      <c r="AV249" s="325"/>
      <c r="AW249" s="325"/>
      <c r="AX249" s="325"/>
      <c r="AY249" s="494"/>
      <c r="AZ249" s="494"/>
      <c r="BA249" s="494"/>
      <c r="BB249" s="494"/>
      <c r="BC249" s="494"/>
      <c r="BD249" s="494"/>
      <c r="BE249" s="494"/>
      <c r="BF249" s="799"/>
    </row>
    <row r="250" spans="1:58"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092"/>
      <c r="AI250" s="1060"/>
      <c r="AJ250" s="325"/>
      <c r="AK250" s="588"/>
      <c r="AL250" s="588"/>
      <c r="AM250" s="325"/>
      <c r="AN250" s="325"/>
      <c r="AO250" s="325"/>
      <c r="AP250" s="325"/>
      <c r="AQ250" s="325"/>
      <c r="AR250" s="325"/>
      <c r="AS250" s="325"/>
      <c r="AT250" s="325"/>
      <c r="AU250" s="325"/>
      <c r="AV250" s="325"/>
      <c r="AW250" s="325"/>
      <c r="AX250" s="325"/>
      <c r="AY250" s="494"/>
      <c r="AZ250" s="494"/>
      <c r="BA250" s="494"/>
      <c r="BB250" s="494"/>
      <c r="BC250" s="494"/>
      <c r="BD250" s="494"/>
      <c r="BE250" s="494"/>
      <c r="BF250" s="799"/>
    </row>
    <row r="251" spans="1:58"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092"/>
      <c r="AI251" s="1060"/>
      <c r="AJ251" s="325"/>
      <c r="AK251" s="588"/>
      <c r="AL251" s="588"/>
      <c r="AM251" s="325"/>
      <c r="AN251" s="325"/>
      <c r="AO251" s="325"/>
      <c r="AP251" s="325"/>
      <c r="AQ251" s="325"/>
      <c r="AR251" s="325"/>
      <c r="AS251" s="325"/>
      <c r="AT251" s="325"/>
      <c r="AU251" s="325"/>
      <c r="AV251" s="325"/>
      <c r="AW251" s="325"/>
      <c r="AX251" s="325"/>
      <c r="AY251" s="494"/>
      <c r="AZ251" s="494"/>
      <c r="BA251" s="494"/>
      <c r="BB251" s="494"/>
      <c r="BC251" s="494"/>
      <c r="BD251" s="494"/>
      <c r="BE251" s="494"/>
      <c r="BF251" s="799"/>
    </row>
    <row r="252" spans="1:58"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092"/>
      <c r="AI252" s="1060"/>
      <c r="AJ252" s="325"/>
      <c r="AK252" s="588"/>
      <c r="AL252" s="588"/>
      <c r="AM252" s="325"/>
      <c r="AN252" s="325"/>
      <c r="AO252" s="325"/>
      <c r="AP252" s="325"/>
      <c r="AQ252" s="325"/>
      <c r="AR252" s="325"/>
      <c r="AS252" s="325"/>
      <c r="AT252" s="325"/>
      <c r="AU252" s="325"/>
      <c r="AV252" s="325"/>
      <c r="AW252" s="325"/>
      <c r="AX252" s="325"/>
      <c r="AY252" s="494"/>
      <c r="AZ252" s="494"/>
      <c r="BA252" s="494"/>
      <c r="BB252" s="494"/>
      <c r="BC252" s="494"/>
      <c r="BD252" s="494"/>
      <c r="BE252" s="494"/>
      <c r="BF252" s="799"/>
    </row>
    <row r="253" spans="1:58"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092"/>
      <c r="AI253" s="1060"/>
      <c r="AJ253" s="325"/>
      <c r="AK253" s="588"/>
      <c r="AL253" s="588"/>
      <c r="AM253" s="325"/>
      <c r="AN253" s="325"/>
      <c r="AO253" s="325"/>
      <c r="AP253" s="325"/>
      <c r="AQ253" s="325"/>
      <c r="AR253" s="325"/>
      <c r="AS253" s="325"/>
      <c r="AT253" s="325"/>
      <c r="AU253" s="325"/>
      <c r="AV253" s="325"/>
      <c r="AW253" s="325"/>
      <c r="AX253" s="325"/>
      <c r="AY253" s="494"/>
      <c r="AZ253" s="494"/>
      <c r="BA253" s="494"/>
      <c r="BB253" s="494"/>
      <c r="BC253" s="494"/>
      <c r="BD253" s="494"/>
      <c r="BE253" s="494"/>
      <c r="BF253" s="799"/>
    </row>
    <row r="254" spans="1:58"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092"/>
      <c r="AI254" s="1060"/>
      <c r="AJ254" s="325"/>
      <c r="AK254" s="588"/>
      <c r="AL254" s="588"/>
      <c r="AM254" s="325"/>
      <c r="AN254" s="325"/>
      <c r="AO254" s="325"/>
      <c r="AP254" s="325"/>
      <c r="AQ254" s="325"/>
      <c r="AR254" s="325"/>
      <c r="AS254" s="325"/>
      <c r="AT254" s="325"/>
      <c r="AU254" s="325"/>
      <c r="AV254" s="325"/>
      <c r="AW254" s="325"/>
      <c r="AX254" s="325"/>
      <c r="AY254" s="494"/>
      <c r="AZ254" s="494"/>
      <c r="BA254" s="494"/>
      <c r="BB254" s="494"/>
      <c r="BC254" s="494"/>
      <c r="BD254" s="494"/>
      <c r="BE254" s="494"/>
      <c r="BF254" s="799"/>
    </row>
    <row r="255" spans="1:58"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092"/>
      <c r="AI255" s="1060"/>
      <c r="AJ255" s="325"/>
      <c r="AK255" s="588"/>
      <c r="AL255" s="588"/>
      <c r="AM255" s="325"/>
      <c r="AN255" s="325"/>
      <c r="AO255" s="325"/>
      <c r="AP255" s="325"/>
      <c r="AQ255" s="325"/>
      <c r="AR255" s="325"/>
      <c r="AS255" s="325"/>
      <c r="AT255" s="325"/>
      <c r="AU255" s="325"/>
      <c r="AV255" s="325"/>
      <c r="AW255" s="325"/>
      <c r="AX255" s="325"/>
      <c r="AY255" s="494"/>
      <c r="AZ255" s="494"/>
      <c r="BA255" s="494"/>
      <c r="BB255" s="494"/>
      <c r="BC255" s="494"/>
      <c r="BD255" s="494"/>
      <c r="BE255" s="494"/>
      <c r="BF255" s="799"/>
    </row>
    <row r="256" spans="1:58"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092"/>
      <c r="AI256" s="1060"/>
      <c r="AJ256" s="325"/>
      <c r="AK256" s="588"/>
      <c r="AL256" s="588"/>
      <c r="AM256" s="325"/>
      <c r="AN256" s="325"/>
      <c r="AO256" s="325"/>
      <c r="AP256" s="325"/>
      <c r="AQ256" s="325"/>
      <c r="AR256" s="325"/>
      <c r="AS256" s="325"/>
      <c r="AT256" s="325"/>
      <c r="AU256" s="325"/>
      <c r="AV256" s="325"/>
      <c r="AW256" s="325"/>
      <c r="AX256" s="325"/>
      <c r="AY256" s="494"/>
      <c r="AZ256" s="494"/>
      <c r="BA256" s="494"/>
      <c r="BB256" s="494"/>
      <c r="BC256" s="494"/>
      <c r="BD256" s="494"/>
      <c r="BE256" s="494"/>
      <c r="BF256" s="799"/>
    </row>
    <row r="257" spans="1:58"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092"/>
      <c r="AI257" s="1060"/>
      <c r="AJ257" s="325"/>
      <c r="AK257" s="588"/>
      <c r="AL257" s="588"/>
      <c r="AM257" s="325"/>
      <c r="AN257" s="325"/>
      <c r="AO257" s="325"/>
      <c r="AP257" s="325"/>
      <c r="AQ257" s="325"/>
      <c r="AR257" s="325"/>
      <c r="AS257" s="325"/>
      <c r="AT257" s="325"/>
      <c r="AU257" s="325"/>
      <c r="AV257" s="325"/>
      <c r="AW257" s="325"/>
      <c r="AX257" s="325"/>
      <c r="AY257" s="494"/>
      <c r="AZ257" s="494"/>
      <c r="BA257" s="494"/>
      <c r="BB257" s="494"/>
      <c r="BC257" s="494"/>
      <c r="BD257" s="494"/>
      <c r="BE257" s="494"/>
      <c r="BF257" s="799"/>
    </row>
    <row r="258" spans="1:58"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092"/>
      <c r="AI258" s="1060"/>
      <c r="AJ258" s="325"/>
      <c r="AK258" s="588"/>
      <c r="AL258" s="588"/>
      <c r="AM258" s="325"/>
      <c r="AN258" s="325"/>
      <c r="AO258" s="325"/>
      <c r="AP258" s="325"/>
      <c r="AQ258" s="325"/>
      <c r="AR258" s="325"/>
      <c r="AS258" s="325"/>
      <c r="AT258" s="325"/>
      <c r="AU258" s="325"/>
      <c r="AV258" s="325"/>
      <c r="AW258" s="325"/>
      <c r="AX258" s="325"/>
      <c r="AY258" s="494"/>
      <c r="AZ258" s="494"/>
      <c r="BA258" s="494"/>
      <c r="BB258" s="494"/>
      <c r="BC258" s="494"/>
      <c r="BD258" s="494"/>
      <c r="BE258" s="494"/>
      <c r="BF258" s="799"/>
    </row>
    <row r="259" spans="1:58"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092"/>
      <c r="AI259" s="1060"/>
      <c r="AJ259" s="325"/>
      <c r="AK259" s="588"/>
      <c r="AL259" s="588"/>
      <c r="AM259" s="325"/>
      <c r="AN259" s="325"/>
      <c r="AO259" s="325"/>
      <c r="AP259" s="325"/>
      <c r="AQ259" s="325"/>
      <c r="AR259" s="325"/>
      <c r="AS259" s="325"/>
      <c r="AT259" s="325"/>
      <c r="AU259" s="325"/>
      <c r="AV259" s="325"/>
      <c r="AW259" s="325"/>
      <c r="AX259" s="325"/>
      <c r="AY259" s="494"/>
      <c r="AZ259" s="494"/>
      <c r="BA259" s="494"/>
      <c r="BB259" s="494"/>
      <c r="BC259" s="494"/>
      <c r="BD259" s="494"/>
      <c r="BE259" s="494"/>
      <c r="BF259" s="799"/>
    </row>
    <row r="260" spans="1:58"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092"/>
      <c r="AI260" s="1060"/>
      <c r="AJ260" s="325"/>
      <c r="AK260" s="588"/>
      <c r="AL260" s="588"/>
      <c r="AM260" s="325"/>
      <c r="AN260" s="325"/>
      <c r="AO260" s="325"/>
      <c r="AP260" s="325"/>
      <c r="AQ260" s="325"/>
      <c r="AR260" s="325"/>
      <c r="AS260" s="325"/>
      <c r="AT260" s="325"/>
      <c r="AU260" s="325"/>
      <c r="AV260" s="325"/>
      <c r="AW260" s="325"/>
      <c r="AX260" s="325"/>
      <c r="AY260" s="494"/>
      <c r="AZ260" s="494"/>
      <c r="BA260" s="494"/>
      <c r="BB260" s="494"/>
      <c r="BC260" s="494"/>
      <c r="BD260" s="494"/>
      <c r="BE260" s="494"/>
      <c r="BF260" s="799"/>
    </row>
    <row r="261" spans="1:58"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092"/>
      <c r="AI261" s="1060"/>
      <c r="AJ261" s="325"/>
      <c r="AK261" s="588"/>
      <c r="AL261" s="588"/>
      <c r="AM261" s="325"/>
      <c r="AN261" s="325"/>
      <c r="AO261" s="325"/>
      <c r="AP261" s="325"/>
      <c r="AQ261" s="325"/>
      <c r="AR261" s="325"/>
      <c r="AS261" s="325"/>
      <c r="AT261" s="325"/>
      <c r="AU261" s="325"/>
      <c r="AV261" s="325"/>
      <c r="AW261" s="325"/>
      <c r="AX261" s="325"/>
      <c r="AY261" s="494"/>
      <c r="AZ261" s="494"/>
      <c r="BA261" s="494"/>
      <c r="BB261" s="494"/>
      <c r="BC261" s="494"/>
      <c r="BD261" s="494"/>
      <c r="BE261" s="494"/>
      <c r="BF261" s="799"/>
    </row>
    <row r="262" spans="1:58"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092"/>
      <c r="AI262" s="1060"/>
      <c r="AJ262" s="325"/>
      <c r="AK262" s="588"/>
      <c r="AL262" s="588"/>
      <c r="AM262" s="325"/>
      <c r="AN262" s="325"/>
      <c r="AO262" s="325"/>
      <c r="AP262" s="325"/>
      <c r="AQ262" s="325"/>
      <c r="AR262" s="325"/>
      <c r="AS262" s="325"/>
      <c r="AT262" s="325"/>
      <c r="AU262" s="325"/>
      <c r="AV262" s="325"/>
      <c r="AW262" s="325"/>
      <c r="AX262" s="325"/>
      <c r="AY262" s="494"/>
      <c r="AZ262" s="494"/>
      <c r="BA262" s="494"/>
      <c r="BB262" s="494"/>
      <c r="BC262" s="494"/>
      <c r="BD262" s="494"/>
      <c r="BE262" s="494"/>
      <c r="BF262" s="799"/>
    </row>
    <row r="263" spans="1:58"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092"/>
      <c r="AI263" s="1060"/>
      <c r="AJ263" s="325"/>
      <c r="AK263" s="588"/>
      <c r="AL263" s="588"/>
      <c r="AM263" s="325"/>
      <c r="AN263" s="325"/>
      <c r="AO263" s="325"/>
      <c r="AP263" s="325"/>
      <c r="AQ263" s="325"/>
      <c r="AR263" s="325"/>
      <c r="AS263" s="325"/>
      <c r="AT263" s="325"/>
      <c r="AU263" s="325"/>
      <c r="AV263" s="325"/>
      <c r="AW263" s="325"/>
      <c r="AX263" s="325"/>
      <c r="AY263" s="494"/>
      <c r="AZ263" s="494"/>
      <c r="BA263" s="494"/>
      <c r="BB263" s="494"/>
      <c r="BC263" s="494"/>
      <c r="BD263" s="494"/>
      <c r="BE263" s="494"/>
      <c r="BF263" s="799"/>
    </row>
    <row r="264" spans="1:58"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092"/>
      <c r="AI264" s="1060"/>
      <c r="AJ264" s="325"/>
      <c r="AK264" s="588"/>
      <c r="AL264" s="588"/>
      <c r="AM264" s="325"/>
      <c r="AN264" s="325"/>
      <c r="AO264" s="325"/>
      <c r="AP264" s="325"/>
      <c r="AQ264" s="325"/>
      <c r="AR264" s="325"/>
      <c r="AS264" s="325"/>
      <c r="AT264" s="325"/>
      <c r="AU264" s="325"/>
      <c r="AV264" s="325"/>
      <c r="AW264" s="325"/>
      <c r="AX264" s="325"/>
      <c r="AY264" s="494"/>
      <c r="AZ264" s="494"/>
      <c r="BA264" s="494"/>
      <c r="BB264" s="494"/>
      <c r="BC264" s="494"/>
      <c r="BD264" s="494"/>
      <c r="BE264" s="494"/>
      <c r="BF264" s="799"/>
    </row>
    <row r="265" spans="1:58"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092"/>
      <c r="AI265" s="1060"/>
      <c r="AJ265" s="325"/>
      <c r="AK265" s="588"/>
      <c r="AL265" s="588"/>
      <c r="AM265" s="325"/>
      <c r="AN265" s="325"/>
      <c r="AO265" s="325"/>
      <c r="AP265" s="325"/>
      <c r="AQ265" s="325"/>
      <c r="AR265" s="325"/>
      <c r="AS265" s="325"/>
      <c r="AT265" s="325"/>
      <c r="AU265" s="325"/>
      <c r="AV265" s="325"/>
      <c r="AW265" s="325"/>
      <c r="AX265" s="325"/>
      <c r="AY265" s="494"/>
      <c r="AZ265" s="494"/>
      <c r="BA265" s="494"/>
      <c r="BB265" s="494"/>
      <c r="BC265" s="494"/>
      <c r="BD265" s="494"/>
      <c r="BE265" s="494"/>
      <c r="BF265" s="799"/>
    </row>
    <row r="266" spans="1:58"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092"/>
      <c r="AI266" s="1060"/>
      <c r="AJ266" s="325"/>
      <c r="AK266" s="588"/>
      <c r="AL266" s="588"/>
      <c r="AM266" s="325"/>
      <c r="AN266" s="325"/>
      <c r="AO266" s="325"/>
      <c r="AP266" s="325"/>
      <c r="AQ266" s="325"/>
      <c r="AR266" s="325"/>
      <c r="AS266" s="325"/>
      <c r="AT266" s="325"/>
      <c r="AU266" s="325"/>
      <c r="AV266" s="325"/>
      <c r="AW266" s="325"/>
      <c r="AX266" s="325"/>
      <c r="AY266" s="494"/>
      <c r="AZ266" s="494"/>
      <c r="BA266" s="494"/>
      <c r="BB266" s="494"/>
      <c r="BC266" s="494"/>
      <c r="BD266" s="494"/>
      <c r="BE266" s="494"/>
      <c r="BF266" s="799"/>
    </row>
    <row r="267" spans="1:58"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092"/>
      <c r="AI267" s="1060"/>
      <c r="AJ267" s="325"/>
      <c r="AK267" s="588"/>
      <c r="AL267" s="588"/>
      <c r="AM267" s="325"/>
      <c r="AN267" s="325"/>
      <c r="AO267" s="325"/>
      <c r="AP267" s="325"/>
      <c r="AQ267" s="325"/>
      <c r="AR267" s="325"/>
      <c r="AS267" s="325"/>
      <c r="AT267" s="325"/>
      <c r="AU267" s="325"/>
      <c r="AV267" s="325"/>
      <c r="AW267" s="325"/>
      <c r="AX267" s="325"/>
      <c r="AY267" s="494"/>
      <c r="AZ267" s="494"/>
      <c r="BA267" s="494"/>
      <c r="BB267" s="494"/>
      <c r="BC267" s="494"/>
      <c r="BD267" s="494"/>
      <c r="BE267" s="494"/>
      <c r="BF267" s="799"/>
    </row>
    <row r="268" spans="1:58"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092"/>
      <c r="AI268" s="1060"/>
      <c r="AJ268" s="325"/>
      <c r="AK268" s="588"/>
      <c r="AL268" s="588"/>
      <c r="AM268" s="325"/>
      <c r="AN268" s="325"/>
      <c r="AO268" s="325"/>
      <c r="AP268" s="325"/>
      <c r="AQ268" s="325"/>
      <c r="AR268" s="325"/>
      <c r="AS268" s="325"/>
      <c r="AT268" s="325"/>
      <c r="AU268" s="325"/>
      <c r="AV268" s="325"/>
      <c r="AW268" s="325"/>
      <c r="AX268" s="325"/>
      <c r="AY268" s="494"/>
      <c r="AZ268" s="494"/>
      <c r="BA268" s="494"/>
      <c r="BB268" s="494"/>
      <c r="BC268" s="494"/>
      <c r="BD268" s="494"/>
      <c r="BE268" s="494"/>
      <c r="BF268" s="799"/>
    </row>
    <row r="269" spans="1:58"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092"/>
      <c r="AI269" s="1060"/>
      <c r="AJ269" s="325"/>
      <c r="AK269" s="588"/>
      <c r="AL269" s="588"/>
      <c r="AM269" s="325"/>
      <c r="AN269" s="325"/>
      <c r="AO269" s="325"/>
      <c r="AP269" s="325"/>
      <c r="AQ269" s="325"/>
      <c r="AR269" s="325"/>
      <c r="AS269" s="325"/>
      <c r="AT269" s="325"/>
      <c r="AU269" s="325"/>
      <c r="AV269" s="325"/>
      <c r="AW269" s="325"/>
      <c r="AX269" s="325"/>
      <c r="AY269" s="494"/>
      <c r="AZ269" s="494"/>
      <c r="BA269" s="494"/>
      <c r="BB269" s="494"/>
      <c r="BC269" s="494"/>
      <c r="BD269" s="494"/>
      <c r="BE269" s="494"/>
      <c r="BF269" s="799"/>
    </row>
    <row r="270" spans="1:58"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092"/>
      <c r="AI270" s="1060"/>
      <c r="AJ270" s="325"/>
      <c r="AK270" s="588"/>
      <c r="AL270" s="588"/>
      <c r="AM270" s="325"/>
      <c r="AN270" s="325"/>
      <c r="AO270" s="325"/>
      <c r="AP270" s="325"/>
      <c r="AQ270" s="325"/>
      <c r="AR270" s="325"/>
      <c r="AS270" s="325"/>
      <c r="AT270" s="325"/>
      <c r="AU270" s="325"/>
      <c r="AV270" s="325"/>
      <c r="AW270" s="325"/>
      <c r="AX270" s="325"/>
      <c r="AY270" s="494"/>
      <c r="AZ270" s="494"/>
      <c r="BA270" s="494"/>
      <c r="BB270" s="494"/>
      <c r="BC270" s="494"/>
      <c r="BD270" s="494"/>
      <c r="BE270" s="494"/>
      <c r="BF270" s="799"/>
    </row>
    <row r="271" spans="1:58"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092"/>
      <c r="AI271" s="1060"/>
      <c r="AJ271" s="325"/>
      <c r="AK271" s="588"/>
      <c r="AL271" s="588"/>
      <c r="AM271" s="325"/>
      <c r="AN271" s="325"/>
      <c r="AO271" s="325"/>
      <c r="AP271" s="325"/>
      <c r="AQ271" s="325"/>
      <c r="AR271" s="325"/>
      <c r="AS271" s="325"/>
      <c r="AT271" s="325"/>
      <c r="AU271" s="325"/>
      <c r="AV271" s="325"/>
      <c r="AW271" s="325"/>
      <c r="AX271" s="325"/>
      <c r="AY271" s="494"/>
      <c r="AZ271" s="494"/>
      <c r="BA271" s="494"/>
      <c r="BB271" s="494"/>
      <c r="BC271" s="494"/>
      <c r="BD271" s="494"/>
      <c r="BE271" s="494"/>
      <c r="BF271" s="799"/>
    </row>
    <row r="272" spans="1:58"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092"/>
      <c r="AI272" s="1060"/>
      <c r="AJ272" s="325"/>
      <c r="AK272" s="588"/>
      <c r="AL272" s="588"/>
      <c r="AM272" s="325"/>
      <c r="AN272" s="325"/>
      <c r="AO272" s="325"/>
      <c r="AP272" s="325"/>
      <c r="AQ272" s="325"/>
      <c r="AR272" s="325"/>
      <c r="AS272" s="325"/>
      <c r="AT272" s="325"/>
      <c r="AU272" s="325"/>
      <c r="AV272" s="325"/>
      <c r="AW272" s="325"/>
      <c r="AX272" s="325"/>
      <c r="AY272" s="494"/>
      <c r="AZ272" s="494"/>
      <c r="BA272" s="494"/>
      <c r="BB272" s="494"/>
      <c r="BC272" s="494"/>
      <c r="BD272" s="494"/>
      <c r="BE272" s="494"/>
      <c r="BF272" s="799"/>
    </row>
    <row r="273" spans="1:58"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092"/>
      <c r="AI273" s="1060"/>
      <c r="AJ273" s="325"/>
      <c r="AK273" s="588"/>
      <c r="AL273" s="588"/>
      <c r="AM273" s="325"/>
      <c r="AN273" s="325"/>
      <c r="AO273" s="325"/>
      <c r="AP273" s="325"/>
      <c r="AQ273" s="325"/>
      <c r="AR273" s="325"/>
      <c r="AS273" s="325"/>
      <c r="AT273" s="325"/>
      <c r="AU273" s="325"/>
      <c r="AV273" s="325"/>
      <c r="AW273" s="325"/>
      <c r="AX273" s="325"/>
      <c r="AY273" s="494"/>
      <c r="AZ273" s="494"/>
      <c r="BA273" s="494"/>
      <c r="BB273" s="494"/>
      <c r="BC273" s="494"/>
      <c r="BD273" s="494"/>
      <c r="BE273" s="494"/>
      <c r="BF273" s="799"/>
    </row>
    <row r="274" spans="1:58"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092"/>
      <c r="AI274" s="1060"/>
      <c r="AJ274" s="325"/>
      <c r="AK274" s="588"/>
      <c r="AL274" s="588"/>
      <c r="AM274" s="325"/>
      <c r="AN274" s="325"/>
      <c r="AO274" s="325"/>
      <c r="AP274" s="325"/>
      <c r="AQ274" s="325"/>
      <c r="AR274" s="325"/>
      <c r="AS274" s="325"/>
      <c r="AT274" s="325"/>
      <c r="AU274" s="325"/>
      <c r="AV274" s="325"/>
      <c r="AW274" s="325"/>
      <c r="AX274" s="325"/>
      <c r="AY274" s="494"/>
      <c r="AZ274" s="494"/>
      <c r="BA274" s="494"/>
      <c r="BB274" s="494"/>
      <c r="BC274" s="494"/>
      <c r="BD274" s="494"/>
      <c r="BE274" s="494"/>
      <c r="BF274" s="799"/>
    </row>
    <row r="275" spans="1:58"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092"/>
      <c r="AI275" s="1060"/>
      <c r="AJ275" s="325"/>
      <c r="AK275" s="588"/>
      <c r="AL275" s="588"/>
      <c r="AM275" s="325"/>
      <c r="AN275" s="325"/>
      <c r="AO275" s="325"/>
      <c r="AP275" s="325"/>
      <c r="AQ275" s="325"/>
      <c r="AR275" s="325"/>
      <c r="AS275" s="325"/>
      <c r="AT275" s="325"/>
      <c r="AU275" s="325"/>
      <c r="AV275" s="325"/>
      <c r="AW275" s="325"/>
      <c r="AX275" s="325"/>
      <c r="AY275" s="494"/>
      <c r="AZ275" s="494"/>
      <c r="BA275" s="494"/>
      <c r="BB275" s="494"/>
      <c r="BC275" s="494"/>
      <c r="BD275" s="494"/>
      <c r="BE275" s="494"/>
      <c r="BF275" s="799"/>
    </row>
    <row r="276" spans="1:58"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092"/>
      <c r="AI276" s="1060"/>
      <c r="AJ276" s="325"/>
      <c r="AK276" s="588"/>
      <c r="AL276" s="588"/>
      <c r="AM276" s="325"/>
      <c r="AN276" s="325"/>
      <c r="AO276" s="325"/>
      <c r="AP276" s="325"/>
      <c r="AQ276" s="325"/>
      <c r="AR276" s="325"/>
      <c r="AS276" s="325"/>
      <c r="AT276" s="325"/>
      <c r="AU276" s="325"/>
      <c r="AV276" s="325"/>
      <c r="AW276" s="325"/>
      <c r="AX276" s="325"/>
      <c r="AY276" s="494"/>
      <c r="AZ276" s="494"/>
      <c r="BA276" s="494"/>
      <c r="BB276" s="494"/>
      <c r="BC276" s="494"/>
      <c r="BD276" s="494"/>
      <c r="BE276" s="494"/>
      <c r="BF276" s="799"/>
    </row>
    <row r="277" spans="1:58"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092"/>
      <c r="AI277" s="1060"/>
      <c r="AJ277" s="325"/>
      <c r="AK277" s="588"/>
      <c r="AL277" s="588"/>
      <c r="AM277" s="325"/>
      <c r="AN277" s="325"/>
      <c r="AO277" s="325"/>
      <c r="AP277" s="325"/>
      <c r="AQ277" s="325"/>
      <c r="AR277" s="325"/>
      <c r="AS277" s="325"/>
      <c r="AT277" s="325"/>
      <c r="AU277" s="325"/>
      <c r="AV277" s="325"/>
      <c r="AW277" s="325"/>
      <c r="AX277" s="325"/>
      <c r="AY277" s="494"/>
      <c r="AZ277" s="494"/>
      <c r="BA277" s="494"/>
      <c r="BB277" s="494"/>
      <c r="BC277" s="494"/>
      <c r="BD277" s="494"/>
      <c r="BE277" s="494"/>
      <c r="BF277" s="799"/>
    </row>
    <row r="278" spans="1:58"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092"/>
      <c r="AI278" s="1060"/>
      <c r="AJ278" s="325"/>
      <c r="AK278" s="588"/>
      <c r="AL278" s="588"/>
      <c r="AM278" s="325"/>
      <c r="AN278" s="325"/>
      <c r="AO278" s="325"/>
      <c r="AP278" s="325"/>
      <c r="AQ278" s="325"/>
      <c r="AR278" s="325"/>
      <c r="AS278" s="325"/>
      <c r="AT278" s="325"/>
      <c r="AU278" s="325"/>
      <c r="AV278" s="325"/>
      <c r="AW278" s="325"/>
      <c r="AX278" s="325"/>
      <c r="AY278" s="494"/>
      <c r="AZ278" s="494"/>
      <c r="BA278" s="494"/>
      <c r="BB278" s="494"/>
      <c r="BC278" s="494"/>
      <c r="BD278" s="494"/>
      <c r="BE278" s="494"/>
      <c r="BF278" s="799"/>
    </row>
    <row r="279" spans="1:58"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092"/>
      <c r="AI279" s="1060"/>
      <c r="AJ279" s="325"/>
      <c r="AK279" s="588"/>
      <c r="AL279" s="588"/>
      <c r="AM279" s="325"/>
      <c r="AN279" s="325"/>
      <c r="AO279" s="325"/>
      <c r="AP279" s="325"/>
      <c r="AQ279" s="325"/>
      <c r="AR279" s="325"/>
      <c r="AS279" s="325"/>
      <c r="AT279" s="325"/>
      <c r="AU279" s="325"/>
      <c r="AV279" s="325"/>
      <c r="AW279" s="325"/>
      <c r="AX279" s="325"/>
      <c r="AY279" s="494"/>
      <c r="AZ279" s="494"/>
      <c r="BA279" s="494"/>
      <c r="BB279" s="494"/>
      <c r="BC279" s="494"/>
      <c r="BD279" s="494"/>
      <c r="BE279" s="494"/>
      <c r="BF279" s="799"/>
    </row>
    <row r="280" spans="1:58"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092"/>
      <c r="AI280" s="1060"/>
      <c r="AJ280" s="325"/>
      <c r="AK280" s="588"/>
      <c r="AL280" s="588"/>
      <c r="AM280" s="325"/>
      <c r="AN280" s="325"/>
      <c r="AO280" s="325"/>
      <c r="AP280" s="325"/>
      <c r="AQ280" s="325"/>
      <c r="AR280" s="325"/>
      <c r="AS280" s="325"/>
      <c r="AT280" s="325"/>
      <c r="AU280" s="325"/>
      <c r="AV280" s="325"/>
      <c r="AW280" s="325"/>
      <c r="AX280" s="325"/>
      <c r="AY280" s="494"/>
      <c r="AZ280" s="494"/>
      <c r="BA280" s="494"/>
      <c r="BB280" s="494"/>
      <c r="BC280" s="494"/>
      <c r="BD280" s="494"/>
      <c r="BE280" s="494"/>
      <c r="BF280" s="799"/>
    </row>
    <row r="281" spans="1:58"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092"/>
      <c r="AI281" s="1060"/>
      <c r="AJ281" s="325"/>
      <c r="AK281" s="588"/>
      <c r="AL281" s="588"/>
      <c r="AM281" s="325"/>
      <c r="AN281" s="325"/>
      <c r="AO281" s="325"/>
      <c r="AP281" s="325"/>
      <c r="AQ281" s="325"/>
      <c r="AR281" s="325"/>
      <c r="AS281" s="325"/>
      <c r="AT281" s="325"/>
      <c r="AU281" s="325"/>
      <c r="AV281" s="325"/>
      <c r="AW281" s="325"/>
      <c r="AX281" s="325"/>
      <c r="AY281" s="494"/>
      <c r="AZ281" s="494"/>
      <c r="BA281" s="494"/>
      <c r="BB281" s="494"/>
      <c r="BC281" s="494"/>
      <c r="BD281" s="494"/>
      <c r="BE281" s="494"/>
      <c r="BF281" s="799"/>
    </row>
    <row r="282" spans="1:58"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092"/>
      <c r="AI282" s="1060"/>
      <c r="AJ282" s="325"/>
      <c r="AK282" s="588"/>
      <c r="AL282" s="588"/>
      <c r="AM282" s="325"/>
      <c r="AN282" s="325"/>
      <c r="AO282" s="325"/>
      <c r="AP282" s="325"/>
      <c r="AQ282" s="325"/>
      <c r="AR282" s="325"/>
      <c r="AS282" s="325"/>
      <c r="AT282" s="325"/>
      <c r="AU282" s="325"/>
      <c r="AV282" s="325"/>
      <c r="AW282" s="325"/>
      <c r="AX282" s="325"/>
      <c r="AY282" s="494"/>
      <c r="AZ282" s="494"/>
      <c r="BA282" s="494"/>
      <c r="BB282" s="494"/>
      <c r="BC282" s="494"/>
      <c r="BD282" s="494"/>
      <c r="BE282" s="494"/>
      <c r="BF282" s="799"/>
    </row>
    <row r="283" spans="1:58"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092"/>
      <c r="AI283" s="1060"/>
      <c r="AJ283" s="325"/>
      <c r="AK283" s="588"/>
      <c r="AL283" s="588"/>
      <c r="AM283" s="325"/>
      <c r="AN283" s="325"/>
      <c r="AO283" s="325"/>
      <c r="AP283" s="325"/>
      <c r="AQ283" s="325"/>
      <c r="AR283" s="325"/>
      <c r="AS283" s="325"/>
      <c r="AT283" s="325"/>
      <c r="AU283" s="325"/>
      <c r="AV283" s="325"/>
      <c r="AW283" s="325"/>
      <c r="AX283" s="325"/>
      <c r="AY283" s="494"/>
      <c r="AZ283" s="494"/>
      <c r="BA283" s="494"/>
      <c r="BB283" s="494"/>
      <c r="BC283" s="494"/>
      <c r="BD283" s="494"/>
      <c r="BE283" s="494"/>
      <c r="BF283" s="799"/>
    </row>
    <row r="284" spans="1:58"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092"/>
      <c r="AI284" s="1060"/>
      <c r="AJ284" s="325"/>
      <c r="AK284" s="588"/>
      <c r="AL284" s="588"/>
      <c r="AM284" s="325"/>
      <c r="AN284" s="325"/>
      <c r="AO284" s="325"/>
      <c r="AP284" s="325"/>
      <c r="AQ284" s="325"/>
      <c r="AR284" s="325"/>
      <c r="AS284" s="325"/>
      <c r="AT284" s="325"/>
      <c r="AU284" s="325"/>
      <c r="AV284" s="325"/>
      <c r="AW284" s="325"/>
      <c r="AX284" s="325"/>
      <c r="AY284" s="494"/>
      <c r="AZ284" s="494"/>
      <c r="BA284" s="494"/>
      <c r="BB284" s="494"/>
      <c r="BC284" s="494"/>
      <c r="BD284" s="494"/>
      <c r="BE284" s="494"/>
      <c r="BF284" s="799"/>
    </row>
    <row r="285" spans="1:58"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092"/>
      <c r="AI285" s="1060"/>
      <c r="AJ285" s="325"/>
      <c r="AK285" s="588"/>
      <c r="AL285" s="588"/>
      <c r="AM285" s="325"/>
      <c r="AN285" s="325"/>
      <c r="AO285" s="325"/>
      <c r="AP285" s="325"/>
      <c r="AQ285" s="325"/>
      <c r="AR285" s="325"/>
      <c r="AS285" s="325"/>
      <c r="AT285" s="325"/>
      <c r="AU285" s="325"/>
      <c r="AV285" s="325"/>
      <c r="AW285" s="325"/>
      <c r="AX285" s="325"/>
      <c r="AY285" s="494"/>
      <c r="AZ285" s="494"/>
      <c r="BA285" s="494"/>
      <c r="BB285" s="494"/>
      <c r="BC285" s="494"/>
      <c r="BD285" s="494"/>
      <c r="BE285" s="494"/>
      <c r="BF285" s="799"/>
    </row>
    <row r="286" spans="1:58"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092"/>
      <c r="AI286" s="1060"/>
      <c r="AJ286" s="325"/>
      <c r="AK286" s="588"/>
      <c r="AL286" s="588"/>
      <c r="AM286" s="325"/>
      <c r="AN286" s="325"/>
      <c r="AO286" s="325"/>
      <c r="AP286" s="325"/>
      <c r="AQ286" s="325"/>
      <c r="AR286" s="325"/>
      <c r="AS286" s="325"/>
      <c r="AT286" s="325"/>
      <c r="AU286" s="325"/>
      <c r="AV286" s="325"/>
      <c r="AW286" s="325"/>
      <c r="AX286" s="325"/>
      <c r="AY286" s="494"/>
      <c r="AZ286" s="494"/>
      <c r="BA286" s="494"/>
      <c r="BB286" s="494"/>
      <c r="BC286" s="494"/>
      <c r="BD286" s="494"/>
      <c r="BE286" s="494"/>
      <c r="BF286" s="799"/>
    </row>
    <row r="287" spans="1:58"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092"/>
      <c r="AI287" s="1060"/>
      <c r="AJ287" s="325"/>
      <c r="AK287" s="588"/>
      <c r="AL287" s="588"/>
      <c r="AM287" s="325"/>
      <c r="AN287" s="325"/>
      <c r="AO287" s="325"/>
      <c r="AP287" s="325"/>
      <c r="AQ287" s="325"/>
      <c r="AR287" s="325"/>
      <c r="AS287" s="325"/>
      <c r="AT287" s="325"/>
      <c r="AU287" s="325"/>
      <c r="AV287" s="325"/>
      <c r="AW287" s="325"/>
      <c r="AX287" s="325"/>
      <c r="AY287" s="494"/>
      <c r="AZ287" s="494"/>
      <c r="BA287" s="494"/>
      <c r="BB287" s="494"/>
      <c r="BC287" s="494"/>
      <c r="BD287" s="494"/>
      <c r="BE287" s="494"/>
      <c r="BF287" s="799"/>
    </row>
    <row r="288" spans="1:58"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092"/>
      <c r="AI288" s="1060"/>
      <c r="AJ288" s="325"/>
      <c r="AK288" s="588"/>
      <c r="AL288" s="588"/>
      <c r="AM288" s="325"/>
      <c r="AN288" s="325"/>
      <c r="AO288" s="325"/>
      <c r="AP288" s="325"/>
      <c r="AQ288" s="325"/>
      <c r="AR288" s="325"/>
      <c r="AS288" s="325"/>
      <c r="AT288" s="325"/>
      <c r="AU288" s="325"/>
      <c r="AV288" s="325"/>
      <c r="AW288" s="325"/>
      <c r="AX288" s="325"/>
      <c r="AY288" s="494"/>
      <c r="AZ288" s="494"/>
      <c r="BA288" s="494"/>
      <c r="BB288" s="494"/>
      <c r="BC288" s="494"/>
      <c r="BD288" s="494"/>
      <c r="BE288" s="494"/>
      <c r="BF288" s="799"/>
    </row>
    <row r="289" spans="1:58"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092"/>
      <c r="AI289" s="1060"/>
      <c r="AJ289" s="325"/>
      <c r="AK289" s="588"/>
      <c r="AL289" s="588"/>
      <c r="AM289" s="325"/>
      <c r="AN289" s="325"/>
      <c r="AO289" s="325"/>
      <c r="AP289" s="325"/>
      <c r="AQ289" s="325"/>
      <c r="AR289" s="325"/>
      <c r="AS289" s="325"/>
      <c r="AT289" s="325"/>
      <c r="AU289" s="325"/>
      <c r="AV289" s="325"/>
      <c r="AW289" s="325"/>
      <c r="AX289" s="325"/>
      <c r="AY289" s="494"/>
      <c r="AZ289" s="494"/>
      <c r="BA289" s="494"/>
      <c r="BB289" s="494"/>
      <c r="BC289" s="494"/>
      <c r="BD289" s="494"/>
      <c r="BE289" s="494"/>
      <c r="BF289" s="799"/>
    </row>
    <row r="290" spans="1:58"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092"/>
      <c r="AI290" s="1060"/>
      <c r="AJ290" s="325"/>
      <c r="AK290" s="588"/>
      <c r="AL290" s="588"/>
      <c r="AM290" s="325"/>
      <c r="AN290" s="325"/>
      <c r="AO290" s="325"/>
      <c r="AP290" s="325"/>
      <c r="AQ290" s="325"/>
      <c r="AR290" s="325"/>
      <c r="AS290" s="325"/>
      <c r="AT290" s="325"/>
      <c r="AU290" s="325"/>
      <c r="AV290" s="325"/>
      <c r="AW290" s="325"/>
      <c r="AX290" s="325"/>
      <c r="AY290" s="494"/>
      <c r="AZ290" s="494"/>
      <c r="BA290" s="494"/>
      <c r="BB290" s="494"/>
      <c r="BC290" s="494"/>
      <c r="BD290" s="494"/>
      <c r="BE290" s="494"/>
      <c r="BF290" s="799"/>
    </row>
    <row r="291" spans="1:58"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092"/>
      <c r="AI291" s="1060"/>
      <c r="AJ291" s="325"/>
      <c r="AK291" s="588"/>
      <c r="AL291" s="588"/>
      <c r="AM291" s="325"/>
      <c r="AN291" s="325"/>
      <c r="AO291" s="325"/>
      <c r="AP291" s="325"/>
      <c r="AQ291" s="325"/>
      <c r="AR291" s="325"/>
      <c r="AS291" s="325"/>
      <c r="AT291" s="325"/>
      <c r="AU291" s="325"/>
      <c r="AV291" s="325"/>
      <c r="AW291" s="325"/>
      <c r="AX291" s="325"/>
      <c r="AY291" s="494"/>
      <c r="AZ291" s="494"/>
      <c r="BA291" s="494"/>
      <c r="BB291" s="494"/>
      <c r="BC291" s="494"/>
      <c r="BD291" s="494"/>
      <c r="BE291" s="494"/>
      <c r="BF291" s="799"/>
    </row>
    <row r="292" spans="1:58"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092"/>
      <c r="AI292" s="1060"/>
      <c r="AJ292" s="325"/>
      <c r="AK292" s="588"/>
      <c r="AL292" s="588"/>
      <c r="AM292" s="325"/>
      <c r="AN292" s="325"/>
      <c r="AO292" s="325"/>
      <c r="AP292" s="325"/>
      <c r="AQ292" s="325"/>
      <c r="AR292" s="325"/>
      <c r="AS292" s="325"/>
      <c r="AT292" s="325"/>
      <c r="AU292" s="325"/>
      <c r="AV292" s="325"/>
      <c r="AW292" s="325"/>
      <c r="AX292" s="325"/>
      <c r="AY292" s="494"/>
      <c r="AZ292" s="494"/>
      <c r="BA292" s="494"/>
      <c r="BB292" s="494"/>
      <c r="BC292" s="494"/>
      <c r="BD292" s="494"/>
      <c r="BE292" s="494"/>
      <c r="BF292" s="799"/>
    </row>
    <row r="293" spans="1:58"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092"/>
      <c r="AI293" s="1060"/>
      <c r="AJ293" s="325"/>
      <c r="AK293" s="588"/>
      <c r="AL293" s="588"/>
      <c r="AM293" s="325"/>
      <c r="AN293" s="325"/>
      <c r="AO293" s="325"/>
      <c r="AP293" s="325"/>
      <c r="AQ293" s="325"/>
      <c r="AR293" s="325"/>
      <c r="AS293" s="325"/>
      <c r="AT293" s="325"/>
      <c r="AU293" s="325"/>
      <c r="AV293" s="325"/>
      <c r="AW293" s="325"/>
      <c r="AX293" s="325"/>
      <c r="AY293" s="494"/>
      <c r="AZ293" s="494"/>
      <c r="BA293" s="494"/>
      <c r="BB293" s="494"/>
      <c r="BC293" s="494"/>
      <c r="BD293" s="494"/>
      <c r="BE293" s="494"/>
      <c r="BF293" s="799"/>
    </row>
    <row r="294" spans="1:58"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092"/>
      <c r="AI294" s="1060"/>
      <c r="AJ294" s="325"/>
      <c r="AK294" s="588"/>
      <c r="AL294" s="588"/>
      <c r="AM294" s="325"/>
      <c r="AN294" s="325"/>
      <c r="AO294" s="325"/>
      <c r="AP294" s="325"/>
      <c r="AQ294" s="325"/>
      <c r="AR294" s="325"/>
      <c r="AS294" s="325"/>
      <c r="AT294" s="325"/>
      <c r="AU294" s="325"/>
      <c r="AV294" s="325"/>
      <c r="AW294" s="325"/>
      <c r="AX294" s="325"/>
      <c r="AY294" s="494"/>
      <c r="AZ294" s="494"/>
      <c r="BA294" s="494"/>
      <c r="BB294" s="494"/>
      <c r="BC294" s="494"/>
      <c r="BD294" s="494"/>
      <c r="BE294" s="494"/>
      <c r="BF294" s="799"/>
    </row>
    <row r="295" spans="1:58"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092"/>
      <c r="AI295" s="1060"/>
      <c r="AJ295" s="325"/>
      <c r="AK295" s="588"/>
      <c r="AL295" s="588"/>
      <c r="AM295" s="325"/>
      <c r="AN295" s="325"/>
      <c r="AO295" s="325"/>
      <c r="AP295" s="325"/>
      <c r="AQ295" s="325"/>
      <c r="AR295" s="325"/>
      <c r="AS295" s="325"/>
      <c r="AT295" s="325"/>
      <c r="AU295" s="325"/>
      <c r="AV295" s="325"/>
      <c r="AW295" s="325"/>
      <c r="AX295" s="325"/>
      <c r="AY295" s="494"/>
      <c r="AZ295" s="494"/>
      <c r="BA295" s="494"/>
      <c r="BB295" s="494"/>
      <c r="BC295" s="494"/>
      <c r="BD295" s="494"/>
      <c r="BE295" s="494"/>
      <c r="BF295" s="799"/>
    </row>
    <row r="296" spans="1:58"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092"/>
      <c r="AI296" s="1060"/>
      <c r="AJ296" s="325"/>
      <c r="AK296" s="588"/>
      <c r="AL296" s="588"/>
      <c r="AM296" s="325"/>
      <c r="AN296" s="325"/>
      <c r="AO296" s="325"/>
      <c r="AP296" s="325"/>
      <c r="AQ296" s="325"/>
      <c r="AR296" s="325"/>
      <c r="AS296" s="325"/>
      <c r="AT296" s="325"/>
      <c r="AU296" s="325"/>
      <c r="AV296" s="325"/>
      <c r="AW296" s="325"/>
      <c r="AX296" s="325"/>
      <c r="AY296" s="494"/>
      <c r="AZ296" s="494"/>
      <c r="BA296" s="494"/>
      <c r="BB296" s="494"/>
      <c r="BC296" s="494"/>
      <c r="BD296" s="494"/>
      <c r="BE296" s="494"/>
      <c r="BF296" s="799"/>
    </row>
    <row r="297" spans="1:58"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092"/>
      <c r="AI297" s="1060"/>
      <c r="AJ297" s="325"/>
      <c r="AK297" s="588"/>
      <c r="AL297" s="588"/>
      <c r="AM297" s="325"/>
      <c r="AN297" s="325"/>
      <c r="AO297" s="325"/>
      <c r="AP297" s="325"/>
      <c r="AQ297" s="325"/>
      <c r="AR297" s="325"/>
      <c r="AS297" s="325"/>
      <c r="AT297" s="325"/>
      <c r="AU297" s="325"/>
      <c r="AV297" s="325"/>
      <c r="AW297" s="325"/>
      <c r="AX297" s="325"/>
      <c r="AY297" s="494"/>
      <c r="AZ297" s="494"/>
      <c r="BA297" s="494"/>
      <c r="BB297" s="494"/>
      <c r="BC297" s="494"/>
      <c r="BD297" s="494"/>
      <c r="BE297" s="494"/>
      <c r="BF297" s="799"/>
    </row>
    <row r="298" spans="1:58"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092"/>
      <c r="AI298" s="1060"/>
      <c r="AJ298" s="325"/>
      <c r="AK298" s="588"/>
      <c r="AL298" s="588"/>
      <c r="AM298" s="325"/>
      <c r="AN298" s="325"/>
      <c r="AO298" s="325"/>
      <c r="AP298" s="325"/>
      <c r="AQ298" s="325"/>
      <c r="AR298" s="325"/>
      <c r="AS298" s="325"/>
      <c r="AT298" s="325"/>
      <c r="AU298" s="325"/>
      <c r="AV298" s="325"/>
      <c r="AW298" s="325"/>
      <c r="AX298" s="325"/>
      <c r="AY298" s="494"/>
      <c r="AZ298" s="494"/>
      <c r="BA298" s="494"/>
      <c r="BB298" s="494"/>
      <c r="BC298" s="494"/>
      <c r="BD298" s="494"/>
      <c r="BE298" s="494"/>
      <c r="BF298" s="799"/>
    </row>
    <row r="299" spans="1:58"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092"/>
      <c r="AI299" s="1060"/>
      <c r="AJ299" s="325"/>
      <c r="AK299" s="588"/>
      <c r="AL299" s="588"/>
      <c r="AM299" s="325"/>
      <c r="AN299" s="325"/>
      <c r="AO299" s="325"/>
      <c r="AP299" s="325"/>
      <c r="AQ299" s="325"/>
      <c r="AR299" s="325"/>
      <c r="AS299" s="325"/>
      <c r="AT299" s="325"/>
      <c r="AU299" s="325"/>
      <c r="AV299" s="325"/>
      <c r="AW299" s="325"/>
      <c r="AX299" s="325"/>
      <c r="AY299" s="494"/>
      <c r="AZ299" s="494"/>
      <c r="BA299" s="494"/>
      <c r="BB299" s="494"/>
      <c r="BC299" s="494"/>
      <c r="BD299" s="494"/>
      <c r="BE299" s="494"/>
      <c r="BF299" s="799"/>
    </row>
    <row r="300" spans="1:58"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092"/>
      <c r="AI300" s="1060"/>
      <c r="AJ300" s="325"/>
      <c r="AK300" s="588"/>
      <c r="AL300" s="588"/>
      <c r="AM300" s="325"/>
      <c r="AN300" s="325"/>
      <c r="AO300" s="325"/>
      <c r="AP300" s="325"/>
      <c r="AQ300" s="325"/>
      <c r="AR300" s="325"/>
      <c r="AS300" s="325"/>
      <c r="AT300" s="325"/>
      <c r="AU300" s="325"/>
      <c r="AV300" s="325"/>
      <c r="AW300" s="325"/>
      <c r="AX300" s="325"/>
      <c r="AY300" s="494"/>
      <c r="AZ300" s="494"/>
      <c r="BA300" s="494"/>
      <c r="BB300" s="494"/>
      <c r="BC300" s="494"/>
      <c r="BD300" s="494"/>
      <c r="BE300" s="494"/>
      <c r="BF300" s="799"/>
    </row>
    <row r="301" spans="1:58"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092"/>
      <c r="AI301" s="1060"/>
      <c r="AJ301" s="325"/>
      <c r="AK301" s="588"/>
      <c r="AL301" s="588"/>
      <c r="AM301" s="325"/>
      <c r="AN301" s="325"/>
      <c r="AO301" s="325"/>
      <c r="AP301" s="325"/>
      <c r="AQ301" s="325"/>
      <c r="AR301" s="325"/>
      <c r="AS301" s="325"/>
      <c r="AT301" s="325"/>
      <c r="AU301" s="325"/>
      <c r="AV301" s="325"/>
      <c r="AW301" s="325"/>
      <c r="AX301" s="325"/>
      <c r="AY301" s="494"/>
      <c r="AZ301" s="494"/>
      <c r="BA301" s="494"/>
      <c r="BB301" s="494"/>
      <c r="BC301" s="494"/>
      <c r="BD301" s="494"/>
      <c r="BE301" s="494"/>
      <c r="BF301" s="799"/>
    </row>
    <row r="302" spans="1:58"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092"/>
      <c r="AI302" s="1060"/>
      <c r="AJ302" s="325"/>
      <c r="AK302" s="588"/>
      <c r="AL302" s="588"/>
      <c r="AM302" s="325"/>
      <c r="AN302" s="325"/>
      <c r="AO302" s="325"/>
      <c r="AP302" s="325"/>
      <c r="AQ302" s="325"/>
      <c r="AR302" s="325"/>
      <c r="AS302" s="325"/>
      <c r="AT302" s="325"/>
      <c r="AU302" s="325"/>
      <c r="AV302" s="325"/>
      <c r="AW302" s="325"/>
      <c r="AX302" s="325"/>
      <c r="AY302" s="494"/>
      <c r="AZ302" s="494"/>
      <c r="BA302" s="494"/>
      <c r="BB302" s="494"/>
      <c r="BC302" s="494"/>
      <c r="BD302" s="494"/>
      <c r="BE302" s="494"/>
      <c r="BF302" s="799"/>
    </row>
    <row r="303" spans="1:58"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092"/>
      <c r="AI303" s="1060"/>
      <c r="AJ303" s="325"/>
      <c r="AK303" s="588"/>
      <c r="AL303" s="588"/>
      <c r="AM303" s="325"/>
      <c r="AN303" s="325"/>
      <c r="AO303" s="325"/>
      <c r="AP303" s="325"/>
      <c r="AQ303" s="325"/>
      <c r="AR303" s="325"/>
      <c r="AS303" s="325"/>
      <c r="AT303" s="325"/>
      <c r="AU303" s="325"/>
      <c r="AV303" s="325"/>
      <c r="AW303" s="325"/>
      <c r="AX303" s="325"/>
      <c r="AY303" s="494"/>
      <c r="AZ303" s="494"/>
      <c r="BA303" s="494"/>
      <c r="BB303" s="494"/>
      <c r="BC303" s="494"/>
      <c r="BD303" s="494"/>
      <c r="BE303" s="494"/>
      <c r="BF303" s="799"/>
    </row>
    <row r="304" spans="1:58"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092"/>
      <c r="AI304" s="1060"/>
      <c r="AJ304" s="325"/>
      <c r="AK304" s="588"/>
      <c r="AL304" s="588"/>
      <c r="AM304" s="325"/>
      <c r="AN304" s="325"/>
      <c r="AO304" s="325"/>
      <c r="AP304" s="325"/>
      <c r="AQ304" s="325"/>
      <c r="AR304" s="325"/>
      <c r="AS304" s="325"/>
      <c r="AT304" s="325"/>
      <c r="AU304" s="325"/>
      <c r="AV304" s="325"/>
      <c r="AW304" s="325"/>
      <c r="AX304" s="325"/>
      <c r="AY304" s="494"/>
      <c r="AZ304" s="494"/>
      <c r="BA304" s="494"/>
      <c r="BB304" s="494"/>
      <c r="BC304" s="494"/>
      <c r="BD304" s="494"/>
      <c r="BE304" s="494"/>
      <c r="BF304" s="799"/>
    </row>
    <row r="305" spans="1:58"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092"/>
      <c r="AI305" s="1060"/>
      <c r="AJ305" s="325"/>
      <c r="AK305" s="588"/>
      <c r="AL305" s="588"/>
      <c r="AM305" s="325"/>
      <c r="AN305" s="325"/>
      <c r="AO305" s="325"/>
      <c r="AP305" s="325"/>
      <c r="AQ305" s="325"/>
      <c r="AR305" s="325"/>
      <c r="AS305" s="325"/>
      <c r="AT305" s="325"/>
      <c r="AU305" s="325"/>
      <c r="AV305" s="325"/>
      <c r="AW305" s="325"/>
      <c r="AX305" s="325"/>
      <c r="AY305" s="494"/>
      <c r="AZ305" s="494"/>
      <c r="BA305" s="494"/>
      <c r="BB305" s="494"/>
      <c r="BC305" s="494"/>
      <c r="BD305" s="494"/>
      <c r="BE305" s="494"/>
      <c r="BF305" s="799"/>
    </row>
    <row r="306" spans="1:58"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092"/>
      <c r="AI306" s="1060"/>
      <c r="AJ306" s="325"/>
      <c r="AK306" s="588"/>
      <c r="AL306" s="588"/>
      <c r="AM306" s="325"/>
      <c r="AN306" s="325"/>
      <c r="AO306" s="325"/>
      <c r="AP306" s="325"/>
      <c r="AQ306" s="325"/>
      <c r="AR306" s="325"/>
      <c r="AS306" s="325"/>
      <c r="AT306" s="325"/>
      <c r="AU306" s="325"/>
      <c r="AV306" s="325"/>
      <c r="AW306" s="325"/>
      <c r="AX306" s="325"/>
      <c r="AY306" s="494"/>
      <c r="AZ306" s="494"/>
      <c r="BA306" s="494"/>
      <c r="BB306" s="494"/>
      <c r="BC306" s="494"/>
      <c r="BD306" s="494"/>
      <c r="BE306" s="494"/>
      <c r="BF306" s="799"/>
    </row>
    <row r="307" spans="1:58"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092"/>
      <c r="AI307" s="1060"/>
      <c r="AJ307" s="325"/>
      <c r="AK307" s="588"/>
      <c r="AL307" s="588"/>
      <c r="AM307" s="325"/>
      <c r="AN307" s="325"/>
      <c r="AO307" s="325"/>
      <c r="AP307" s="325"/>
      <c r="AQ307" s="325"/>
      <c r="AR307" s="325"/>
      <c r="AS307" s="325"/>
      <c r="AT307" s="325"/>
      <c r="AU307" s="325"/>
      <c r="AV307" s="325"/>
      <c r="AW307" s="325"/>
      <c r="AX307" s="325"/>
      <c r="AY307" s="494"/>
      <c r="AZ307" s="494"/>
      <c r="BA307" s="494"/>
      <c r="BB307" s="494"/>
      <c r="BC307" s="494"/>
      <c r="BD307" s="494"/>
      <c r="BE307" s="494"/>
      <c r="BF307" s="799"/>
    </row>
    <row r="308" spans="1:58"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092"/>
      <c r="AI308" s="1060"/>
      <c r="AJ308" s="325"/>
      <c r="AK308" s="588"/>
      <c r="AL308" s="588"/>
      <c r="AM308" s="325"/>
      <c r="AN308" s="325"/>
      <c r="AO308" s="325"/>
      <c r="AP308" s="325"/>
      <c r="AQ308" s="325"/>
      <c r="AR308" s="325"/>
      <c r="AS308" s="325"/>
      <c r="AT308" s="325"/>
      <c r="AU308" s="325"/>
      <c r="AV308" s="325"/>
      <c r="AW308" s="325"/>
      <c r="AX308" s="325"/>
      <c r="AY308" s="494"/>
      <c r="AZ308" s="494"/>
      <c r="BA308" s="494"/>
      <c r="BB308" s="494"/>
      <c r="BC308" s="494"/>
      <c r="BD308" s="494"/>
      <c r="BE308" s="494"/>
      <c r="BF308" s="799"/>
    </row>
    <row r="309" spans="1:58"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092"/>
      <c r="AI309" s="1060"/>
      <c r="AJ309" s="325"/>
      <c r="AK309" s="588"/>
      <c r="AL309" s="588"/>
      <c r="AM309" s="325"/>
      <c r="AN309" s="325"/>
      <c r="AO309" s="325"/>
      <c r="AP309" s="325"/>
      <c r="AQ309" s="325"/>
      <c r="AR309" s="325"/>
      <c r="AS309" s="325"/>
      <c r="AT309" s="325"/>
      <c r="AU309" s="325"/>
      <c r="AV309" s="325"/>
      <c r="AW309" s="325"/>
      <c r="AX309" s="325"/>
      <c r="AY309" s="494"/>
      <c r="AZ309" s="494"/>
      <c r="BA309" s="494"/>
      <c r="BB309" s="494"/>
      <c r="BC309" s="494"/>
      <c r="BD309" s="494"/>
      <c r="BE309" s="494"/>
      <c r="BF309" s="799"/>
    </row>
    <row r="310" spans="1:58"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092"/>
      <c r="AI310" s="1060"/>
      <c r="AJ310" s="325"/>
      <c r="AK310" s="588"/>
      <c r="AL310" s="588"/>
      <c r="AM310" s="325"/>
      <c r="AN310" s="325"/>
      <c r="AO310" s="325"/>
      <c r="AP310" s="325"/>
      <c r="AQ310" s="325"/>
      <c r="AR310" s="325"/>
      <c r="AS310" s="325"/>
      <c r="AT310" s="325"/>
      <c r="AU310" s="325"/>
      <c r="AV310" s="325"/>
      <c r="AW310" s="325"/>
      <c r="AX310" s="325"/>
      <c r="AY310" s="494"/>
      <c r="AZ310" s="494"/>
      <c r="BA310" s="494"/>
      <c r="BB310" s="494"/>
      <c r="BC310" s="494"/>
      <c r="BD310" s="494"/>
      <c r="BE310" s="494"/>
      <c r="BF310" s="799"/>
    </row>
    <row r="311" spans="1:58"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092"/>
      <c r="AI311" s="1060"/>
      <c r="AJ311" s="325"/>
      <c r="AK311" s="588"/>
      <c r="AL311" s="588"/>
      <c r="AM311" s="325"/>
      <c r="AN311" s="325"/>
      <c r="AO311" s="325"/>
      <c r="AP311" s="325"/>
      <c r="AQ311" s="325"/>
      <c r="AR311" s="325"/>
      <c r="AS311" s="325"/>
      <c r="AT311" s="325"/>
      <c r="AU311" s="325"/>
      <c r="AV311" s="325"/>
      <c r="AW311" s="325"/>
      <c r="AX311" s="325"/>
      <c r="AY311" s="494"/>
      <c r="AZ311" s="494"/>
      <c r="BA311" s="494"/>
      <c r="BB311" s="494"/>
      <c r="BC311" s="494"/>
      <c r="BD311" s="494"/>
      <c r="BE311" s="494"/>
      <c r="BF311" s="799"/>
    </row>
    <row r="312" spans="1:58"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092"/>
      <c r="AI312" s="1060"/>
      <c r="AJ312" s="325"/>
      <c r="AK312" s="588"/>
      <c r="AL312" s="588"/>
      <c r="AM312" s="325"/>
      <c r="AN312" s="325"/>
      <c r="AO312" s="325"/>
      <c r="AP312" s="325"/>
      <c r="AQ312" s="325"/>
      <c r="AR312" s="325"/>
      <c r="AS312" s="325"/>
      <c r="AT312" s="325"/>
      <c r="AU312" s="325"/>
      <c r="AV312" s="325"/>
      <c r="AW312" s="325"/>
      <c r="AX312" s="325"/>
      <c r="AY312" s="494"/>
      <c r="AZ312" s="494"/>
      <c r="BA312" s="494"/>
      <c r="BB312" s="494"/>
      <c r="BC312" s="494"/>
      <c r="BD312" s="494"/>
      <c r="BE312" s="494"/>
      <c r="BF312" s="799"/>
    </row>
    <row r="313" spans="1:58"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092"/>
      <c r="AI313" s="1060"/>
      <c r="AJ313" s="325"/>
      <c r="AK313" s="588"/>
      <c r="AL313" s="588"/>
      <c r="AM313" s="325"/>
      <c r="AN313" s="325"/>
      <c r="AO313" s="325"/>
      <c r="AP313" s="325"/>
      <c r="AQ313" s="325"/>
      <c r="AR313" s="325"/>
      <c r="AS313" s="325"/>
      <c r="AT313" s="325"/>
      <c r="AU313" s="325"/>
      <c r="AV313" s="325"/>
      <c r="AW313" s="325"/>
      <c r="AX313" s="325"/>
      <c r="AY313" s="494"/>
      <c r="AZ313" s="494"/>
      <c r="BA313" s="494"/>
      <c r="BB313" s="494"/>
      <c r="BC313" s="494"/>
      <c r="BD313" s="494"/>
      <c r="BE313" s="494"/>
      <c r="BF313" s="799"/>
    </row>
    <row r="314" spans="1:58"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092"/>
      <c r="AI314" s="1060"/>
      <c r="AJ314" s="325"/>
      <c r="AK314" s="588"/>
      <c r="AL314" s="588"/>
      <c r="AM314" s="325"/>
      <c r="AN314" s="325"/>
      <c r="AO314" s="325"/>
      <c r="AP314" s="325"/>
      <c r="AQ314" s="325"/>
      <c r="AR314" s="325"/>
      <c r="AS314" s="325"/>
      <c r="AT314" s="325"/>
      <c r="AU314" s="325"/>
      <c r="AV314" s="325"/>
      <c r="AW314" s="325"/>
      <c r="AX314" s="325"/>
      <c r="AY314" s="494"/>
      <c r="AZ314" s="494"/>
      <c r="BA314" s="494"/>
      <c r="BB314" s="494"/>
      <c r="BC314" s="494"/>
      <c r="BD314" s="494"/>
      <c r="BE314" s="494"/>
      <c r="BF314" s="799"/>
    </row>
    <row r="315" spans="1:58"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092"/>
      <c r="AI315" s="1060"/>
      <c r="AJ315" s="325"/>
      <c r="AK315" s="588"/>
      <c r="AL315" s="588"/>
      <c r="AM315" s="325"/>
      <c r="AN315" s="325"/>
      <c r="AO315" s="325"/>
      <c r="AP315" s="325"/>
      <c r="AQ315" s="325"/>
      <c r="AR315" s="325"/>
      <c r="AS315" s="325"/>
      <c r="AT315" s="325"/>
      <c r="AU315" s="325"/>
      <c r="AV315" s="325"/>
      <c r="AW315" s="325"/>
      <c r="AX315" s="325"/>
      <c r="AY315" s="494"/>
      <c r="AZ315" s="494"/>
      <c r="BA315" s="494"/>
      <c r="BB315" s="494"/>
      <c r="BC315" s="494"/>
      <c r="BD315" s="494"/>
      <c r="BE315" s="494"/>
      <c r="BF315" s="799"/>
    </row>
    <row r="316" spans="1:58"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092"/>
      <c r="AI316" s="1060"/>
      <c r="AJ316" s="325"/>
      <c r="AK316" s="588"/>
      <c r="AL316" s="588"/>
      <c r="AM316" s="325"/>
      <c r="AN316" s="325"/>
      <c r="AO316" s="325"/>
      <c r="AP316" s="325"/>
      <c r="AQ316" s="325"/>
      <c r="AR316" s="325"/>
      <c r="AS316" s="325"/>
      <c r="AT316" s="325"/>
      <c r="AU316" s="325"/>
      <c r="AV316" s="325"/>
      <c r="AW316" s="325"/>
      <c r="AX316" s="325"/>
      <c r="AY316" s="494"/>
      <c r="AZ316" s="494"/>
      <c r="BA316" s="494"/>
      <c r="BB316" s="494"/>
      <c r="BC316" s="494"/>
      <c r="BD316" s="494"/>
      <c r="BE316" s="494"/>
      <c r="BF316" s="799"/>
    </row>
    <row r="317" spans="1:58"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092"/>
      <c r="AI317" s="1060"/>
      <c r="AJ317" s="325"/>
      <c r="AK317" s="588"/>
      <c r="AL317" s="588"/>
      <c r="AM317" s="325"/>
      <c r="AN317" s="325"/>
      <c r="AO317" s="325"/>
      <c r="AP317" s="325"/>
      <c r="AQ317" s="325"/>
      <c r="AR317" s="325"/>
      <c r="AS317" s="325"/>
      <c r="AT317" s="325"/>
      <c r="AU317" s="325"/>
      <c r="AV317" s="325"/>
      <c r="AW317" s="325"/>
      <c r="AX317" s="325"/>
      <c r="AY317" s="494"/>
      <c r="AZ317" s="494"/>
      <c r="BA317" s="494"/>
      <c r="BB317" s="494"/>
      <c r="BC317" s="494"/>
      <c r="BD317" s="494"/>
      <c r="BE317" s="494"/>
      <c r="BF317" s="799"/>
    </row>
    <row r="318" spans="1:58"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092"/>
      <c r="AI318" s="1060"/>
      <c r="AJ318" s="325"/>
      <c r="AK318" s="588"/>
      <c r="AL318" s="588"/>
      <c r="AM318" s="325"/>
      <c r="AN318" s="325"/>
      <c r="AO318" s="325"/>
      <c r="AP318" s="325"/>
      <c r="AQ318" s="325"/>
      <c r="AR318" s="325"/>
      <c r="AS318" s="325"/>
      <c r="AT318" s="325"/>
      <c r="AU318" s="325"/>
      <c r="AV318" s="325"/>
      <c r="AW318" s="325"/>
      <c r="AX318" s="325"/>
      <c r="AY318" s="494"/>
      <c r="AZ318" s="494"/>
      <c r="BA318" s="494"/>
      <c r="BB318" s="494"/>
      <c r="BC318" s="494"/>
      <c r="BD318" s="494"/>
      <c r="BE318" s="494"/>
      <c r="BF318" s="799"/>
    </row>
    <row r="319" spans="1:58"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092"/>
      <c r="AI319" s="1060"/>
      <c r="AJ319" s="325"/>
      <c r="AK319" s="588"/>
      <c r="AL319" s="588"/>
      <c r="AM319" s="325"/>
      <c r="AN319" s="325"/>
      <c r="AO319" s="325"/>
      <c r="AP319" s="325"/>
      <c r="AQ319" s="325"/>
      <c r="AR319" s="325"/>
      <c r="AS319" s="325"/>
      <c r="AT319" s="325"/>
      <c r="AU319" s="325"/>
      <c r="AV319" s="325"/>
      <c r="AW319" s="325"/>
      <c r="AX319" s="325"/>
      <c r="AY319" s="494"/>
      <c r="AZ319" s="494"/>
      <c r="BA319" s="494"/>
      <c r="BB319" s="494"/>
      <c r="BC319" s="494"/>
      <c r="BD319" s="494"/>
      <c r="BE319" s="494"/>
      <c r="BF319" s="799"/>
    </row>
    <row r="320" spans="1:58"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092"/>
      <c r="AI320" s="1060"/>
      <c r="AJ320" s="325"/>
      <c r="AK320" s="588"/>
      <c r="AL320" s="588"/>
      <c r="AM320" s="325"/>
      <c r="AN320" s="325"/>
      <c r="AO320" s="325"/>
      <c r="AP320" s="325"/>
      <c r="AQ320" s="325"/>
      <c r="AR320" s="325"/>
      <c r="AS320" s="325"/>
      <c r="AT320" s="325"/>
      <c r="AU320" s="325"/>
      <c r="AV320" s="325"/>
      <c r="AW320" s="325"/>
      <c r="AX320" s="325"/>
      <c r="AY320" s="494"/>
      <c r="AZ320" s="494"/>
      <c r="BA320" s="494"/>
      <c r="BB320" s="494"/>
      <c r="BC320" s="494"/>
      <c r="BD320" s="494"/>
      <c r="BE320" s="494"/>
      <c r="BF320" s="799"/>
    </row>
    <row r="321" spans="1:58"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092"/>
      <c r="AI321" s="1060"/>
      <c r="AJ321" s="325"/>
      <c r="AK321" s="588"/>
      <c r="AL321" s="588"/>
      <c r="AM321" s="325"/>
      <c r="AN321" s="325"/>
      <c r="AO321" s="325"/>
      <c r="AP321" s="325"/>
      <c r="AQ321" s="325"/>
      <c r="AR321" s="325"/>
      <c r="AS321" s="325"/>
      <c r="AT321" s="325"/>
      <c r="AU321" s="325"/>
      <c r="AV321" s="325"/>
      <c r="AW321" s="325"/>
      <c r="AX321" s="325"/>
      <c r="AY321" s="494"/>
      <c r="AZ321" s="494"/>
      <c r="BA321" s="494"/>
      <c r="BB321" s="494"/>
      <c r="BC321" s="494"/>
      <c r="BD321" s="494"/>
      <c r="BE321" s="494"/>
      <c r="BF321" s="799"/>
    </row>
    <row r="322" spans="1:58"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092"/>
      <c r="AI322" s="1060"/>
      <c r="AJ322" s="325"/>
      <c r="AK322" s="588"/>
      <c r="AL322" s="588"/>
      <c r="AM322" s="325"/>
      <c r="AN322" s="325"/>
      <c r="AO322" s="325"/>
      <c r="AP322" s="325"/>
      <c r="AQ322" s="325"/>
      <c r="AR322" s="325"/>
      <c r="AS322" s="325"/>
      <c r="AT322" s="325"/>
      <c r="AU322" s="325"/>
      <c r="AV322" s="325"/>
      <c r="AW322" s="325"/>
      <c r="AX322" s="325"/>
      <c r="AY322" s="494"/>
      <c r="AZ322" s="494"/>
      <c r="BA322" s="494"/>
      <c r="BB322" s="494"/>
      <c r="BC322" s="494"/>
      <c r="BD322" s="494"/>
      <c r="BE322" s="494"/>
      <c r="BF322" s="799"/>
    </row>
    <row r="323" spans="1:58"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092"/>
      <c r="AI323" s="1060"/>
      <c r="AJ323" s="325"/>
      <c r="AK323" s="588"/>
      <c r="AL323" s="588"/>
      <c r="AM323" s="325"/>
      <c r="AN323" s="325"/>
      <c r="AO323" s="325"/>
      <c r="AP323" s="325"/>
      <c r="AQ323" s="325"/>
      <c r="AR323" s="325"/>
      <c r="AS323" s="325"/>
      <c r="AT323" s="325"/>
      <c r="AU323" s="325"/>
      <c r="AV323" s="325"/>
      <c r="AW323" s="325"/>
      <c r="AX323" s="325"/>
      <c r="AY323" s="494"/>
      <c r="AZ323" s="494"/>
      <c r="BA323" s="494"/>
      <c r="BB323" s="494"/>
      <c r="BC323" s="494"/>
      <c r="BD323" s="494"/>
      <c r="BE323" s="494"/>
      <c r="BF323" s="799"/>
    </row>
    <row r="324" spans="1:58"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092"/>
      <c r="AI324" s="1060"/>
      <c r="AJ324" s="325"/>
      <c r="AK324" s="588"/>
      <c r="AL324" s="588"/>
      <c r="AM324" s="325"/>
      <c r="AN324" s="325"/>
      <c r="AO324" s="325"/>
      <c r="AP324" s="325"/>
      <c r="AQ324" s="325"/>
      <c r="AR324" s="325"/>
      <c r="AS324" s="325"/>
      <c r="AT324" s="325"/>
      <c r="AU324" s="325"/>
      <c r="AV324" s="325"/>
      <c r="AW324" s="325"/>
      <c r="AX324" s="325"/>
      <c r="AY324" s="494"/>
      <c r="AZ324" s="494"/>
      <c r="BA324" s="494"/>
      <c r="BB324" s="494"/>
      <c r="BC324" s="494"/>
      <c r="BD324" s="494"/>
      <c r="BE324" s="494"/>
      <c r="BF324" s="799"/>
    </row>
    <row r="325" spans="1:58"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092"/>
      <c r="AI325" s="1060"/>
      <c r="AJ325" s="325"/>
      <c r="AK325" s="588"/>
      <c r="AL325" s="588"/>
      <c r="AM325" s="325"/>
      <c r="AN325" s="325"/>
      <c r="AO325" s="325"/>
      <c r="AP325" s="325"/>
      <c r="AQ325" s="325"/>
      <c r="AR325" s="325"/>
      <c r="AS325" s="325"/>
      <c r="AT325" s="325"/>
      <c r="AU325" s="325"/>
      <c r="AV325" s="325"/>
      <c r="AW325" s="325"/>
      <c r="AX325" s="325"/>
      <c r="AY325" s="494"/>
      <c r="AZ325" s="494"/>
      <c r="BA325" s="494"/>
      <c r="BB325" s="494"/>
      <c r="BC325" s="494"/>
      <c r="BD325" s="494"/>
      <c r="BE325" s="494"/>
      <c r="BF325" s="799"/>
    </row>
    <row r="326" spans="1:58"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092"/>
      <c r="AI326" s="1060"/>
      <c r="AJ326" s="325"/>
      <c r="AK326" s="588"/>
      <c r="AL326" s="588"/>
      <c r="AM326" s="325"/>
      <c r="AN326" s="325"/>
      <c r="AO326" s="325"/>
      <c r="AP326" s="325"/>
      <c r="AQ326" s="325"/>
      <c r="AR326" s="325"/>
      <c r="AS326" s="325"/>
      <c r="AT326" s="325"/>
      <c r="AU326" s="325"/>
      <c r="AV326" s="325"/>
      <c r="AW326" s="325"/>
      <c r="AX326" s="325"/>
      <c r="AY326" s="494"/>
      <c r="AZ326" s="494"/>
      <c r="BA326" s="494"/>
      <c r="BB326" s="494"/>
      <c r="BC326" s="494"/>
      <c r="BD326" s="494"/>
      <c r="BE326" s="494"/>
      <c r="BF326" s="799"/>
    </row>
    <row r="327" spans="1:58"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092"/>
      <c r="AI327" s="1060"/>
      <c r="AJ327" s="325"/>
      <c r="AK327" s="588"/>
      <c r="AL327" s="588"/>
      <c r="AM327" s="325"/>
      <c r="AN327" s="325"/>
      <c r="AO327" s="325"/>
      <c r="AP327" s="325"/>
      <c r="AQ327" s="325"/>
      <c r="AR327" s="325"/>
      <c r="AS327" s="325"/>
      <c r="AT327" s="325"/>
      <c r="AU327" s="325"/>
      <c r="AV327" s="325"/>
      <c r="AW327" s="325"/>
      <c r="AX327" s="325"/>
      <c r="AY327" s="494"/>
      <c r="AZ327" s="494"/>
      <c r="BA327" s="494"/>
      <c r="BB327" s="494"/>
      <c r="BC327" s="494"/>
      <c r="BD327" s="494"/>
      <c r="BE327" s="494"/>
      <c r="BF327" s="799"/>
    </row>
    <row r="328" spans="1:58"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092"/>
      <c r="AI328" s="1060"/>
      <c r="AJ328" s="325"/>
      <c r="AK328" s="588"/>
      <c r="AL328" s="588"/>
      <c r="AM328" s="325"/>
      <c r="AN328" s="325"/>
      <c r="AO328" s="325"/>
      <c r="AP328" s="325"/>
      <c r="AQ328" s="325"/>
      <c r="AR328" s="325"/>
      <c r="AS328" s="325"/>
      <c r="AT328" s="325"/>
      <c r="AU328" s="325"/>
      <c r="AV328" s="325"/>
      <c r="AW328" s="325"/>
      <c r="AX328" s="325"/>
      <c r="AY328" s="494"/>
      <c r="AZ328" s="494"/>
      <c r="BA328" s="494"/>
      <c r="BB328" s="494"/>
      <c r="BC328" s="494"/>
      <c r="BD328" s="494"/>
      <c r="BE328" s="494"/>
      <c r="BF328" s="799"/>
    </row>
    <row r="329" spans="1:58"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092"/>
      <c r="AI329" s="1060"/>
      <c r="AJ329" s="325"/>
      <c r="AK329" s="588"/>
      <c r="AL329" s="588"/>
      <c r="AM329" s="325"/>
      <c r="AN329" s="325"/>
      <c r="AO329" s="325"/>
      <c r="AP329" s="325"/>
      <c r="AQ329" s="325"/>
      <c r="AR329" s="325"/>
      <c r="AS329" s="325"/>
      <c r="AT329" s="325"/>
      <c r="AU329" s="325"/>
      <c r="AV329" s="325"/>
      <c r="AW329" s="325"/>
      <c r="AX329" s="325"/>
      <c r="AY329" s="494"/>
      <c r="AZ329" s="494"/>
      <c r="BA329" s="494"/>
      <c r="BB329" s="494"/>
      <c r="BC329" s="494"/>
      <c r="BD329" s="494"/>
      <c r="BE329" s="494"/>
      <c r="BF329" s="799"/>
    </row>
    <row r="330" spans="1:58"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092"/>
      <c r="AI330" s="1060"/>
      <c r="AJ330" s="325"/>
      <c r="AK330" s="588"/>
      <c r="AL330" s="588"/>
      <c r="AM330" s="325"/>
      <c r="AN330" s="325"/>
      <c r="AO330" s="325"/>
      <c r="AP330" s="325"/>
      <c r="AQ330" s="325"/>
      <c r="AR330" s="325"/>
      <c r="AS330" s="325"/>
      <c r="AT330" s="325"/>
      <c r="AU330" s="325"/>
      <c r="AV330" s="325"/>
      <c r="AW330" s="325"/>
      <c r="AX330" s="325"/>
      <c r="AY330" s="494"/>
      <c r="AZ330" s="494"/>
      <c r="BA330" s="494"/>
      <c r="BB330" s="494"/>
      <c r="BC330" s="494"/>
      <c r="BD330" s="494"/>
      <c r="BE330" s="494"/>
      <c r="BF330" s="799"/>
    </row>
    <row r="331" spans="1:58"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092"/>
      <c r="AI331" s="1060"/>
      <c r="AJ331" s="325"/>
      <c r="AK331" s="588"/>
      <c r="AL331" s="588"/>
      <c r="AM331" s="325"/>
      <c r="AN331" s="325"/>
      <c r="AO331" s="325"/>
      <c r="AP331" s="325"/>
      <c r="AQ331" s="325"/>
      <c r="AR331" s="325"/>
      <c r="AS331" s="325"/>
      <c r="AT331" s="325"/>
      <c r="AU331" s="325"/>
      <c r="AV331" s="325"/>
      <c r="AW331" s="325"/>
      <c r="AX331" s="325"/>
      <c r="AY331" s="494"/>
      <c r="AZ331" s="494"/>
      <c r="BA331" s="494"/>
      <c r="BB331" s="494"/>
      <c r="BC331" s="494"/>
      <c r="BD331" s="494"/>
      <c r="BE331" s="494"/>
      <c r="BF331" s="799"/>
    </row>
    <row r="332" spans="1:58"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092"/>
      <c r="AI332" s="1060"/>
      <c r="AJ332" s="325"/>
      <c r="AK332" s="588"/>
      <c r="AL332" s="588"/>
      <c r="AM332" s="325"/>
      <c r="AN332" s="325"/>
      <c r="AO332" s="325"/>
      <c r="AP332" s="325"/>
      <c r="AQ332" s="325"/>
      <c r="AR332" s="325"/>
      <c r="AS332" s="325"/>
      <c r="AT332" s="325"/>
      <c r="AU332" s="325"/>
      <c r="AV332" s="325"/>
      <c r="AW332" s="325"/>
      <c r="AX332" s="325"/>
      <c r="AY332" s="494"/>
      <c r="AZ332" s="494"/>
      <c r="BA332" s="494"/>
      <c r="BB332" s="494"/>
      <c r="BC332" s="494"/>
      <c r="BD332" s="494"/>
      <c r="BE332" s="494"/>
      <c r="BF332" s="799"/>
    </row>
    <row r="333" spans="1:58"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092"/>
      <c r="AI333" s="1060"/>
      <c r="AJ333" s="325"/>
      <c r="AK333" s="588"/>
      <c r="AL333" s="588"/>
      <c r="AM333" s="325"/>
      <c r="AN333" s="325"/>
      <c r="AO333" s="325"/>
      <c r="AP333" s="325"/>
      <c r="AQ333" s="325"/>
      <c r="AR333" s="325"/>
      <c r="AS333" s="325"/>
      <c r="AT333" s="325"/>
      <c r="AU333" s="325"/>
      <c r="AV333" s="325"/>
      <c r="AW333" s="325"/>
      <c r="AX333" s="325"/>
      <c r="AY333" s="494"/>
      <c r="AZ333" s="494"/>
      <c r="BA333" s="494"/>
      <c r="BB333" s="494"/>
      <c r="BC333" s="494"/>
      <c r="BD333" s="494"/>
      <c r="BE333" s="494"/>
      <c r="BF333" s="799"/>
    </row>
    <row r="334" spans="1:58"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092"/>
      <c r="AI334" s="1060"/>
      <c r="AJ334" s="325"/>
      <c r="AK334" s="588"/>
      <c r="AL334" s="588"/>
      <c r="AM334" s="325"/>
      <c r="AN334" s="325"/>
      <c r="AO334" s="325"/>
      <c r="AP334" s="325"/>
      <c r="AQ334" s="325"/>
      <c r="AR334" s="325"/>
      <c r="AS334" s="325"/>
      <c r="AT334" s="325"/>
      <c r="AU334" s="325"/>
      <c r="AV334" s="325"/>
      <c r="AW334" s="325"/>
      <c r="AX334" s="325"/>
      <c r="AY334" s="494"/>
      <c r="AZ334" s="494"/>
      <c r="BA334" s="494"/>
      <c r="BB334" s="494"/>
      <c r="BC334" s="494"/>
      <c r="BD334" s="494"/>
      <c r="BE334" s="494"/>
      <c r="BF334" s="799"/>
    </row>
    <row r="335" spans="1:58"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092"/>
      <c r="AI335" s="1060"/>
      <c r="AJ335" s="325"/>
      <c r="AK335" s="588"/>
      <c r="AL335" s="588"/>
      <c r="AM335" s="325"/>
      <c r="AN335" s="325"/>
      <c r="AO335" s="325"/>
      <c r="AP335" s="325"/>
      <c r="AQ335" s="325"/>
      <c r="AR335" s="325"/>
      <c r="AS335" s="325"/>
      <c r="AT335" s="325"/>
      <c r="AU335" s="325"/>
      <c r="AV335" s="325"/>
      <c r="AW335" s="325"/>
      <c r="AX335" s="325"/>
      <c r="AY335" s="494"/>
      <c r="AZ335" s="494"/>
      <c r="BA335" s="494"/>
      <c r="BB335" s="494"/>
      <c r="BC335" s="494"/>
      <c r="BD335" s="494"/>
      <c r="BE335" s="494"/>
      <c r="BF335" s="799"/>
    </row>
    <row r="336" spans="1:58"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092"/>
      <c r="AI336" s="1060"/>
      <c r="AJ336" s="325"/>
      <c r="AK336" s="588"/>
      <c r="AL336" s="588"/>
      <c r="AM336" s="325"/>
      <c r="AN336" s="325"/>
      <c r="AO336" s="325"/>
      <c r="AP336" s="325"/>
      <c r="AQ336" s="325"/>
      <c r="AR336" s="325"/>
      <c r="AS336" s="325"/>
      <c r="AT336" s="325"/>
      <c r="AU336" s="325"/>
      <c r="AV336" s="325"/>
      <c r="AW336" s="325"/>
      <c r="AX336" s="325"/>
      <c r="AY336" s="494"/>
      <c r="AZ336" s="494"/>
      <c r="BA336" s="494"/>
      <c r="BB336" s="494"/>
      <c r="BC336" s="494"/>
      <c r="BD336" s="494"/>
      <c r="BE336" s="494"/>
      <c r="BF336" s="799"/>
    </row>
    <row r="337" spans="1:58"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092"/>
      <c r="AI337" s="1060"/>
      <c r="AJ337" s="325"/>
      <c r="AK337" s="588"/>
      <c r="AL337" s="588"/>
      <c r="AM337" s="325"/>
      <c r="AN337" s="325"/>
      <c r="AO337" s="325"/>
      <c r="AP337" s="325"/>
      <c r="AQ337" s="325"/>
      <c r="AR337" s="325"/>
      <c r="AS337" s="325"/>
      <c r="AT337" s="325"/>
      <c r="AU337" s="325"/>
      <c r="AV337" s="325"/>
      <c r="AW337" s="325"/>
      <c r="AX337" s="325"/>
      <c r="AY337" s="494"/>
      <c r="AZ337" s="494"/>
      <c r="BA337" s="494"/>
      <c r="BB337" s="494"/>
      <c r="BC337" s="494"/>
      <c r="BD337" s="494"/>
      <c r="BE337" s="494"/>
      <c r="BF337" s="799"/>
    </row>
    <row r="338" spans="1:58"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092"/>
      <c r="AI338" s="1060"/>
      <c r="AJ338" s="325"/>
      <c r="AK338" s="588"/>
      <c r="AL338" s="588"/>
      <c r="AM338" s="325"/>
      <c r="AN338" s="325"/>
      <c r="AO338" s="325"/>
      <c r="AP338" s="325"/>
      <c r="AQ338" s="325"/>
      <c r="AR338" s="325"/>
      <c r="AS338" s="325"/>
      <c r="AT338" s="325"/>
      <c r="AU338" s="325"/>
      <c r="AV338" s="325"/>
      <c r="AW338" s="325"/>
      <c r="AX338" s="325"/>
      <c r="AY338" s="494"/>
      <c r="AZ338" s="494"/>
      <c r="BA338" s="494"/>
      <c r="BB338" s="494"/>
      <c r="BC338" s="494"/>
      <c r="BD338" s="494"/>
      <c r="BE338" s="494"/>
      <c r="BF338" s="799"/>
    </row>
    <row r="339" spans="1:58"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092"/>
      <c r="AI339" s="1060"/>
      <c r="AJ339" s="325"/>
      <c r="AK339" s="588"/>
      <c r="AL339" s="588"/>
      <c r="AM339" s="325"/>
      <c r="AN339" s="325"/>
      <c r="AO339" s="325"/>
      <c r="AP339" s="325"/>
      <c r="AQ339" s="325"/>
      <c r="AR339" s="325"/>
      <c r="AS339" s="325"/>
      <c r="AT339" s="325"/>
      <c r="AU339" s="325"/>
      <c r="AV339" s="325"/>
      <c r="AW339" s="325"/>
      <c r="AX339" s="325"/>
      <c r="AY339" s="494"/>
      <c r="AZ339" s="494"/>
      <c r="BA339" s="494"/>
      <c r="BB339" s="494"/>
      <c r="BC339" s="494"/>
      <c r="BD339" s="494"/>
      <c r="BE339" s="494"/>
      <c r="BF339" s="799"/>
    </row>
    <row r="340" spans="1:58"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092"/>
      <c r="AI340" s="1060"/>
      <c r="AJ340" s="325"/>
      <c r="AK340" s="588"/>
      <c r="AL340" s="588"/>
      <c r="AM340" s="325"/>
      <c r="AN340" s="325"/>
      <c r="AO340" s="325"/>
      <c r="AP340" s="325"/>
      <c r="AQ340" s="325"/>
      <c r="AR340" s="325"/>
      <c r="AS340" s="325"/>
      <c r="AT340" s="325"/>
      <c r="AU340" s="325"/>
      <c r="AV340" s="325"/>
      <c r="AW340" s="325"/>
      <c r="AX340" s="325"/>
      <c r="AY340" s="494"/>
      <c r="AZ340" s="494"/>
      <c r="BA340" s="494"/>
      <c r="BB340" s="494"/>
      <c r="BC340" s="494"/>
      <c r="BD340" s="494"/>
      <c r="BE340" s="494"/>
      <c r="BF340" s="799"/>
    </row>
    <row r="341" spans="1:58"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092"/>
      <c r="AI341" s="1060"/>
      <c r="AJ341" s="325"/>
      <c r="AK341" s="588"/>
      <c r="AL341" s="588"/>
      <c r="AM341" s="325"/>
      <c r="AN341" s="325"/>
      <c r="AO341" s="325"/>
      <c r="AP341" s="325"/>
      <c r="AQ341" s="325"/>
      <c r="AR341" s="325"/>
      <c r="AS341" s="325"/>
      <c r="AT341" s="325"/>
      <c r="AU341" s="325"/>
      <c r="AV341" s="325"/>
      <c r="AW341" s="325"/>
      <c r="AX341" s="325"/>
      <c r="AY341" s="494"/>
      <c r="AZ341" s="494"/>
      <c r="BA341" s="494"/>
      <c r="BB341" s="494"/>
      <c r="BC341" s="494"/>
      <c r="BD341" s="494"/>
      <c r="BE341" s="494"/>
      <c r="BF341" s="799"/>
    </row>
    <row r="342" spans="1:58"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092"/>
      <c r="AI342" s="1060"/>
      <c r="AJ342" s="325"/>
      <c r="AK342" s="588"/>
      <c r="AL342" s="588"/>
      <c r="AM342" s="325"/>
      <c r="AN342" s="325"/>
      <c r="AO342" s="325"/>
      <c r="AP342" s="325"/>
      <c r="AQ342" s="325"/>
      <c r="AR342" s="325"/>
      <c r="AS342" s="325"/>
      <c r="AT342" s="325"/>
      <c r="AU342" s="325"/>
      <c r="AV342" s="325"/>
      <c r="AW342" s="325"/>
      <c r="AX342" s="325"/>
      <c r="AY342" s="494"/>
      <c r="AZ342" s="494"/>
      <c r="BA342" s="494"/>
      <c r="BB342" s="494"/>
      <c r="BC342" s="494"/>
      <c r="BD342" s="494"/>
      <c r="BE342" s="494"/>
      <c r="BF342" s="799"/>
    </row>
    <row r="343" spans="1:58"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092"/>
      <c r="AI343" s="1060"/>
      <c r="AJ343" s="325"/>
      <c r="AK343" s="588"/>
      <c r="AL343" s="588"/>
      <c r="AM343" s="325"/>
      <c r="AN343" s="325"/>
      <c r="AO343" s="325"/>
      <c r="AP343" s="325"/>
      <c r="AQ343" s="325"/>
      <c r="AR343" s="325"/>
      <c r="AS343" s="325"/>
      <c r="AT343" s="325"/>
      <c r="AU343" s="325"/>
      <c r="AV343" s="325"/>
      <c r="AW343" s="325"/>
      <c r="AX343" s="325"/>
      <c r="AY343" s="494"/>
      <c r="AZ343" s="494"/>
      <c r="BA343" s="494"/>
      <c r="BB343" s="494"/>
      <c r="BC343" s="494"/>
      <c r="BD343" s="494"/>
      <c r="BE343" s="494"/>
      <c r="BF343" s="799"/>
    </row>
    <row r="344" spans="1:58"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092"/>
      <c r="AI344" s="1060"/>
      <c r="AJ344" s="325"/>
      <c r="AK344" s="588"/>
      <c r="AL344" s="588"/>
      <c r="AM344" s="325"/>
      <c r="AN344" s="325"/>
      <c r="AO344" s="325"/>
      <c r="AP344" s="325"/>
      <c r="AQ344" s="325"/>
      <c r="AR344" s="325"/>
      <c r="AS344" s="325"/>
      <c r="AT344" s="325"/>
      <c r="AU344" s="325"/>
      <c r="AV344" s="325"/>
      <c r="AW344" s="325"/>
      <c r="AX344" s="325"/>
      <c r="AY344" s="494"/>
      <c r="AZ344" s="494"/>
      <c r="BA344" s="494"/>
      <c r="BB344" s="494"/>
      <c r="BC344" s="494"/>
      <c r="BD344" s="494"/>
      <c r="BE344" s="494"/>
      <c r="BF344" s="799"/>
    </row>
    <row r="345" spans="1:58"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092"/>
      <c r="AI345" s="1060"/>
      <c r="AJ345" s="325"/>
      <c r="AK345" s="588"/>
      <c r="AL345" s="588"/>
      <c r="AM345" s="325"/>
      <c r="AN345" s="325"/>
      <c r="AO345" s="325"/>
      <c r="AP345" s="325"/>
      <c r="AQ345" s="325"/>
      <c r="AR345" s="325"/>
      <c r="AS345" s="325"/>
      <c r="AT345" s="325"/>
      <c r="AU345" s="325"/>
      <c r="AV345" s="325"/>
      <c r="AW345" s="325"/>
      <c r="AX345" s="325"/>
      <c r="AY345" s="494"/>
      <c r="AZ345" s="494"/>
      <c r="BA345" s="494"/>
      <c r="BB345" s="494"/>
      <c r="BC345" s="494"/>
      <c r="BD345" s="494"/>
      <c r="BE345" s="494"/>
      <c r="BF345" s="799"/>
    </row>
    <row r="346" spans="1:58"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092"/>
      <c r="AI346" s="1060"/>
      <c r="AJ346" s="325"/>
      <c r="AK346" s="588"/>
      <c r="AL346" s="588"/>
      <c r="AM346" s="325"/>
      <c r="AN346" s="325"/>
      <c r="AO346" s="325"/>
      <c r="AP346" s="325"/>
      <c r="AQ346" s="325"/>
      <c r="AR346" s="325"/>
      <c r="AS346" s="325"/>
      <c r="AT346" s="325"/>
      <c r="AU346" s="325"/>
      <c r="AV346" s="325"/>
      <c r="AW346" s="325"/>
      <c r="AX346" s="325"/>
      <c r="AY346" s="494"/>
      <c r="AZ346" s="494"/>
      <c r="BA346" s="494"/>
      <c r="BB346" s="494"/>
      <c r="BC346" s="494"/>
      <c r="BD346" s="494"/>
      <c r="BE346" s="494"/>
      <c r="BF346" s="799"/>
    </row>
    <row r="347" spans="1:58"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092"/>
      <c r="AI347" s="1060"/>
      <c r="AJ347" s="325"/>
      <c r="AK347" s="588"/>
      <c r="AL347" s="588"/>
      <c r="AM347" s="325"/>
      <c r="AN347" s="325"/>
      <c r="AO347" s="325"/>
      <c r="AP347" s="325"/>
      <c r="AQ347" s="325"/>
      <c r="AR347" s="325"/>
      <c r="AS347" s="325"/>
      <c r="AT347" s="325"/>
      <c r="AU347" s="325"/>
      <c r="AV347" s="325"/>
      <c r="AW347" s="325"/>
      <c r="AX347" s="325"/>
      <c r="AY347" s="494"/>
      <c r="AZ347" s="494"/>
      <c r="BA347" s="494"/>
      <c r="BB347" s="494"/>
      <c r="BC347" s="494"/>
      <c r="BD347" s="494"/>
      <c r="BE347" s="494"/>
      <c r="BF347" s="799"/>
    </row>
    <row r="348" spans="1:58"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092"/>
      <c r="AI348" s="1060"/>
      <c r="AJ348" s="325"/>
      <c r="AK348" s="588"/>
      <c r="AL348" s="588"/>
      <c r="AM348" s="325"/>
      <c r="AN348" s="325"/>
      <c r="AO348" s="325"/>
      <c r="AP348" s="325"/>
      <c r="AQ348" s="325"/>
      <c r="AR348" s="325"/>
      <c r="AS348" s="325"/>
      <c r="AT348" s="325"/>
      <c r="AU348" s="325"/>
      <c r="AV348" s="325"/>
      <c r="AW348" s="325"/>
      <c r="AX348" s="325"/>
      <c r="AY348" s="494"/>
      <c r="AZ348" s="494"/>
      <c r="BA348" s="494"/>
      <c r="BB348" s="494"/>
      <c r="BC348" s="494"/>
      <c r="BD348" s="494"/>
      <c r="BE348" s="494"/>
      <c r="BF348" s="799"/>
    </row>
    <row r="349" spans="1:58"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092"/>
      <c r="AI349" s="1060"/>
      <c r="AJ349" s="325"/>
      <c r="AK349" s="588"/>
      <c r="AL349" s="588"/>
      <c r="AM349" s="325"/>
      <c r="AN349" s="325"/>
      <c r="AO349" s="325"/>
      <c r="AP349" s="325"/>
      <c r="AQ349" s="325"/>
      <c r="AR349" s="325"/>
      <c r="AS349" s="325"/>
      <c r="AT349" s="325"/>
      <c r="AU349" s="325"/>
      <c r="AV349" s="325"/>
      <c r="AW349" s="325"/>
      <c r="AX349" s="325"/>
      <c r="AY349" s="494"/>
      <c r="AZ349" s="494"/>
      <c r="BA349" s="494"/>
      <c r="BB349" s="494"/>
      <c r="BC349" s="494"/>
      <c r="BD349" s="494"/>
      <c r="BE349" s="494"/>
      <c r="BF349" s="799"/>
    </row>
    <row r="350" spans="1:58"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092"/>
      <c r="AI350" s="1060"/>
      <c r="AJ350" s="325"/>
      <c r="AK350" s="588"/>
      <c r="AL350" s="588"/>
      <c r="AM350" s="325"/>
      <c r="AN350" s="325"/>
      <c r="AO350" s="325"/>
      <c r="AP350" s="325"/>
      <c r="AQ350" s="325"/>
      <c r="AR350" s="325"/>
      <c r="AS350" s="325"/>
      <c r="AT350" s="325"/>
      <c r="AU350" s="325"/>
      <c r="AV350" s="325"/>
      <c r="AW350" s="325"/>
      <c r="AX350" s="325"/>
      <c r="AY350" s="494"/>
      <c r="AZ350" s="494"/>
      <c r="BA350" s="494"/>
      <c r="BB350" s="494"/>
      <c r="BC350" s="494"/>
      <c r="BD350" s="494"/>
      <c r="BE350" s="494"/>
      <c r="BF350" s="799"/>
    </row>
    <row r="351" spans="1:58"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092"/>
      <c r="AI351" s="1060"/>
      <c r="AJ351" s="325"/>
      <c r="AK351" s="588"/>
      <c r="AL351" s="588"/>
      <c r="AM351" s="325"/>
      <c r="AN351" s="325"/>
      <c r="AO351" s="325"/>
      <c r="AP351" s="325"/>
      <c r="AQ351" s="325"/>
      <c r="AR351" s="325"/>
      <c r="AS351" s="325"/>
      <c r="AT351" s="325"/>
      <c r="AU351" s="325"/>
      <c r="AV351" s="325"/>
      <c r="AW351" s="325"/>
      <c r="AX351" s="325"/>
      <c r="AY351" s="494"/>
      <c r="AZ351" s="494"/>
      <c r="BA351" s="494"/>
      <c r="BB351" s="494"/>
      <c r="BC351" s="494"/>
      <c r="BD351" s="494"/>
      <c r="BE351" s="494"/>
      <c r="BF351" s="799"/>
    </row>
    <row r="352" spans="1:58"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092"/>
      <c r="AI352" s="1060"/>
      <c r="AJ352" s="325"/>
      <c r="AK352" s="588"/>
      <c r="AL352" s="588"/>
      <c r="AM352" s="325"/>
      <c r="AN352" s="325"/>
      <c r="AO352" s="325"/>
      <c r="AP352" s="325"/>
      <c r="AQ352" s="325"/>
      <c r="AR352" s="325"/>
      <c r="AS352" s="325"/>
      <c r="AT352" s="325"/>
      <c r="AU352" s="325"/>
      <c r="AV352" s="325"/>
      <c r="AW352" s="325"/>
      <c r="AX352" s="325"/>
      <c r="AY352" s="494"/>
      <c r="AZ352" s="494"/>
      <c r="BA352" s="494"/>
      <c r="BB352" s="494"/>
      <c r="BC352" s="494"/>
      <c r="BD352" s="494"/>
      <c r="BE352" s="494"/>
      <c r="BF352" s="799"/>
    </row>
    <row r="353" spans="1:58"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092"/>
      <c r="AI353" s="1060"/>
      <c r="AJ353" s="325"/>
      <c r="AK353" s="588"/>
      <c r="AL353" s="588"/>
      <c r="AM353" s="325"/>
      <c r="AN353" s="325"/>
      <c r="AO353" s="325"/>
      <c r="AP353" s="325"/>
      <c r="AQ353" s="325"/>
      <c r="AR353" s="325"/>
      <c r="AS353" s="325"/>
      <c r="AT353" s="325"/>
      <c r="AU353" s="325"/>
      <c r="AV353" s="325"/>
      <c r="AW353" s="325"/>
      <c r="AX353" s="325"/>
      <c r="AY353" s="494"/>
      <c r="AZ353" s="494"/>
      <c r="BA353" s="494"/>
      <c r="BB353" s="494"/>
      <c r="BC353" s="494"/>
      <c r="BD353" s="494"/>
      <c r="BE353" s="494"/>
      <c r="BF353" s="799"/>
    </row>
    <row r="354" spans="1:58"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092"/>
      <c r="AI354" s="1060"/>
      <c r="AJ354" s="325"/>
      <c r="AK354" s="588"/>
      <c r="AL354" s="588"/>
      <c r="AM354" s="325"/>
      <c r="AN354" s="325"/>
      <c r="AO354" s="325"/>
      <c r="AP354" s="325"/>
      <c r="AQ354" s="325"/>
      <c r="AR354" s="325"/>
      <c r="AS354" s="325"/>
      <c r="AT354" s="325"/>
      <c r="AU354" s="325"/>
      <c r="AV354" s="325"/>
      <c r="AW354" s="325"/>
      <c r="AX354" s="325"/>
      <c r="AY354" s="494"/>
      <c r="AZ354" s="494"/>
      <c r="BA354" s="494"/>
      <c r="BB354" s="494"/>
      <c r="BC354" s="494"/>
      <c r="BD354" s="494"/>
      <c r="BE354" s="494"/>
      <c r="BF354" s="799"/>
    </row>
    <row r="355" spans="1:58"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092"/>
      <c r="AI355" s="1060"/>
      <c r="AJ355" s="325"/>
      <c r="AK355" s="588"/>
      <c r="AL355" s="588"/>
      <c r="AM355" s="325"/>
      <c r="AN355" s="325"/>
      <c r="AO355" s="325"/>
      <c r="AP355" s="325"/>
      <c r="AQ355" s="325"/>
      <c r="AR355" s="325"/>
      <c r="AS355" s="325"/>
      <c r="AT355" s="325"/>
      <c r="AU355" s="325"/>
      <c r="AV355" s="325"/>
      <c r="AW355" s="325"/>
      <c r="AX355" s="325"/>
      <c r="AY355" s="494"/>
      <c r="AZ355" s="494"/>
      <c r="BA355" s="494"/>
      <c r="BB355" s="494"/>
      <c r="BC355" s="494"/>
      <c r="BD355" s="494"/>
      <c r="BE355" s="494"/>
      <c r="BF355" s="799"/>
    </row>
    <row r="356" spans="1:58"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092"/>
      <c r="AI356" s="1060"/>
      <c r="AJ356" s="325"/>
      <c r="AK356" s="588"/>
      <c r="AL356" s="588"/>
      <c r="AM356" s="325"/>
      <c r="AN356" s="325"/>
      <c r="AO356" s="325"/>
      <c r="AP356" s="325"/>
      <c r="AQ356" s="325"/>
      <c r="AR356" s="325"/>
      <c r="AS356" s="325"/>
      <c r="AT356" s="325"/>
      <c r="AU356" s="325"/>
      <c r="AV356" s="325"/>
      <c r="AW356" s="325"/>
      <c r="AX356" s="325"/>
      <c r="AY356" s="494"/>
      <c r="AZ356" s="494"/>
      <c r="BA356" s="494"/>
      <c r="BB356" s="494"/>
      <c r="BC356" s="494"/>
      <c r="BD356" s="494"/>
      <c r="BE356" s="494"/>
      <c r="BF356" s="799"/>
    </row>
    <row r="357" spans="1:58"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092"/>
      <c r="AI357" s="1060"/>
      <c r="AJ357" s="325"/>
      <c r="AK357" s="588"/>
      <c r="AL357" s="588"/>
      <c r="AM357" s="325"/>
      <c r="AN357" s="325"/>
      <c r="AO357" s="325"/>
      <c r="AP357" s="325"/>
      <c r="AQ357" s="325"/>
      <c r="AR357" s="325"/>
      <c r="AS357" s="325"/>
      <c r="AT357" s="325"/>
      <c r="AU357" s="325"/>
      <c r="AV357" s="325"/>
      <c r="AW357" s="325"/>
      <c r="AX357" s="325"/>
      <c r="AY357" s="494"/>
      <c r="AZ357" s="494"/>
      <c r="BA357" s="494"/>
      <c r="BB357" s="494"/>
      <c r="BC357" s="494"/>
      <c r="BD357" s="494"/>
      <c r="BE357" s="494"/>
      <c r="BF357" s="799"/>
    </row>
    <row r="358" spans="1:58"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092"/>
      <c r="AI358" s="1060"/>
      <c r="AJ358" s="325"/>
      <c r="AK358" s="588"/>
      <c r="AL358" s="588"/>
      <c r="AM358" s="325"/>
      <c r="AN358" s="325"/>
      <c r="AO358" s="325"/>
      <c r="AP358" s="325"/>
      <c r="AQ358" s="325"/>
      <c r="AR358" s="325"/>
      <c r="AS358" s="325"/>
      <c r="AT358" s="325"/>
      <c r="AU358" s="325"/>
      <c r="AV358" s="325"/>
      <c r="AW358" s="325"/>
      <c r="AX358" s="325"/>
      <c r="AY358" s="494"/>
      <c r="AZ358" s="494"/>
      <c r="BA358" s="494"/>
      <c r="BB358" s="494"/>
      <c r="BC358" s="494"/>
      <c r="BD358" s="494"/>
      <c r="BE358" s="494"/>
      <c r="BF358" s="799"/>
    </row>
    <row r="359" spans="1:58"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092"/>
      <c r="AI359" s="1060"/>
      <c r="AJ359" s="325"/>
      <c r="AK359" s="588"/>
      <c r="AL359" s="588"/>
      <c r="AM359" s="325"/>
      <c r="AN359" s="325"/>
      <c r="AO359" s="325"/>
      <c r="AP359" s="325"/>
      <c r="AQ359" s="325"/>
      <c r="AR359" s="325"/>
      <c r="AS359" s="325"/>
      <c r="AT359" s="325"/>
      <c r="AU359" s="325"/>
      <c r="AV359" s="325"/>
      <c r="AW359" s="325"/>
      <c r="AX359" s="325"/>
      <c r="AY359" s="494"/>
      <c r="AZ359" s="494"/>
      <c r="BA359" s="494"/>
      <c r="BB359" s="494"/>
      <c r="BC359" s="494"/>
      <c r="BD359" s="494"/>
      <c r="BE359" s="494"/>
      <c r="BF359" s="799"/>
    </row>
    <row r="360" spans="1:58"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092"/>
      <c r="AI360" s="1060"/>
      <c r="AJ360" s="325"/>
      <c r="AK360" s="588"/>
      <c r="AL360" s="588"/>
      <c r="AM360" s="325"/>
      <c r="AN360" s="325"/>
      <c r="AO360" s="325"/>
      <c r="AP360" s="325"/>
      <c r="AQ360" s="325"/>
      <c r="AR360" s="325"/>
      <c r="AS360" s="325"/>
      <c r="AT360" s="325"/>
      <c r="AU360" s="325"/>
      <c r="AV360" s="325"/>
      <c r="AW360" s="325"/>
      <c r="AX360" s="325"/>
      <c r="AY360" s="494"/>
      <c r="AZ360" s="494"/>
      <c r="BA360" s="494"/>
      <c r="BB360" s="494"/>
      <c r="BC360" s="494"/>
      <c r="BD360" s="494"/>
      <c r="BE360" s="494"/>
      <c r="BF360" s="799"/>
    </row>
    <row r="361" spans="1:58"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092"/>
      <c r="AI361" s="1060"/>
      <c r="AJ361" s="325"/>
      <c r="AK361" s="588"/>
      <c r="AL361" s="588"/>
      <c r="AM361" s="325"/>
      <c r="AN361" s="325"/>
      <c r="AO361" s="325"/>
      <c r="AP361" s="325"/>
      <c r="AQ361" s="325"/>
      <c r="AR361" s="325"/>
      <c r="AS361" s="325"/>
      <c r="AT361" s="325"/>
      <c r="AU361" s="325"/>
      <c r="AV361" s="325"/>
      <c r="AW361" s="325"/>
      <c r="AX361" s="325"/>
      <c r="AY361" s="494"/>
      <c r="AZ361" s="494"/>
      <c r="BA361" s="494"/>
      <c r="BB361" s="494"/>
      <c r="BC361" s="494"/>
      <c r="BD361" s="494"/>
      <c r="BE361" s="494"/>
      <c r="BF361" s="799"/>
    </row>
    <row r="362" spans="1:58"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092"/>
      <c r="AI362" s="1060"/>
      <c r="AJ362" s="325"/>
      <c r="AK362" s="588"/>
      <c r="AL362" s="588"/>
      <c r="AM362" s="325"/>
      <c r="AN362" s="325"/>
      <c r="AO362" s="325"/>
      <c r="AP362" s="325"/>
      <c r="AQ362" s="325"/>
      <c r="AR362" s="325"/>
      <c r="AS362" s="325"/>
      <c r="AT362" s="325"/>
      <c r="AU362" s="325"/>
      <c r="AV362" s="325"/>
      <c r="AW362" s="325"/>
      <c r="AX362" s="325"/>
      <c r="AY362" s="494"/>
      <c r="AZ362" s="494"/>
      <c r="BA362" s="494"/>
      <c r="BB362" s="494"/>
      <c r="BC362" s="494"/>
      <c r="BD362" s="494"/>
      <c r="BE362" s="494"/>
      <c r="BF362" s="799"/>
    </row>
    <row r="363" spans="1:58"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092"/>
      <c r="AI363" s="1060"/>
      <c r="AJ363" s="325"/>
      <c r="AK363" s="588"/>
      <c r="AL363" s="588"/>
      <c r="AM363" s="325"/>
      <c r="AN363" s="325"/>
      <c r="AO363" s="325"/>
      <c r="AP363" s="325"/>
      <c r="AQ363" s="325"/>
      <c r="AR363" s="325"/>
      <c r="AS363" s="325"/>
      <c r="AT363" s="325"/>
      <c r="AU363" s="325"/>
      <c r="AV363" s="325"/>
      <c r="AW363" s="325"/>
      <c r="AX363" s="325"/>
      <c r="AY363" s="494"/>
      <c r="AZ363" s="494"/>
      <c r="BA363" s="494"/>
      <c r="BB363" s="494"/>
      <c r="BC363" s="494"/>
      <c r="BD363" s="494"/>
      <c r="BE363" s="494"/>
      <c r="BF363" s="799"/>
    </row>
    <row r="364" spans="1:58"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092"/>
      <c r="AI364" s="1060"/>
      <c r="AJ364" s="325"/>
      <c r="AK364" s="588"/>
      <c r="AL364" s="588"/>
      <c r="AM364" s="325"/>
      <c r="AN364" s="325"/>
      <c r="AO364" s="325"/>
      <c r="AP364" s="325"/>
      <c r="AQ364" s="325"/>
      <c r="AR364" s="325"/>
      <c r="AS364" s="325"/>
      <c r="AT364" s="325"/>
      <c r="AU364" s="325"/>
      <c r="AV364" s="325"/>
      <c r="AW364" s="325"/>
      <c r="AX364" s="325"/>
      <c r="AY364" s="494"/>
      <c r="AZ364" s="494"/>
      <c r="BA364" s="494"/>
      <c r="BB364" s="494"/>
      <c r="BC364" s="494"/>
      <c r="BD364" s="494"/>
      <c r="BE364" s="494"/>
      <c r="BF364" s="799"/>
    </row>
    <row r="365" spans="1:58"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092"/>
      <c r="AI365" s="1060"/>
      <c r="AJ365" s="325"/>
      <c r="AK365" s="588"/>
      <c r="AL365" s="588"/>
      <c r="AM365" s="325"/>
      <c r="AN365" s="325"/>
      <c r="AO365" s="325"/>
      <c r="AP365" s="325"/>
      <c r="AQ365" s="325"/>
      <c r="AR365" s="325"/>
      <c r="AS365" s="325"/>
      <c r="AT365" s="325"/>
      <c r="AU365" s="325"/>
      <c r="AV365" s="325"/>
      <c r="AW365" s="325"/>
      <c r="AX365" s="325"/>
      <c r="AY365" s="494"/>
      <c r="AZ365" s="494"/>
      <c r="BA365" s="494"/>
      <c r="BB365" s="494"/>
      <c r="BC365" s="494"/>
      <c r="BD365" s="494"/>
      <c r="BE365" s="494"/>
      <c r="BF365" s="799"/>
    </row>
    <row r="366" spans="1:58"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092"/>
      <c r="AI366" s="1060"/>
      <c r="AJ366" s="325"/>
      <c r="AK366" s="588"/>
      <c r="AL366" s="588"/>
      <c r="AM366" s="325"/>
      <c r="AN366" s="325"/>
      <c r="AO366" s="325"/>
      <c r="AP366" s="325"/>
      <c r="AQ366" s="325"/>
      <c r="AR366" s="325"/>
      <c r="AS366" s="325"/>
      <c r="AT366" s="325"/>
      <c r="AU366" s="325"/>
      <c r="AV366" s="325"/>
      <c r="AW366" s="325"/>
      <c r="AX366" s="325"/>
      <c r="AY366" s="494"/>
      <c r="AZ366" s="494"/>
      <c r="BA366" s="494"/>
      <c r="BB366" s="494"/>
      <c r="BC366" s="494"/>
      <c r="BD366" s="494"/>
      <c r="BE366" s="494"/>
      <c r="BF366" s="799"/>
    </row>
    <row r="367" spans="1:58"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092"/>
      <c r="AI367" s="1060"/>
      <c r="AJ367" s="325"/>
      <c r="AK367" s="588"/>
      <c r="AL367" s="588"/>
      <c r="AM367" s="325"/>
      <c r="AN367" s="325"/>
      <c r="AO367" s="325"/>
      <c r="AP367" s="325"/>
      <c r="AQ367" s="325"/>
      <c r="AR367" s="325"/>
      <c r="AS367" s="325"/>
      <c r="AT367" s="325"/>
      <c r="AU367" s="325"/>
      <c r="AV367" s="325"/>
      <c r="AW367" s="325"/>
      <c r="AX367" s="325"/>
      <c r="AY367" s="494"/>
      <c r="AZ367" s="494"/>
      <c r="BA367" s="494"/>
      <c r="BB367" s="494"/>
      <c r="BC367" s="494"/>
      <c r="BD367" s="494"/>
      <c r="BE367" s="494"/>
      <c r="BF367" s="799"/>
    </row>
    <row r="368" spans="1:58"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092"/>
      <c r="AI368" s="1060"/>
      <c r="AJ368" s="325"/>
      <c r="AK368" s="588"/>
      <c r="AL368" s="588"/>
      <c r="AM368" s="325"/>
      <c r="AN368" s="325"/>
      <c r="AO368" s="325"/>
      <c r="AP368" s="325"/>
      <c r="AQ368" s="325"/>
      <c r="AR368" s="325"/>
      <c r="AS368" s="325"/>
      <c r="AT368" s="325"/>
      <c r="AU368" s="325"/>
      <c r="AV368" s="325"/>
      <c r="AW368" s="325"/>
      <c r="AX368" s="325"/>
      <c r="AY368" s="494"/>
      <c r="AZ368" s="494"/>
      <c r="BA368" s="494"/>
      <c r="BB368" s="494"/>
      <c r="BC368" s="494"/>
      <c r="BD368" s="494"/>
      <c r="BE368" s="494"/>
      <c r="BF368" s="799"/>
    </row>
    <row r="369" spans="1:58"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092"/>
      <c r="AI369" s="1060"/>
      <c r="AJ369" s="325"/>
      <c r="AK369" s="588"/>
      <c r="AL369" s="588"/>
      <c r="AM369" s="325"/>
      <c r="AN369" s="325"/>
      <c r="AO369" s="325"/>
      <c r="AP369" s="325"/>
      <c r="AQ369" s="325"/>
      <c r="AR369" s="325"/>
      <c r="AS369" s="325"/>
      <c r="AT369" s="325"/>
      <c r="AU369" s="325"/>
      <c r="AV369" s="325"/>
      <c r="AW369" s="325"/>
      <c r="AX369" s="325"/>
      <c r="AY369" s="494"/>
      <c r="AZ369" s="494"/>
      <c r="BA369" s="494"/>
      <c r="BB369" s="494"/>
      <c r="BC369" s="494"/>
      <c r="BD369" s="494"/>
      <c r="BE369" s="494"/>
      <c r="BF369" s="799"/>
    </row>
    <row r="370" spans="1:58"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092"/>
      <c r="AI370" s="1060"/>
      <c r="AJ370" s="325"/>
      <c r="AK370" s="588"/>
      <c r="AL370" s="588"/>
      <c r="AM370" s="325"/>
      <c r="AN370" s="325"/>
      <c r="AO370" s="325"/>
      <c r="AP370" s="325"/>
      <c r="AQ370" s="325"/>
      <c r="AR370" s="325"/>
      <c r="AS370" s="325"/>
      <c r="AT370" s="325"/>
      <c r="AU370" s="325"/>
      <c r="AV370" s="325"/>
      <c r="AW370" s="325"/>
      <c r="AX370" s="325"/>
      <c r="AY370" s="494"/>
      <c r="AZ370" s="494"/>
      <c r="BA370" s="494"/>
      <c r="BB370" s="494"/>
      <c r="BC370" s="494"/>
      <c r="BD370" s="494"/>
      <c r="BE370" s="494"/>
      <c r="BF370" s="799"/>
    </row>
    <row r="371" spans="1:58"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092"/>
      <c r="AI371" s="1060"/>
      <c r="AJ371" s="325"/>
      <c r="AK371" s="588"/>
      <c r="AL371" s="588"/>
      <c r="AM371" s="325"/>
      <c r="AN371" s="325"/>
      <c r="AO371" s="325"/>
      <c r="AP371" s="325"/>
      <c r="AQ371" s="325"/>
      <c r="AR371" s="325"/>
      <c r="AS371" s="325"/>
      <c r="AT371" s="325"/>
      <c r="AU371" s="325"/>
      <c r="AV371" s="325"/>
      <c r="AW371" s="325"/>
      <c r="AX371" s="325"/>
      <c r="AY371" s="494"/>
      <c r="AZ371" s="494"/>
      <c r="BA371" s="494"/>
      <c r="BB371" s="494"/>
      <c r="BC371" s="494"/>
      <c r="BD371" s="494"/>
      <c r="BE371" s="494"/>
      <c r="BF371" s="799"/>
    </row>
    <row r="372" spans="1:58"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092"/>
      <c r="AI372" s="1060"/>
      <c r="AJ372" s="325"/>
      <c r="AK372" s="588"/>
      <c r="AL372" s="588"/>
      <c r="AM372" s="325"/>
      <c r="AN372" s="325"/>
      <c r="AO372" s="325"/>
      <c r="AP372" s="325"/>
      <c r="AQ372" s="325"/>
      <c r="AR372" s="325"/>
      <c r="AS372" s="325"/>
      <c r="AT372" s="325"/>
      <c r="AU372" s="325"/>
      <c r="AV372" s="325"/>
      <c r="AW372" s="325"/>
      <c r="AX372" s="325"/>
      <c r="AY372" s="494"/>
      <c r="AZ372" s="494"/>
      <c r="BA372" s="494"/>
      <c r="BB372" s="494"/>
      <c r="BC372" s="494"/>
      <c r="BD372" s="494"/>
      <c r="BE372" s="494"/>
      <c r="BF372" s="799"/>
    </row>
    <row r="373" spans="1:58"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092"/>
      <c r="AI373" s="1060"/>
      <c r="AJ373" s="325"/>
      <c r="AK373" s="588"/>
      <c r="AL373" s="588"/>
      <c r="AM373" s="325"/>
      <c r="AN373" s="325"/>
      <c r="AO373" s="325"/>
      <c r="AP373" s="325"/>
      <c r="AQ373" s="325"/>
      <c r="AR373" s="325"/>
      <c r="AS373" s="325"/>
      <c r="AT373" s="325"/>
      <c r="AU373" s="325"/>
      <c r="AV373" s="325"/>
      <c r="AW373" s="325"/>
      <c r="AX373" s="325"/>
      <c r="AY373" s="494"/>
      <c r="AZ373" s="494"/>
      <c r="BA373" s="494"/>
      <c r="BB373" s="494"/>
      <c r="BC373" s="494"/>
      <c r="BD373" s="494"/>
      <c r="BE373" s="494"/>
      <c r="BF373" s="799"/>
    </row>
    <row r="374" spans="1:58"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092"/>
      <c r="AI374" s="1060"/>
      <c r="AJ374" s="325"/>
      <c r="AK374" s="588"/>
      <c r="AL374" s="588"/>
      <c r="AM374" s="325"/>
      <c r="AN374" s="325"/>
      <c r="AO374" s="325"/>
      <c r="AP374" s="325"/>
      <c r="AQ374" s="325"/>
      <c r="AR374" s="325"/>
      <c r="AS374" s="325"/>
      <c r="AT374" s="325"/>
      <c r="AU374" s="325"/>
      <c r="AV374" s="325"/>
      <c r="AW374" s="325"/>
      <c r="AX374" s="325"/>
      <c r="AY374" s="494"/>
      <c r="AZ374" s="494"/>
      <c r="BA374" s="494"/>
      <c r="BB374" s="494"/>
      <c r="BC374" s="494"/>
      <c r="BD374" s="494"/>
      <c r="BE374" s="494"/>
      <c r="BF374" s="799"/>
    </row>
    <row r="375" spans="1:58"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092"/>
      <c r="AI375" s="1060"/>
      <c r="AJ375" s="325"/>
      <c r="AK375" s="588"/>
      <c r="AL375" s="588"/>
      <c r="AM375" s="325"/>
      <c r="AN375" s="325"/>
      <c r="AO375" s="325"/>
      <c r="AP375" s="325"/>
      <c r="AQ375" s="325"/>
      <c r="AR375" s="325"/>
      <c r="AS375" s="325"/>
      <c r="AT375" s="325"/>
      <c r="AU375" s="325"/>
      <c r="AV375" s="325"/>
      <c r="AW375" s="325"/>
      <c r="AX375" s="325"/>
      <c r="AY375" s="494"/>
      <c r="AZ375" s="494"/>
      <c r="BA375" s="494"/>
      <c r="BB375" s="494"/>
      <c r="BC375" s="494"/>
      <c r="BD375" s="494"/>
      <c r="BE375" s="494"/>
      <c r="BF375" s="799"/>
    </row>
    <row r="376" spans="1:58"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092"/>
      <c r="AI376" s="1060"/>
      <c r="AJ376" s="325"/>
      <c r="AK376" s="588"/>
      <c r="AL376" s="588"/>
      <c r="AM376" s="325"/>
      <c r="AN376" s="325"/>
      <c r="AO376" s="325"/>
      <c r="AP376" s="325"/>
      <c r="AQ376" s="325"/>
      <c r="AR376" s="325"/>
      <c r="AS376" s="325"/>
      <c r="AT376" s="325"/>
      <c r="AU376" s="325"/>
      <c r="AV376" s="325"/>
      <c r="AW376" s="325"/>
      <c r="AX376" s="325"/>
      <c r="AY376" s="494"/>
      <c r="AZ376" s="494"/>
      <c r="BA376" s="494"/>
      <c r="BB376" s="494"/>
      <c r="BC376" s="494"/>
      <c r="BD376" s="494"/>
      <c r="BE376" s="494"/>
      <c r="BF376" s="799"/>
    </row>
    <row r="377" spans="1:58"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092"/>
      <c r="AI377" s="1060"/>
      <c r="AJ377" s="325"/>
      <c r="AK377" s="588"/>
      <c r="AL377" s="588"/>
      <c r="AM377" s="325"/>
      <c r="AN377" s="325"/>
      <c r="AO377" s="325"/>
      <c r="AP377" s="325"/>
      <c r="AQ377" s="325"/>
      <c r="AR377" s="325"/>
      <c r="AS377" s="325"/>
      <c r="AT377" s="325"/>
      <c r="AU377" s="325"/>
      <c r="AV377" s="325"/>
      <c r="AW377" s="325"/>
      <c r="AX377" s="325"/>
      <c r="AY377" s="494"/>
      <c r="AZ377" s="494"/>
      <c r="BA377" s="494"/>
      <c r="BB377" s="494"/>
      <c r="BC377" s="494"/>
      <c r="BD377" s="494"/>
      <c r="BE377" s="494"/>
      <c r="BF377" s="799"/>
    </row>
    <row r="378" spans="1:58"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092"/>
      <c r="AI378" s="1060"/>
      <c r="AJ378" s="325"/>
      <c r="AK378" s="588"/>
      <c r="AL378" s="588"/>
      <c r="AM378" s="325"/>
      <c r="AN378" s="325"/>
      <c r="AO378" s="325"/>
      <c r="AP378" s="325"/>
      <c r="AQ378" s="325"/>
      <c r="AR378" s="325"/>
      <c r="AS378" s="325"/>
      <c r="AT378" s="325"/>
      <c r="AU378" s="325"/>
      <c r="AV378" s="325"/>
      <c r="AW378" s="325"/>
      <c r="AX378" s="325"/>
      <c r="AY378" s="494"/>
      <c r="AZ378" s="494"/>
      <c r="BA378" s="494"/>
      <c r="BB378" s="494"/>
      <c r="BC378" s="494"/>
      <c r="BD378" s="494"/>
      <c r="BE378" s="494"/>
      <c r="BF378" s="799"/>
    </row>
    <row r="379" spans="1:58"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092"/>
      <c r="AI379" s="1060"/>
      <c r="AJ379" s="325"/>
      <c r="AK379" s="588"/>
      <c r="AL379" s="588"/>
      <c r="AM379" s="325"/>
      <c r="AN379" s="325"/>
      <c r="AO379" s="325"/>
      <c r="AP379" s="325"/>
      <c r="AQ379" s="325"/>
      <c r="AR379" s="325"/>
      <c r="AS379" s="325"/>
      <c r="AT379" s="325"/>
      <c r="AU379" s="325"/>
      <c r="AV379" s="325"/>
      <c r="AW379" s="325"/>
      <c r="AX379" s="325"/>
      <c r="AY379" s="494"/>
      <c r="AZ379" s="494"/>
      <c r="BA379" s="494"/>
      <c r="BB379" s="494"/>
      <c r="BC379" s="494"/>
      <c r="BD379" s="494"/>
      <c r="BE379" s="494"/>
      <c r="BF379" s="799"/>
    </row>
    <row r="380" spans="1:58"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092"/>
      <c r="AI380" s="1060"/>
      <c r="AJ380" s="325"/>
      <c r="AK380" s="588"/>
      <c r="AL380" s="588"/>
      <c r="AM380" s="325"/>
      <c r="AN380" s="325"/>
      <c r="AO380" s="325"/>
      <c r="AP380" s="325"/>
      <c r="AQ380" s="325"/>
      <c r="AR380" s="325"/>
      <c r="AS380" s="325"/>
      <c r="AT380" s="325"/>
      <c r="AU380" s="325"/>
      <c r="AV380" s="325"/>
      <c r="AW380" s="325"/>
      <c r="AX380" s="325"/>
      <c r="AY380" s="494"/>
      <c r="AZ380" s="494"/>
      <c r="BA380" s="494"/>
      <c r="BB380" s="494"/>
      <c r="BC380" s="494"/>
      <c r="BD380" s="494"/>
      <c r="BE380" s="494"/>
      <c r="BF380" s="799"/>
    </row>
    <row r="381" spans="1:58"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092"/>
      <c r="AI381" s="1060"/>
      <c r="AJ381" s="325"/>
      <c r="AK381" s="588"/>
      <c r="AL381" s="588"/>
      <c r="AM381" s="325"/>
      <c r="AN381" s="325"/>
      <c r="AO381" s="325"/>
      <c r="AP381" s="325"/>
      <c r="AQ381" s="325"/>
      <c r="AR381" s="325"/>
      <c r="AS381" s="325"/>
      <c r="AT381" s="325"/>
      <c r="AU381" s="325"/>
      <c r="AV381" s="325"/>
      <c r="AW381" s="325"/>
      <c r="AX381" s="325"/>
      <c r="AY381" s="494"/>
      <c r="AZ381" s="494"/>
      <c r="BA381" s="494"/>
      <c r="BB381" s="494"/>
      <c r="BC381" s="494"/>
      <c r="BD381" s="494"/>
      <c r="BE381" s="494"/>
      <c r="BF381" s="799"/>
    </row>
    <row r="382" spans="1:58"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092"/>
      <c r="AI382" s="1060"/>
      <c r="AJ382" s="325"/>
      <c r="AK382" s="588"/>
      <c r="AL382" s="588"/>
      <c r="AM382" s="325"/>
      <c r="AN382" s="325"/>
      <c r="AO382" s="325"/>
      <c r="AP382" s="325"/>
      <c r="AQ382" s="325"/>
      <c r="AR382" s="325"/>
      <c r="AS382" s="325"/>
      <c r="AT382" s="325"/>
      <c r="AU382" s="325"/>
      <c r="AV382" s="325"/>
      <c r="AW382" s="325"/>
      <c r="AX382" s="325"/>
      <c r="AY382" s="494"/>
      <c r="AZ382" s="494"/>
      <c r="BA382" s="494"/>
      <c r="BB382" s="494"/>
      <c r="BC382" s="494"/>
      <c r="BD382" s="494"/>
      <c r="BE382" s="494"/>
      <c r="BF382" s="799"/>
    </row>
    <row r="383" spans="1:58"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092"/>
      <c r="AI383" s="1060"/>
      <c r="AJ383" s="325"/>
      <c r="AK383" s="588"/>
      <c r="AL383" s="588"/>
      <c r="AM383" s="325"/>
      <c r="AN383" s="325"/>
      <c r="AO383" s="325"/>
      <c r="AP383" s="325"/>
      <c r="AQ383" s="325"/>
      <c r="AR383" s="325"/>
      <c r="AS383" s="325"/>
      <c r="AT383" s="325"/>
      <c r="AU383" s="325"/>
      <c r="AV383" s="325"/>
      <c r="AW383" s="325"/>
      <c r="AX383" s="325"/>
      <c r="AY383" s="494"/>
      <c r="AZ383" s="494"/>
      <c r="BA383" s="494"/>
      <c r="BB383" s="494"/>
      <c r="BC383" s="494"/>
      <c r="BD383" s="494"/>
      <c r="BE383" s="494"/>
      <c r="BF383" s="799"/>
    </row>
    <row r="384" spans="1:58"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092"/>
      <c r="AI384" s="1060"/>
      <c r="AJ384" s="325"/>
      <c r="AK384" s="588"/>
      <c r="AL384" s="588"/>
      <c r="AM384" s="325"/>
      <c r="AN384" s="325"/>
      <c r="AO384" s="325"/>
      <c r="AP384" s="325"/>
      <c r="AQ384" s="325"/>
      <c r="AR384" s="325"/>
      <c r="AS384" s="325"/>
      <c r="AT384" s="325"/>
      <c r="AU384" s="325"/>
      <c r="AV384" s="325"/>
      <c r="AW384" s="325"/>
      <c r="AX384" s="325"/>
      <c r="AY384" s="494"/>
      <c r="AZ384" s="494"/>
      <c r="BA384" s="494"/>
      <c r="BB384" s="494"/>
      <c r="BC384" s="494"/>
      <c r="BD384" s="494"/>
      <c r="BE384" s="494"/>
      <c r="BF384" s="799"/>
    </row>
    <row r="385" spans="1:58"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092"/>
      <c r="AI385" s="1060"/>
      <c r="AJ385" s="325"/>
      <c r="AK385" s="588"/>
      <c r="AL385" s="588"/>
      <c r="AM385" s="325"/>
      <c r="AN385" s="325"/>
      <c r="AO385" s="325"/>
      <c r="AP385" s="325"/>
      <c r="AQ385" s="325"/>
      <c r="AR385" s="325"/>
      <c r="AS385" s="325"/>
      <c r="AT385" s="325"/>
      <c r="AU385" s="325"/>
      <c r="AV385" s="325"/>
      <c r="AW385" s="325"/>
      <c r="AX385" s="325"/>
      <c r="AY385" s="494"/>
      <c r="AZ385" s="494"/>
      <c r="BA385" s="494"/>
      <c r="BB385" s="494"/>
      <c r="BC385" s="494"/>
      <c r="BD385" s="494"/>
      <c r="BE385" s="494"/>
      <c r="BF385" s="799"/>
    </row>
    <row r="386" spans="1:58"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092"/>
      <c r="AI386" s="1060"/>
      <c r="AJ386" s="325"/>
      <c r="AK386" s="588"/>
      <c r="AL386" s="588"/>
      <c r="AM386" s="325"/>
      <c r="AN386" s="325"/>
      <c r="AO386" s="325"/>
      <c r="AP386" s="325"/>
      <c r="AQ386" s="325"/>
      <c r="AR386" s="325"/>
      <c r="AS386" s="325"/>
      <c r="AT386" s="325"/>
      <c r="AU386" s="325"/>
      <c r="AV386" s="325"/>
      <c r="AW386" s="325"/>
      <c r="AX386" s="325"/>
      <c r="AY386" s="494"/>
      <c r="AZ386" s="494"/>
      <c r="BA386" s="494"/>
      <c r="BB386" s="494"/>
      <c r="BC386" s="494"/>
      <c r="BD386" s="494"/>
      <c r="BE386" s="494"/>
      <c r="BF386" s="799"/>
    </row>
    <row r="387" spans="1:58"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092"/>
      <c r="AI387" s="1060"/>
      <c r="AJ387" s="325"/>
      <c r="AK387" s="588"/>
      <c r="AL387" s="588"/>
      <c r="AM387" s="325"/>
      <c r="AN387" s="325"/>
      <c r="AO387" s="325"/>
      <c r="AP387" s="325"/>
      <c r="AQ387" s="325"/>
      <c r="AR387" s="325"/>
      <c r="AS387" s="325"/>
      <c r="AT387" s="325"/>
      <c r="AU387" s="325"/>
      <c r="AV387" s="325"/>
      <c r="AW387" s="325"/>
      <c r="AX387" s="325"/>
      <c r="AY387" s="494"/>
      <c r="AZ387" s="494"/>
      <c r="BA387" s="494"/>
      <c r="BB387" s="494"/>
      <c r="BC387" s="494"/>
      <c r="BD387" s="494"/>
      <c r="BE387" s="494"/>
      <c r="BF387" s="799"/>
    </row>
    <row r="388" spans="1:58"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092"/>
      <c r="AI388" s="1060"/>
      <c r="AJ388" s="325"/>
      <c r="AK388" s="588"/>
      <c r="AL388" s="588"/>
      <c r="AM388" s="325"/>
      <c r="AN388" s="325"/>
      <c r="AO388" s="325"/>
      <c r="AP388" s="325"/>
      <c r="AQ388" s="325"/>
      <c r="AR388" s="325"/>
      <c r="AS388" s="325"/>
      <c r="AT388" s="325"/>
      <c r="AU388" s="325"/>
      <c r="AV388" s="325"/>
      <c r="AW388" s="325"/>
      <c r="AX388" s="325"/>
      <c r="AY388" s="494"/>
      <c r="AZ388" s="494"/>
      <c r="BA388" s="494"/>
      <c r="BB388" s="494"/>
      <c r="BC388" s="494"/>
      <c r="BD388" s="494"/>
      <c r="BE388" s="494"/>
      <c r="BF388" s="799"/>
    </row>
    <row r="389" spans="1:58"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092"/>
      <c r="AI389" s="1060"/>
      <c r="AJ389" s="325"/>
      <c r="AK389" s="588"/>
      <c r="AL389" s="588"/>
      <c r="AM389" s="325"/>
      <c r="AN389" s="325"/>
      <c r="AO389" s="325"/>
      <c r="AP389" s="325"/>
      <c r="AQ389" s="325"/>
      <c r="AR389" s="325"/>
      <c r="AS389" s="325"/>
      <c r="AT389" s="325"/>
      <c r="AU389" s="325"/>
      <c r="AV389" s="325"/>
      <c r="AW389" s="325"/>
      <c r="AX389" s="325"/>
      <c r="AY389" s="494"/>
      <c r="AZ389" s="494"/>
      <c r="BA389" s="494"/>
      <c r="BB389" s="494"/>
      <c r="BC389" s="494"/>
      <c r="BD389" s="494"/>
      <c r="BE389" s="494"/>
      <c r="BF389" s="799"/>
    </row>
    <row r="390" spans="1:58"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092"/>
      <c r="AI390" s="1060"/>
      <c r="AJ390" s="325"/>
      <c r="AK390" s="588"/>
      <c r="AL390" s="588"/>
      <c r="AM390" s="325"/>
      <c r="AN390" s="325"/>
      <c r="AO390" s="325"/>
      <c r="AP390" s="325"/>
      <c r="AQ390" s="325"/>
      <c r="AR390" s="325"/>
      <c r="AS390" s="325"/>
      <c r="AT390" s="325"/>
      <c r="AU390" s="325"/>
      <c r="AV390" s="325"/>
      <c r="AW390" s="325"/>
      <c r="AX390" s="325"/>
      <c r="AY390" s="494"/>
      <c r="AZ390" s="494"/>
      <c r="BA390" s="494"/>
      <c r="BB390" s="494"/>
      <c r="BC390" s="494"/>
      <c r="BD390" s="494"/>
      <c r="BE390" s="494"/>
      <c r="BF390" s="799"/>
    </row>
    <row r="391" spans="1:58"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092"/>
      <c r="AI391" s="1060"/>
      <c r="AJ391" s="325"/>
      <c r="AK391" s="588"/>
      <c r="AL391" s="588"/>
      <c r="AM391" s="325"/>
      <c r="AN391" s="325"/>
      <c r="AO391" s="325"/>
      <c r="AP391" s="325"/>
      <c r="AQ391" s="325"/>
      <c r="AR391" s="325"/>
      <c r="AS391" s="325"/>
      <c r="AT391" s="325"/>
      <c r="AU391" s="325"/>
      <c r="AV391" s="325"/>
      <c r="AW391" s="325"/>
      <c r="AX391" s="325"/>
      <c r="AY391" s="494"/>
      <c r="AZ391" s="494"/>
      <c r="BA391" s="494"/>
      <c r="BB391" s="494"/>
      <c r="BC391" s="494"/>
      <c r="BD391" s="494"/>
      <c r="BE391" s="494"/>
      <c r="BF391" s="799"/>
    </row>
    <row r="392" spans="1:58"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092"/>
      <c r="AI392" s="1060"/>
      <c r="AJ392" s="325"/>
      <c r="AK392" s="588"/>
      <c r="AL392" s="588"/>
      <c r="AM392" s="325"/>
      <c r="AN392" s="325"/>
      <c r="AO392" s="325"/>
      <c r="AP392" s="325"/>
      <c r="AQ392" s="325"/>
      <c r="AR392" s="325"/>
      <c r="AS392" s="325"/>
      <c r="AT392" s="325"/>
      <c r="AU392" s="325"/>
      <c r="AV392" s="325"/>
      <c r="AW392" s="325"/>
      <c r="AX392" s="325"/>
      <c r="AY392" s="494"/>
      <c r="AZ392" s="494"/>
      <c r="BA392" s="494"/>
      <c r="BB392" s="494"/>
      <c r="BC392" s="494"/>
      <c r="BD392" s="494"/>
      <c r="BE392" s="494"/>
      <c r="BF392" s="799"/>
    </row>
    <row r="393" spans="1:58"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092"/>
      <c r="AI393" s="1060"/>
      <c r="AJ393" s="325"/>
      <c r="AK393" s="588"/>
      <c r="AL393" s="588"/>
      <c r="AM393" s="325"/>
      <c r="AN393" s="325"/>
      <c r="AO393" s="325"/>
      <c r="AP393" s="325"/>
      <c r="AQ393" s="325"/>
      <c r="AR393" s="325"/>
      <c r="AS393" s="325"/>
      <c r="AT393" s="325"/>
      <c r="AU393" s="325"/>
      <c r="AV393" s="325"/>
      <c r="AW393" s="325"/>
      <c r="AX393" s="325"/>
      <c r="AY393" s="494"/>
      <c r="AZ393" s="494"/>
      <c r="BA393" s="494"/>
      <c r="BB393" s="494"/>
      <c r="BC393" s="494"/>
      <c r="BD393" s="494"/>
      <c r="BE393" s="494"/>
      <c r="BF393" s="799"/>
    </row>
    <row r="394" spans="1:58"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092"/>
      <c r="AI394" s="1060"/>
      <c r="AJ394" s="325"/>
      <c r="AK394" s="588"/>
      <c r="AL394" s="588"/>
      <c r="AM394" s="325"/>
      <c r="AN394" s="325"/>
      <c r="AO394" s="325"/>
      <c r="AP394" s="325"/>
      <c r="AQ394" s="325"/>
      <c r="AR394" s="325"/>
      <c r="AS394" s="325"/>
      <c r="AT394" s="325"/>
      <c r="AU394" s="325"/>
      <c r="AV394" s="325"/>
      <c r="AW394" s="325"/>
      <c r="AX394" s="325"/>
      <c r="AY394" s="494"/>
      <c r="AZ394" s="494"/>
      <c r="BA394" s="494"/>
      <c r="BB394" s="494"/>
      <c r="BC394" s="494"/>
      <c r="BD394" s="494"/>
      <c r="BE394" s="494"/>
      <c r="BF394" s="799"/>
    </row>
    <row r="395" spans="1:58"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092"/>
      <c r="AI395" s="1060"/>
      <c r="AJ395" s="325"/>
      <c r="AK395" s="588"/>
      <c r="AL395" s="588"/>
      <c r="AM395" s="325"/>
      <c r="AN395" s="325"/>
      <c r="AO395" s="325"/>
      <c r="AP395" s="325"/>
      <c r="AQ395" s="325"/>
      <c r="AR395" s="325"/>
      <c r="AS395" s="325"/>
      <c r="AT395" s="325"/>
      <c r="AU395" s="325"/>
      <c r="AV395" s="325"/>
      <c r="AW395" s="325"/>
      <c r="AX395" s="325"/>
      <c r="AY395" s="494"/>
      <c r="AZ395" s="494"/>
      <c r="BA395" s="494"/>
      <c r="BB395" s="494"/>
      <c r="BC395" s="494"/>
      <c r="BD395" s="494"/>
      <c r="BE395" s="494"/>
      <c r="BF395" s="799"/>
    </row>
    <row r="396" spans="1:58"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092"/>
      <c r="AI396" s="1060"/>
      <c r="AJ396" s="325"/>
      <c r="AK396" s="588"/>
      <c r="AL396" s="588"/>
      <c r="AM396" s="325"/>
      <c r="AN396" s="325"/>
      <c r="AO396" s="325"/>
      <c r="AP396" s="325"/>
      <c r="AQ396" s="325"/>
      <c r="AR396" s="325"/>
      <c r="AS396" s="325"/>
      <c r="AT396" s="325"/>
      <c r="AU396" s="325"/>
      <c r="AV396" s="325"/>
      <c r="AW396" s="325"/>
      <c r="AX396" s="325"/>
      <c r="AY396" s="494"/>
      <c r="AZ396" s="494"/>
      <c r="BA396" s="494"/>
      <c r="BB396" s="494"/>
      <c r="BC396" s="494"/>
      <c r="BD396" s="494"/>
      <c r="BE396" s="494"/>
      <c r="BF396" s="799"/>
    </row>
    <row r="397" spans="1:58"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092"/>
      <c r="AI397" s="1060"/>
      <c r="AJ397" s="325"/>
      <c r="AK397" s="588"/>
      <c r="AL397" s="588"/>
      <c r="AM397" s="325"/>
      <c r="AN397" s="325"/>
      <c r="AO397" s="325"/>
      <c r="AP397" s="325"/>
      <c r="AQ397" s="325"/>
      <c r="AR397" s="325"/>
      <c r="AS397" s="325"/>
      <c r="AT397" s="325"/>
      <c r="AU397" s="325"/>
      <c r="AV397" s="325"/>
      <c r="AW397" s="325"/>
      <c r="AX397" s="325"/>
      <c r="AY397" s="494"/>
      <c r="AZ397" s="494"/>
      <c r="BA397" s="494"/>
      <c r="BB397" s="494"/>
      <c r="BC397" s="494"/>
      <c r="BD397" s="494"/>
      <c r="BE397" s="494"/>
      <c r="BF397" s="799"/>
    </row>
    <row r="398" spans="1:58"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092"/>
      <c r="AI398" s="1060"/>
      <c r="AJ398" s="325"/>
      <c r="AK398" s="588"/>
      <c r="AL398" s="588"/>
      <c r="AM398" s="325"/>
      <c r="AN398" s="325"/>
      <c r="AO398" s="325"/>
      <c r="AP398" s="325"/>
      <c r="AQ398" s="325"/>
      <c r="AR398" s="325"/>
      <c r="AS398" s="325"/>
      <c r="AT398" s="325"/>
      <c r="AU398" s="325"/>
      <c r="AV398" s="325"/>
      <c r="AW398" s="325"/>
      <c r="AX398" s="325"/>
      <c r="AY398" s="494"/>
      <c r="AZ398" s="494"/>
      <c r="BA398" s="494"/>
      <c r="BB398" s="494"/>
      <c r="BC398" s="494"/>
      <c r="BD398" s="494"/>
      <c r="BE398" s="494"/>
      <c r="BF398" s="799"/>
    </row>
    <row r="399" spans="1:58"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092"/>
      <c r="AI399" s="1060"/>
      <c r="AJ399" s="325"/>
      <c r="AK399" s="588"/>
      <c r="AL399" s="588"/>
      <c r="AM399" s="325"/>
      <c r="AN399" s="325"/>
      <c r="AO399" s="325"/>
      <c r="AP399" s="325"/>
      <c r="AQ399" s="325"/>
      <c r="AR399" s="325"/>
      <c r="AS399" s="325"/>
      <c r="AT399" s="325"/>
      <c r="AU399" s="325"/>
      <c r="AV399" s="325"/>
      <c r="AW399" s="325"/>
      <c r="AX399" s="325"/>
      <c r="AY399" s="494"/>
      <c r="AZ399" s="494"/>
      <c r="BA399" s="494"/>
      <c r="BB399" s="494"/>
      <c r="BC399" s="494"/>
      <c r="BD399" s="494"/>
      <c r="BE399" s="494"/>
      <c r="BF399" s="799"/>
    </row>
    <row r="400" spans="1:58"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092"/>
      <c r="AI400" s="1060"/>
      <c r="AJ400" s="325"/>
      <c r="AK400" s="588"/>
      <c r="AL400" s="588"/>
      <c r="AM400" s="325"/>
      <c r="AN400" s="325"/>
      <c r="AO400" s="325"/>
      <c r="AP400" s="325"/>
      <c r="AQ400" s="325"/>
      <c r="AR400" s="325"/>
      <c r="AS400" s="325"/>
      <c r="AT400" s="325"/>
      <c r="AU400" s="325"/>
      <c r="AV400" s="325"/>
      <c r="AW400" s="325"/>
      <c r="AX400" s="325"/>
      <c r="AY400" s="494"/>
      <c r="AZ400" s="494"/>
      <c r="BA400" s="494"/>
      <c r="BB400" s="494"/>
      <c r="BC400" s="494"/>
      <c r="BD400" s="494"/>
      <c r="BE400" s="494"/>
      <c r="BF400" s="799"/>
    </row>
    <row r="401" spans="1:58"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092"/>
      <c r="AI401" s="1060"/>
      <c r="AJ401" s="325"/>
      <c r="AK401" s="588"/>
      <c r="AL401" s="588"/>
      <c r="AM401" s="325"/>
      <c r="AN401" s="325"/>
      <c r="AO401" s="325"/>
      <c r="AP401" s="325"/>
      <c r="AQ401" s="325"/>
      <c r="AR401" s="325"/>
      <c r="AS401" s="325"/>
      <c r="AT401" s="325"/>
      <c r="AU401" s="325"/>
      <c r="AV401" s="325"/>
      <c r="AW401" s="325"/>
      <c r="AX401" s="325"/>
      <c r="AY401" s="494"/>
      <c r="AZ401" s="494"/>
      <c r="BA401" s="494"/>
      <c r="BB401" s="494"/>
      <c r="BC401" s="494"/>
      <c r="BD401" s="494"/>
      <c r="BE401" s="494"/>
      <c r="BF401" s="799"/>
    </row>
    <row r="402" spans="1:58"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092"/>
      <c r="AI402" s="1060"/>
      <c r="AJ402" s="325"/>
      <c r="AK402" s="588"/>
      <c r="AL402" s="588"/>
      <c r="AM402" s="325"/>
      <c r="AN402" s="325"/>
      <c r="AO402" s="325"/>
      <c r="AP402" s="325"/>
      <c r="AQ402" s="325"/>
      <c r="AR402" s="325"/>
      <c r="AS402" s="325"/>
      <c r="AT402" s="325"/>
      <c r="AU402" s="325"/>
      <c r="AV402" s="325"/>
      <c r="AW402" s="325"/>
      <c r="AX402" s="325"/>
      <c r="AY402" s="494"/>
      <c r="AZ402" s="494"/>
      <c r="BA402" s="494"/>
      <c r="BB402" s="494"/>
      <c r="BC402" s="494"/>
      <c r="BD402" s="494"/>
      <c r="BE402" s="494"/>
      <c r="BF402" s="799"/>
    </row>
    <row r="403" spans="1:58"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092"/>
      <c r="AI403" s="1060"/>
      <c r="AJ403" s="325"/>
      <c r="AK403" s="588"/>
      <c r="AL403" s="588"/>
      <c r="AM403" s="325"/>
      <c r="AN403" s="325"/>
      <c r="AO403" s="325"/>
      <c r="AP403" s="325"/>
      <c r="AQ403" s="325"/>
      <c r="AR403" s="325"/>
      <c r="AS403" s="325"/>
      <c r="AT403" s="325"/>
      <c r="AU403" s="325"/>
      <c r="AV403" s="325"/>
      <c r="AW403" s="325"/>
      <c r="AX403" s="325"/>
      <c r="AY403" s="494"/>
      <c r="AZ403" s="494"/>
      <c r="BA403" s="494"/>
      <c r="BB403" s="494"/>
      <c r="BC403" s="494"/>
      <c r="BD403" s="494"/>
      <c r="BE403" s="494"/>
      <c r="BF403" s="799"/>
    </row>
    <row r="404" spans="1:58"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092"/>
      <c r="AI404" s="1060"/>
      <c r="AJ404" s="325"/>
      <c r="AK404" s="588"/>
      <c r="AL404" s="588"/>
      <c r="AM404" s="325"/>
      <c r="AN404" s="325"/>
      <c r="AO404" s="325"/>
      <c r="AP404" s="325"/>
      <c r="AQ404" s="325"/>
      <c r="AR404" s="325"/>
      <c r="AS404" s="325"/>
      <c r="AT404" s="325"/>
      <c r="AU404" s="325"/>
      <c r="AV404" s="325"/>
      <c r="AW404" s="325"/>
      <c r="AX404" s="325"/>
      <c r="AY404" s="494"/>
      <c r="AZ404" s="494"/>
      <c r="BA404" s="494"/>
      <c r="BB404" s="494"/>
      <c r="BC404" s="494"/>
      <c r="BD404" s="494"/>
      <c r="BE404" s="494"/>
      <c r="BF404" s="799"/>
    </row>
    <row r="405" spans="1:58"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092"/>
      <c r="AI405" s="1060"/>
      <c r="AJ405" s="325"/>
      <c r="AK405" s="588"/>
      <c r="AL405" s="588"/>
      <c r="AM405" s="325"/>
      <c r="AN405" s="325"/>
      <c r="AO405" s="325"/>
      <c r="AP405" s="325"/>
      <c r="AQ405" s="325"/>
      <c r="AR405" s="325"/>
      <c r="AS405" s="325"/>
      <c r="AT405" s="325"/>
      <c r="AU405" s="325"/>
      <c r="AV405" s="325"/>
      <c r="AW405" s="325"/>
      <c r="AX405" s="325"/>
      <c r="AY405" s="494"/>
      <c r="AZ405" s="494"/>
      <c r="BA405" s="494"/>
      <c r="BB405" s="494"/>
      <c r="BC405" s="494"/>
      <c r="BD405" s="494"/>
      <c r="BE405" s="494"/>
      <c r="BF405" s="799"/>
    </row>
    <row r="406" spans="1:58"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092"/>
      <c r="AI406" s="1060"/>
      <c r="AJ406" s="325"/>
      <c r="AK406" s="588"/>
      <c r="AL406" s="588"/>
      <c r="AM406" s="325"/>
      <c r="AN406" s="325"/>
      <c r="AO406" s="325"/>
      <c r="AP406" s="325"/>
      <c r="AQ406" s="325"/>
      <c r="AR406" s="325"/>
      <c r="AS406" s="325"/>
      <c r="AT406" s="325"/>
      <c r="AU406" s="325"/>
      <c r="AV406" s="325"/>
      <c r="AW406" s="325"/>
      <c r="AX406" s="325"/>
      <c r="AY406" s="494"/>
      <c r="AZ406" s="494"/>
      <c r="BA406" s="494"/>
      <c r="BB406" s="494"/>
      <c r="BC406" s="494"/>
      <c r="BD406" s="494"/>
      <c r="BE406" s="494"/>
      <c r="BF406" s="799"/>
    </row>
    <row r="407" spans="1:58"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092"/>
      <c r="AI407" s="1060"/>
      <c r="AJ407" s="325"/>
      <c r="AK407" s="588"/>
      <c r="AL407" s="588"/>
      <c r="AM407" s="325"/>
      <c r="AN407" s="325"/>
      <c r="AO407" s="325"/>
      <c r="AP407" s="325"/>
      <c r="AQ407" s="325"/>
      <c r="AR407" s="325"/>
      <c r="AS407" s="325"/>
      <c r="AT407" s="325"/>
      <c r="AU407" s="325"/>
      <c r="AV407" s="325"/>
      <c r="AW407" s="325"/>
      <c r="AX407" s="325"/>
      <c r="AY407" s="494"/>
      <c r="AZ407" s="494"/>
      <c r="BA407" s="494"/>
      <c r="BB407" s="494"/>
      <c r="BC407" s="494"/>
      <c r="BD407" s="494"/>
      <c r="BE407" s="494"/>
      <c r="BF407" s="799"/>
    </row>
    <row r="408" spans="1:58"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092"/>
      <c r="AI408" s="1060"/>
      <c r="AJ408" s="325"/>
      <c r="AK408" s="588"/>
      <c r="AL408" s="588"/>
      <c r="AM408" s="325"/>
      <c r="AN408" s="325"/>
      <c r="AO408" s="325"/>
      <c r="AP408" s="325"/>
      <c r="AQ408" s="325"/>
      <c r="AR408" s="325"/>
      <c r="AS408" s="325"/>
      <c r="AT408" s="325"/>
      <c r="AU408" s="325"/>
      <c r="AV408" s="325"/>
      <c r="AW408" s="325"/>
      <c r="AX408" s="325"/>
      <c r="AY408" s="494"/>
      <c r="AZ408" s="494"/>
      <c r="BA408" s="494"/>
      <c r="BB408" s="494"/>
      <c r="BC408" s="494"/>
      <c r="BD408" s="494"/>
      <c r="BE408" s="494"/>
      <c r="BF408" s="799"/>
    </row>
    <row r="409" spans="1:58"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092"/>
      <c r="AI409" s="1060"/>
      <c r="AJ409" s="325"/>
      <c r="AK409" s="588"/>
      <c r="AL409" s="588"/>
      <c r="AM409" s="325"/>
      <c r="AN409" s="325"/>
      <c r="AO409" s="325"/>
      <c r="AP409" s="325"/>
      <c r="AQ409" s="325"/>
      <c r="AR409" s="325"/>
      <c r="AS409" s="325"/>
      <c r="AT409" s="325"/>
      <c r="AU409" s="325"/>
      <c r="AV409" s="325"/>
      <c r="AW409" s="325"/>
      <c r="AX409" s="325"/>
      <c r="AY409" s="494"/>
      <c r="AZ409" s="494"/>
      <c r="BA409" s="494"/>
      <c r="BB409" s="494"/>
      <c r="BC409" s="494"/>
      <c r="BD409" s="494"/>
      <c r="BE409" s="494"/>
      <c r="BF409" s="799"/>
    </row>
    <row r="410" spans="1:58"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092"/>
      <c r="AI410" s="1060"/>
      <c r="AJ410" s="325"/>
      <c r="AK410" s="588"/>
      <c r="AL410" s="588"/>
      <c r="AM410" s="325"/>
      <c r="AN410" s="325"/>
      <c r="AO410" s="325"/>
      <c r="AP410" s="325"/>
      <c r="AQ410" s="325"/>
      <c r="AR410" s="325"/>
      <c r="AS410" s="325"/>
      <c r="AT410" s="325"/>
      <c r="AU410" s="325"/>
      <c r="AV410" s="325"/>
      <c r="AW410" s="325"/>
      <c r="AX410" s="325"/>
      <c r="AY410" s="494"/>
      <c r="AZ410" s="494"/>
      <c r="BA410" s="494"/>
      <c r="BB410" s="494"/>
      <c r="BC410" s="494"/>
      <c r="BD410" s="494"/>
      <c r="BE410" s="494"/>
      <c r="BF410" s="799"/>
    </row>
    <row r="411" spans="1:58"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092"/>
      <c r="AI411" s="1060"/>
      <c r="AJ411" s="325"/>
      <c r="AK411" s="588"/>
      <c r="AL411" s="588"/>
      <c r="AM411" s="325"/>
      <c r="AN411" s="325"/>
      <c r="AO411" s="325"/>
      <c r="AP411" s="325"/>
      <c r="AQ411" s="325"/>
      <c r="AR411" s="325"/>
      <c r="AS411" s="325"/>
      <c r="AT411" s="325"/>
      <c r="AU411" s="325"/>
      <c r="AV411" s="325"/>
      <c r="AW411" s="325"/>
      <c r="AX411" s="325"/>
      <c r="AY411" s="494"/>
      <c r="AZ411" s="494"/>
      <c r="BA411" s="494"/>
      <c r="BB411" s="494"/>
      <c r="BC411" s="494"/>
      <c r="BD411" s="494"/>
      <c r="BE411" s="494"/>
      <c r="BF411" s="799"/>
    </row>
    <row r="412" spans="1:58"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092"/>
      <c r="AI412" s="1060"/>
      <c r="AJ412" s="325"/>
      <c r="AK412" s="588"/>
      <c r="AL412" s="588"/>
      <c r="AM412" s="325"/>
      <c r="AN412" s="325"/>
      <c r="AO412" s="325"/>
      <c r="AP412" s="325"/>
      <c r="AQ412" s="325"/>
      <c r="AR412" s="325"/>
      <c r="AS412" s="325"/>
      <c r="AT412" s="325"/>
      <c r="AU412" s="325"/>
      <c r="AV412" s="325"/>
      <c r="AW412" s="325"/>
      <c r="AX412" s="325"/>
      <c r="AY412" s="494"/>
      <c r="AZ412" s="494"/>
      <c r="BA412" s="494"/>
      <c r="BB412" s="494"/>
      <c r="BC412" s="494"/>
      <c r="BD412" s="494"/>
      <c r="BE412" s="494"/>
      <c r="BF412" s="799"/>
    </row>
    <row r="413" spans="1:58"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092"/>
      <c r="AI413" s="1060"/>
      <c r="AJ413" s="325"/>
      <c r="AK413" s="588"/>
      <c r="AL413" s="588"/>
      <c r="AM413" s="325"/>
      <c r="AN413" s="325"/>
      <c r="AO413" s="325"/>
      <c r="AP413" s="325"/>
      <c r="AQ413" s="325"/>
      <c r="AR413" s="325"/>
      <c r="AS413" s="325"/>
      <c r="AT413" s="325"/>
      <c r="AU413" s="325"/>
      <c r="AV413" s="325"/>
      <c r="AW413" s="325"/>
      <c r="AX413" s="325"/>
      <c r="AY413" s="494"/>
      <c r="AZ413" s="494"/>
      <c r="BA413" s="494"/>
      <c r="BB413" s="494"/>
      <c r="BC413" s="494"/>
      <c r="BD413" s="494"/>
      <c r="BE413" s="494"/>
      <c r="BF413" s="799"/>
    </row>
    <row r="414" spans="1:58"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092"/>
      <c r="AI414" s="1060"/>
      <c r="AJ414" s="325"/>
      <c r="AK414" s="588"/>
      <c r="AL414" s="588"/>
      <c r="AM414" s="325"/>
      <c r="AN414" s="325"/>
      <c r="AO414" s="325"/>
      <c r="AP414" s="325"/>
      <c r="AQ414" s="325"/>
      <c r="AR414" s="325"/>
      <c r="AS414" s="325"/>
      <c r="AT414" s="325"/>
      <c r="AU414" s="325"/>
      <c r="AV414" s="325"/>
      <c r="AW414" s="325"/>
      <c r="AX414" s="325"/>
      <c r="AY414" s="494"/>
      <c r="AZ414" s="494"/>
      <c r="BA414" s="494"/>
      <c r="BB414" s="494"/>
      <c r="BC414" s="494"/>
      <c r="BD414" s="494"/>
      <c r="BE414" s="494"/>
      <c r="BF414" s="799"/>
    </row>
    <row r="415" spans="1:58"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092"/>
      <c r="AI415" s="1060"/>
      <c r="AJ415" s="325"/>
      <c r="AK415" s="588"/>
      <c r="AL415" s="588"/>
      <c r="AM415" s="325"/>
      <c r="AN415" s="325"/>
      <c r="AO415" s="325"/>
      <c r="AP415" s="325"/>
      <c r="AQ415" s="325"/>
      <c r="AR415" s="325"/>
      <c r="AS415" s="325"/>
      <c r="AT415" s="325"/>
      <c r="AU415" s="325"/>
      <c r="AV415" s="325"/>
      <c r="AW415" s="325"/>
      <c r="AX415" s="325"/>
      <c r="AY415" s="494"/>
      <c r="AZ415" s="494"/>
      <c r="BA415" s="494"/>
      <c r="BB415" s="494"/>
      <c r="BC415" s="494"/>
      <c r="BD415" s="494"/>
      <c r="BE415" s="494"/>
      <c r="BF415" s="799"/>
    </row>
    <row r="416" spans="1:58"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092"/>
      <c r="AI416" s="1060"/>
      <c r="AJ416" s="325"/>
      <c r="AK416" s="588"/>
      <c r="AL416" s="588"/>
      <c r="AM416" s="325"/>
      <c r="AN416" s="325"/>
      <c r="AO416" s="325"/>
      <c r="AP416" s="325"/>
      <c r="AQ416" s="325"/>
      <c r="AR416" s="325"/>
      <c r="AS416" s="325"/>
      <c r="AT416" s="325"/>
      <c r="AU416" s="325"/>
      <c r="AV416" s="325"/>
      <c r="AW416" s="325"/>
      <c r="AX416" s="325"/>
      <c r="AY416" s="494"/>
      <c r="AZ416" s="494"/>
      <c r="BA416" s="494"/>
      <c r="BB416" s="494"/>
      <c r="BC416" s="494"/>
      <c r="BD416" s="494"/>
      <c r="BE416" s="494"/>
      <c r="BF416" s="799"/>
    </row>
    <row r="417" spans="1:58"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092"/>
      <c r="AI417" s="1060"/>
      <c r="AJ417" s="325"/>
      <c r="AK417" s="588"/>
      <c r="AL417" s="588"/>
      <c r="AM417" s="325"/>
      <c r="AN417" s="325"/>
      <c r="AO417" s="325"/>
      <c r="AP417" s="325"/>
      <c r="AQ417" s="325"/>
      <c r="AR417" s="325"/>
      <c r="AS417" s="325"/>
      <c r="AT417" s="325"/>
      <c r="AU417" s="325"/>
      <c r="AV417" s="325"/>
      <c r="AW417" s="325"/>
      <c r="AX417" s="325"/>
      <c r="AY417" s="494"/>
      <c r="AZ417" s="494"/>
      <c r="BA417" s="494"/>
      <c r="BB417" s="494"/>
      <c r="BC417" s="494"/>
      <c r="BD417" s="494"/>
      <c r="BE417" s="494"/>
      <c r="BF417" s="799"/>
    </row>
    <row r="418" spans="1:58"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092"/>
      <c r="AI418" s="1060"/>
      <c r="AJ418" s="325"/>
      <c r="AK418" s="588"/>
      <c r="AL418" s="588"/>
      <c r="AM418" s="325"/>
      <c r="AN418" s="325"/>
      <c r="AO418" s="325"/>
      <c r="AP418" s="325"/>
      <c r="AQ418" s="325"/>
      <c r="AR418" s="325"/>
      <c r="AS418" s="325"/>
      <c r="AT418" s="325"/>
      <c r="AU418" s="325"/>
      <c r="AV418" s="325"/>
      <c r="AW418" s="325"/>
      <c r="AX418" s="325"/>
      <c r="AY418" s="494"/>
      <c r="AZ418" s="494"/>
      <c r="BA418" s="494"/>
      <c r="BB418" s="494"/>
      <c r="BC418" s="494"/>
      <c r="BD418" s="494"/>
      <c r="BE418" s="494"/>
      <c r="BF418" s="799"/>
    </row>
    <row r="419" spans="1:58"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092"/>
      <c r="AI419" s="1060"/>
      <c r="AJ419" s="325"/>
      <c r="AK419" s="588"/>
      <c r="AL419" s="588"/>
      <c r="AM419" s="325"/>
      <c r="AN419" s="325"/>
      <c r="AO419" s="325"/>
      <c r="AP419" s="325"/>
      <c r="AQ419" s="325"/>
      <c r="AR419" s="325"/>
      <c r="AS419" s="325"/>
      <c r="AT419" s="325"/>
      <c r="AU419" s="325"/>
      <c r="AV419" s="325"/>
      <c r="AW419" s="325"/>
      <c r="AX419" s="325"/>
      <c r="AY419" s="494"/>
      <c r="AZ419" s="494"/>
      <c r="BA419" s="494"/>
      <c r="BB419" s="494"/>
      <c r="BC419" s="494"/>
      <c r="BD419" s="494"/>
      <c r="BE419" s="494"/>
      <c r="BF419" s="799"/>
    </row>
    <row r="420" spans="1:58"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092"/>
      <c r="AI420" s="1060"/>
      <c r="AJ420" s="325"/>
      <c r="AK420" s="588"/>
      <c r="AL420" s="588"/>
      <c r="AM420" s="325"/>
      <c r="AN420" s="325"/>
      <c r="AO420" s="325"/>
      <c r="AP420" s="325"/>
      <c r="AQ420" s="325"/>
      <c r="AR420" s="325"/>
      <c r="AS420" s="325"/>
      <c r="AT420" s="325"/>
      <c r="AU420" s="325"/>
      <c r="AV420" s="325"/>
      <c r="AW420" s="325"/>
      <c r="AX420" s="325"/>
      <c r="AY420" s="494"/>
      <c r="AZ420" s="494"/>
      <c r="BA420" s="494"/>
      <c r="BB420" s="494"/>
      <c r="BC420" s="494"/>
      <c r="BD420" s="494"/>
      <c r="BE420" s="494"/>
      <c r="BF420" s="799"/>
    </row>
    <row r="421" spans="1:58"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092"/>
      <c r="AI421" s="1060"/>
      <c r="AJ421" s="325"/>
      <c r="AK421" s="588"/>
      <c r="AL421" s="588"/>
      <c r="AM421" s="325"/>
      <c r="AN421" s="325"/>
      <c r="AO421" s="325"/>
      <c r="AP421" s="325"/>
      <c r="AQ421" s="325"/>
      <c r="AR421" s="325"/>
      <c r="AS421" s="325"/>
      <c r="AT421" s="325"/>
      <c r="AU421" s="325"/>
      <c r="AV421" s="325"/>
      <c r="AW421" s="325"/>
      <c r="AX421" s="325"/>
      <c r="AY421" s="494"/>
      <c r="AZ421" s="494"/>
      <c r="BA421" s="494"/>
      <c r="BB421" s="494"/>
      <c r="BC421" s="494"/>
      <c r="BD421" s="494"/>
      <c r="BE421" s="494"/>
      <c r="BF421" s="799"/>
    </row>
    <row r="422" spans="1:58"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092"/>
      <c r="AI422" s="1060"/>
      <c r="AJ422" s="325"/>
      <c r="AK422" s="588"/>
      <c r="AL422" s="588"/>
      <c r="AM422" s="325"/>
      <c r="AN422" s="325"/>
      <c r="AO422" s="325"/>
      <c r="AP422" s="325"/>
      <c r="AQ422" s="325"/>
      <c r="AR422" s="325"/>
      <c r="AS422" s="325"/>
      <c r="AT422" s="325"/>
      <c r="AU422" s="325"/>
      <c r="AV422" s="325"/>
      <c r="AW422" s="325"/>
      <c r="AX422" s="325"/>
      <c r="AY422" s="494"/>
      <c r="AZ422" s="494"/>
      <c r="BA422" s="494"/>
      <c r="BB422" s="494"/>
      <c r="BC422" s="494"/>
      <c r="BD422" s="494"/>
      <c r="BE422" s="494"/>
      <c r="BF422" s="799"/>
    </row>
    <row r="423" spans="1:58"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092"/>
      <c r="AI423" s="1060"/>
      <c r="AJ423" s="325"/>
      <c r="AK423" s="588"/>
      <c r="AL423" s="588"/>
      <c r="AM423" s="325"/>
      <c r="AN423" s="325"/>
      <c r="AO423" s="325"/>
      <c r="AP423" s="325"/>
      <c r="AQ423" s="325"/>
      <c r="AR423" s="325"/>
      <c r="AS423" s="325"/>
      <c r="AT423" s="325"/>
      <c r="AU423" s="325"/>
      <c r="AV423" s="325"/>
      <c r="AW423" s="325"/>
      <c r="AX423" s="325"/>
      <c r="AY423" s="494"/>
      <c r="AZ423" s="494"/>
      <c r="BA423" s="494"/>
      <c r="BB423" s="494"/>
      <c r="BC423" s="494"/>
      <c r="BD423" s="494"/>
      <c r="BE423" s="494"/>
      <c r="BF423" s="799"/>
    </row>
    <row r="424" spans="1:58"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092"/>
      <c r="AI424" s="1060"/>
      <c r="AJ424" s="325"/>
      <c r="AK424" s="588"/>
      <c r="AL424" s="588"/>
      <c r="AM424" s="325"/>
      <c r="AN424" s="325"/>
      <c r="AO424" s="325"/>
      <c r="AP424" s="325"/>
      <c r="AQ424" s="325"/>
      <c r="AR424" s="325"/>
      <c r="AS424" s="325"/>
      <c r="AT424" s="325"/>
      <c r="AU424" s="325"/>
      <c r="AV424" s="325"/>
      <c r="AW424" s="325"/>
      <c r="AX424" s="325"/>
      <c r="AY424" s="494"/>
      <c r="AZ424" s="494"/>
      <c r="BA424" s="494"/>
      <c r="BB424" s="494"/>
      <c r="BC424" s="494"/>
      <c r="BD424" s="494"/>
      <c r="BE424" s="494"/>
      <c r="BF424" s="799"/>
    </row>
    <row r="425" spans="1:58"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092"/>
      <c r="AI425" s="1060"/>
      <c r="AJ425" s="325"/>
      <c r="AK425" s="588"/>
      <c r="AL425" s="588"/>
      <c r="AM425" s="325"/>
      <c r="AN425" s="325"/>
      <c r="AO425" s="325"/>
      <c r="AP425" s="325"/>
      <c r="AQ425" s="325"/>
      <c r="AR425" s="325"/>
      <c r="AS425" s="325"/>
      <c r="AT425" s="325"/>
      <c r="AU425" s="325"/>
      <c r="AV425" s="325"/>
      <c r="AW425" s="325"/>
      <c r="AX425" s="325"/>
      <c r="AY425" s="494"/>
      <c r="AZ425" s="494"/>
      <c r="BA425" s="494"/>
      <c r="BB425" s="494"/>
      <c r="BC425" s="494"/>
      <c r="BD425" s="494"/>
      <c r="BE425" s="494"/>
      <c r="BF425" s="799"/>
    </row>
    <row r="426" spans="1:58"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092"/>
      <c r="AI426" s="1060"/>
      <c r="AJ426" s="325"/>
      <c r="AK426" s="588"/>
      <c r="AL426" s="588"/>
      <c r="AM426" s="325"/>
      <c r="AN426" s="325"/>
      <c r="AO426" s="325"/>
      <c r="AP426" s="325"/>
      <c r="AQ426" s="325"/>
      <c r="AR426" s="325"/>
      <c r="AS426" s="325"/>
      <c r="AT426" s="325"/>
      <c r="AU426" s="325"/>
      <c r="AV426" s="325"/>
      <c r="AW426" s="325"/>
      <c r="AX426" s="325"/>
      <c r="AY426" s="494"/>
      <c r="AZ426" s="494"/>
      <c r="BA426" s="494"/>
      <c r="BB426" s="494"/>
      <c r="BC426" s="494"/>
      <c r="BD426" s="494"/>
      <c r="BE426" s="494"/>
      <c r="BF426" s="799"/>
    </row>
    <row r="427" spans="1:58"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092"/>
      <c r="AI427" s="1060"/>
      <c r="AJ427" s="325"/>
      <c r="AK427" s="588"/>
      <c r="AL427" s="588"/>
      <c r="AM427" s="325"/>
      <c r="AN427" s="325"/>
      <c r="AO427" s="325"/>
      <c r="AP427" s="325"/>
      <c r="AQ427" s="325"/>
      <c r="AR427" s="325"/>
      <c r="AS427" s="325"/>
      <c r="AT427" s="325"/>
      <c r="AU427" s="325"/>
      <c r="AV427" s="325"/>
      <c r="AW427" s="325"/>
      <c r="AX427" s="325"/>
      <c r="AY427" s="494"/>
      <c r="AZ427" s="494"/>
      <c r="BA427" s="494"/>
      <c r="BB427" s="494"/>
      <c r="BC427" s="494"/>
      <c r="BD427" s="494"/>
      <c r="BE427" s="494"/>
      <c r="BF427" s="799"/>
    </row>
    <row r="428" spans="1:58"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092"/>
      <c r="AI428" s="1060"/>
      <c r="AJ428" s="325"/>
      <c r="AK428" s="588"/>
      <c r="AL428" s="588"/>
      <c r="AM428" s="325"/>
      <c r="AN428" s="325"/>
      <c r="AO428" s="325"/>
      <c r="AP428" s="325"/>
      <c r="AQ428" s="325"/>
      <c r="AR428" s="325"/>
      <c r="AS428" s="325"/>
      <c r="AT428" s="325"/>
      <c r="AU428" s="325"/>
      <c r="AV428" s="325"/>
      <c r="AW428" s="325"/>
      <c r="AX428" s="325"/>
      <c r="AY428" s="494"/>
      <c r="AZ428" s="494"/>
      <c r="BA428" s="494"/>
      <c r="BB428" s="494"/>
      <c r="BC428" s="494"/>
      <c r="BD428" s="494"/>
      <c r="BE428" s="494"/>
      <c r="BF428" s="799"/>
    </row>
    <row r="429" spans="1:58"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092"/>
      <c r="AI429" s="1060"/>
      <c r="AJ429" s="325"/>
      <c r="AK429" s="588"/>
      <c r="AL429" s="588"/>
      <c r="AM429" s="325"/>
      <c r="AN429" s="325"/>
      <c r="AO429" s="325"/>
      <c r="AP429" s="325"/>
      <c r="AQ429" s="325"/>
      <c r="AR429" s="325"/>
      <c r="AS429" s="325"/>
      <c r="AT429" s="325"/>
      <c r="AU429" s="325"/>
      <c r="AV429" s="325"/>
      <c r="AW429" s="325"/>
      <c r="AX429" s="325"/>
      <c r="AY429" s="494"/>
      <c r="AZ429" s="494"/>
      <c r="BA429" s="494"/>
      <c r="BB429" s="494"/>
      <c r="BC429" s="494"/>
      <c r="BD429" s="494"/>
      <c r="BE429" s="494"/>
      <c r="BF429" s="799"/>
    </row>
    <row r="430" spans="1:58"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092"/>
      <c r="AI430" s="1060"/>
      <c r="AJ430" s="325"/>
      <c r="AK430" s="588"/>
      <c r="AL430" s="588"/>
      <c r="AM430" s="325"/>
      <c r="AN430" s="325"/>
      <c r="AO430" s="325"/>
      <c r="AP430" s="325"/>
      <c r="AQ430" s="325"/>
      <c r="AR430" s="325"/>
      <c r="AS430" s="325"/>
      <c r="AT430" s="325"/>
      <c r="AU430" s="325"/>
      <c r="AV430" s="325"/>
      <c r="AW430" s="325"/>
      <c r="AX430" s="325"/>
      <c r="AY430" s="494"/>
      <c r="AZ430" s="494"/>
      <c r="BA430" s="494"/>
      <c r="BB430" s="494"/>
      <c r="BC430" s="494"/>
      <c r="BD430" s="494"/>
      <c r="BE430" s="494"/>
      <c r="BF430" s="799"/>
    </row>
    <row r="431" spans="1:58"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092"/>
      <c r="AI431" s="1060"/>
      <c r="AJ431" s="325"/>
      <c r="AK431" s="588"/>
      <c r="AL431" s="588"/>
      <c r="AM431" s="325"/>
      <c r="AN431" s="325"/>
      <c r="AO431" s="325"/>
      <c r="AP431" s="325"/>
      <c r="AQ431" s="325"/>
      <c r="AR431" s="325"/>
      <c r="AS431" s="325"/>
      <c r="AT431" s="325"/>
      <c r="AU431" s="325"/>
      <c r="AV431" s="325"/>
      <c r="AW431" s="325"/>
      <c r="AX431" s="325"/>
      <c r="AY431" s="494"/>
      <c r="AZ431" s="494"/>
      <c r="BA431" s="494"/>
      <c r="BB431" s="494"/>
      <c r="BC431" s="494"/>
      <c r="BD431" s="494"/>
      <c r="BE431" s="494"/>
      <c r="BF431" s="799"/>
    </row>
    <row r="432" spans="1:58"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092"/>
      <c r="AI432" s="1060"/>
      <c r="AJ432" s="325"/>
      <c r="AK432" s="588"/>
      <c r="AL432" s="588"/>
      <c r="AM432" s="325"/>
      <c r="AN432" s="325"/>
      <c r="AO432" s="325"/>
      <c r="AP432" s="325"/>
      <c r="AQ432" s="325"/>
      <c r="AR432" s="325"/>
      <c r="AS432" s="325"/>
      <c r="AT432" s="325"/>
      <c r="AU432" s="325"/>
      <c r="AV432" s="325"/>
      <c r="AW432" s="325"/>
      <c r="AX432" s="325"/>
      <c r="AY432" s="494"/>
      <c r="AZ432" s="494"/>
      <c r="BA432" s="494"/>
      <c r="BB432" s="494"/>
      <c r="BC432" s="494"/>
      <c r="BD432" s="494"/>
      <c r="BE432" s="494"/>
      <c r="BF432" s="799"/>
    </row>
    <row r="433" spans="1:58"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092"/>
      <c r="AI433" s="1060"/>
      <c r="AJ433" s="325"/>
      <c r="AK433" s="588"/>
      <c r="AL433" s="588"/>
      <c r="AM433" s="325"/>
      <c r="AN433" s="325"/>
      <c r="AO433" s="325"/>
      <c r="AP433" s="325"/>
      <c r="AQ433" s="325"/>
      <c r="AR433" s="325"/>
      <c r="AS433" s="325"/>
      <c r="AT433" s="325"/>
      <c r="AU433" s="325"/>
      <c r="AV433" s="325"/>
      <c r="AW433" s="325"/>
      <c r="AX433" s="325"/>
      <c r="AY433" s="494"/>
      <c r="AZ433" s="494"/>
      <c r="BA433" s="494"/>
      <c r="BB433" s="494"/>
      <c r="BC433" s="494"/>
      <c r="BD433" s="494"/>
      <c r="BE433" s="494"/>
      <c r="BF433" s="799"/>
    </row>
    <row r="434" spans="1:58"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092"/>
      <c r="AI434" s="1060"/>
      <c r="AJ434" s="325"/>
      <c r="AK434" s="588"/>
      <c r="AL434" s="588"/>
      <c r="AM434" s="325"/>
      <c r="AN434" s="325"/>
      <c r="AO434" s="325"/>
      <c r="AP434" s="325"/>
      <c r="AQ434" s="325"/>
      <c r="AR434" s="325"/>
      <c r="AS434" s="325"/>
      <c r="AT434" s="325"/>
      <c r="AU434" s="325"/>
      <c r="AV434" s="325"/>
      <c r="AW434" s="325"/>
      <c r="AX434" s="325"/>
      <c r="AY434" s="494"/>
      <c r="AZ434" s="494"/>
      <c r="BA434" s="494"/>
      <c r="BB434" s="494"/>
      <c r="BC434" s="494"/>
      <c r="BD434" s="494"/>
      <c r="BE434" s="494"/>
      <c r="BF434" s="799"/>
    </row>
    <row r="435" spans="1:58"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092"/>
      <c r="AI435" s="1060"/>
      <c r="AJ435" s="325"/>
      <c r="AK435" s="588"/>
      <c r="AL435" s="588"/>
      <c r="AM435" s="325"/>
      <c r="AN435" s="325"/>
      <c r="AO435" s="325"/>
      <c r="AP435" s="325"/>
      <c r="AQ435" s="325"/>
      <c r="AR435" s="325"/>
      <c r="AS435" s="325"/>
      <c r="AT435" s="325"/>
      <c r="AU435" s="325"/>
      <c r="AV435" s="325"/>
      <c r="AW435" s="325"/>
      <c r="AX435" s="325"/>
      <c r="AY435" s="494"/>
      <c r="AZ435" s="494"/>
      <c r="BA435" s="494"/>
      <c r="BB435" s="494"/>
      <c r="BC435" s="494"/>
      <c r="BD435" s="494"/>
      <c r="BE435" s="494"/>
      <c r="BF435" s="799"/>
    </row>
    <row r="436" spans="1:58"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092"/>
      <c r="AI436" s="1060"/>
      <c r="AJ436" s="325"/>
      <c r="AK436" s="588"/>
      <c r="AL436" s="588"/>
      <c r="AM436" s="325"/>
      <c r="AN436" s="325"/>
      <c r="AO436" s="325"/>
      <c r="AP436" s="325"/>
      <c r="AQ436" s="325"/>
      <c r="AR436" s="325"/>
      <c r="AS436" s="325"/>
      <c r="AT436" s="325"/>
      <c r="AU436" s="325"/>
      <c r="AV436" s="325"/>
      <c r="AW436" s="325"/>
      <c r="AX436" s="325"/>
      <c r="AY436" s="494"/>
      <c r="AZ436" s="494"/>
      <c r="BA436" s="494"/>
      <c r="BB436" s="494"/>
      <c r="BC436" s="494"/>
      <c r="BD436" s="494"/>
      <c r="BE436" s="494"/>
      <c r="BF436" s="799"/>
    </row>
    <row r="437" spans="1:58"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092"/>
      <c r="AI437" s="1060"/>
      <c r="AJ437" s="325"/>
      <c r="AK437" s="588"/>
      <c r="AL437" s="588"/>
      <c r="AM437" s="325"/>
      <c r="AN437" s="325"/>
      <c r="AO437" s="325"/>
      <c r="AP437" s="325"/>
      <c r="AQ437" s="325"/>
      <c r="AR437" s="325"/>
      <c r="AS437" s="325"/>
      <c r="AT437" s="325"/>
      <c r="AU437" s="325"/>
      <c r="AV437" s="325"/>
      <c r="AW437" s="325"/>
      <c r="AX437" s="325"/>
      <c r="AY437" s="494"/>
      <c r="AZ437" s="494"/>
      <c r="BA437" s="494"/>
      <c r="BB437" s="494"/>
      <c r="BC437" s="494"/>
      <c r="BD437" s="494"/>
      <c r="BE437" s="494"/>
      <c r="BF437" s="799"/>
    </row>
    <row r="438" spans="1:58"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092"/>
      <c r="AI438" s="1060"/>
      <c r="AJ438" s="325"/>
      <c r="AK438" s="588"/>
      <c r="AL438" s="588"/>
      <c r="AM438" s="325"/>
      <c r="AN438" s="325"/>
      <c r="AO438" s="325"/>
      <c r="AP438" s="325"/>
      <c r="AQ438" s="325"/>
      <c r="AR438" s="325"/>
      <c r="AS438" s="325"/>
      <c r="AT438" s="325"/>
      <c r="AU438" s="325"/>
      <c r="AV438" s="325"/>
      <c r="AW438" s="325"/>
      <c r="AX438" s="325"/>
      <c r="AY438" s="494"/>
      <c r="AZ438" s="494"/>
      <c r="BA438" s="494"/>
      <c r="BB438" s="494"/>
      <c r="BC438" s="494"/>
      <c r="BD438" s="494"/>
      <c r="BE438" s="494"/>
      <c r="BF438" s="799"/>
    </row>
    <row r="439" spans="1:58"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092"/>
      <c r="AI439" s="1060"/>
      <c r="AJ439" s="325"/>
      <c r="AK439" s="588"/>
      <c r="AL439" s="588"/>
      <c r="AM439" s="325"/>
      <c r="AN439" s="325"/>
      <c r="AO439" s="325"/>
      <c r="AP439" s="325"/>
      <c r="AQ439" s="325"/>
      <c r="AR439" s="325"/>
      <c r="AS439" s="325"/>
      <c r="AT439" s="325"/>
      <c r="AU439" s="325"/>
      <c r="AV439" s="325"/>
      <c r="AW439" s="325"/>
      <c r="AX439" s="325"/>
      <c r="AY439" s="494"/>
      <c r="AZ439" s="494"/>
      <c r="BA439" s="494"/>
      <c r="BB439" s="494"/>
      <c r="BC439" s="494"/>
      <c r="BD439" s="494"/>
      <c r="BE439" s="494"/>
      <c r="BF439" s="799"/>
    </row>
    <row r="440" spans="1:58"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092"/>
      <c r="AI440" s="1060"/>
      <c r="AJ440" s="325"/>
      <c r="AK440" s="588"/>
      <c r="AL440" s="588"/>
      <c r="AM440" s="325"/>
      <c r="AN440" s="325"/>
      <c r="AO440" s="325"/>
      <c r="AP440" s="325"/>
      <c r="AQ440" s="325"/>
      <c r="AR440" s="325"/>
      <c r="AS440" s="325"/>
      <c r="AT440" s="325"/>
      <c r="AU440" s="325"/>
      <c r="AV440" s="325"/>
      <c r="AW440" s="325"/>
      <c r="AX440" s="325"/>
      <c r="AY440" s="494"/>
      <c r="AZ440" s="494"/>
      <c r="BA440" s="494"/>
      <c r="BB440" s="494"/>
      <c r="BC440" s="494"/>
      <c r="BD440" s="494"/>
      <c r="BE440" s="494"/>
      <c r="BF440" s="799"/>
    </row>
    <row r="441" spans="1:58"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092"/>
      <c r="AI441" s="1060"/>
      <c r="AJ441" s="325"/>
      <c r="AK441" s="588"/>
      <c r="AL441" s="588"/>
      <c r="AM441" s="325"/>
      <c r="AN441" s="325"/>
      <c r="AO441" s="325"/>
      <c r="AP441" s="325"/>
      <c r="AQ441" s="325"/>
      <c r="AR441" s="325"/>
      <c r="AS441" s="325"/>
      <c r="AT441" s="325"/>
      <c r="AU441" s="325"/>
      <c r="AV441" s="325"/>
      <c r="AW441" s="325"/>
      <c r="AX441" s="325"/>
      <c r="AY441" s="494"/>
      <c r="AZ441" s="494"/>
      <c r="BA441" s="494"/>
      <c r="BB441" s="494"/>
      <c r="BC441" s="494"/>
      <c r="BD441" s="494"/>
      <c r="BE441" s="494"/>
      <c r="BF441" s="799"/>
    </row>
    <row r="442" spans="1:58"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092"/>
      <c r="AI442" s="1060"/>
      <c r="AJ442" s="325"/>
      <c r="AK442" s="588"/>
      <c r="AL442" s="588"/>
      <c r="AM442" s="325"/>
      <c r="AN442" s="325"/>
      <c r="AO442" s="325"/>
      <c r="AP442" s="325"/>
      <c r="AQ442" s="325"/>
      <c r="AR442" s="325"/>
      <c r="AS442" s="325"/>
      <c r="AT442" s="325"/>
      <c r="AU442" s="325"/>
      <c r="AV442" s="325"/>
      <c r="AW442" s="325"/>
      <c r="AX442" s="325"/>
      <c r="AY442" s="494"/>
      <c r="AZ442" s="494"/>
      <c r="BA442" s="494"/>
      <c r="BB442" s="494"/>
      <c r="BC442" s="494"/>
      <c r="BD442" s="494"/>
      <c r="BE442" s="494"/>
      <c r="BF442" s="799"/>
    </row>
    <row r="443" spans="1:58"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092"/>
      <c r="AI443" s="1060"/>
      <c r="AJ443" s="325"/>
      <c r="AK443" s="588"/>
      <c r="AL443" s="588"/>
      <c r="AM443" s="325"/>
      <c r="AN443" s="325"/>
      <c r="AO443" s="325"/>
      <c r="AP443" s="325"/>
      <c r="AQ443" s="325"/>
      <c r="AR443" s="325"/>
      <c r="AS443" s="325"/>
      <c r="AT443" s="325"/>
      <c r="AU443" s="325"/>
      <c r="AV443" s="325"/>
      <c r="AW443" s="325"/>
      <c r="AX443" s="325"/>
      <c r="AY443" s="494"/>
      <c r="AZ443" s="494"/>
      <c r="BA443" s="494"/>
      <c r="BB443" s="494"/>
      <c r="BC443" s="494"/>
      <c r="BD443" s="494"/>
      <c r="BE443" s="494"/>
      <c r="BF443" s="799"/>
    </row>
    <row r="444" spans="1:58"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092"/>
      <c r="AI444" s="1060"/>
      <c r="AJ444" s="325"/>
      <c r="AK444" s="588"/>
      <c r="AL444" s="588"/>
      <c r="AM444" s="325"/>
      <c r="AN444" s="325"/>
      <c r="AO444" s="325"/>
      <c r="AP444" s="325"/>
      <c r="AQ444" s="325"/>
      <c r="AR444" s="325"/>
      <c r="AS444" s="325"/>
      <c r="AT444" s="325"/>
      <c r="AU444" s="325"/>
      <c r="AV444" s="325"/>
      <c r="AW444" s="325"/>
      <c r="AX444" s="325"/>
      <c r="AY444" s="494"/>
      <c r="AZ444" s="494"/>
      <c r="BA444" s="494"/>
      <c r="BB444" s="494"/>
      <c r="BC444" s="494"/>
      <c r="BD444" s="494"/>
      <c r="BE444" s="494"/>
      <c r="BF444" s="799"/>
    </row>
    <row r="445" spans="1:58"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092"/>
      <c r="AI445" s="1060"/>
      <c r="AJ445" s="325"/>
      <c r="AK445" s="588"/>
      <c r="AL445" s="588"/>
      <c r="AM445" s="325"/>
      <c r="AN445" s="325"/>
      <c r="AO445" s="325"/>
      <c r="AP445" s="325"/>
      <c r="AQ445" s="325"/>
      <c r="AR445" s="325"/>
      <c r="AS445" s="325"/>
      <c r="AT445" s="325"/>
      <c r="AU445" s="325"/>
      <c r="AV445" s="325"/>
      <c r="AW445" s="325"/>
      <c r="AX445" s="325"/>
      <c r="AY445" s="494"/>
      <c r="AZ445" s="494"/>
      <c r="BA445" s="494"/>
      <c r="BB445" s="494"/>
      <c r="BC445" s="494"/>
      <c r="BD445" s="494"/>
      <c r="BE445" s="494"/>
      <c r="BF445" s="799"/>
    </row>
    <row r="446" spans="1:58"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092"/>
      <c r="AI446" s="1060"/>
      <c r="AJ446" s="325"/>
      <c r="AK446" s="588"/>
      <c r="AL446" s="588"/>
      <c r="AM446" s="325"/>
      <c r="AN446" s="325"/>
      <c r="AO446" s="325"/>
      <c r="AP446" s="325"/>
      <c r="AQ446" s="325"/>
      <c r="AR446" s="325"/>
      <c r="AS446" s="325"/>
      <c r="AT446" s="325"/>
      <c r="AU446" s="325"/>
      <c r="AV446" s="325"/>
      <c r="AW446" s="325"/>
      <c r="AX446" s="325"/>
      <c r="AY446" s="494"/>
      <c r="AZ446" s="494"/>
      <c r="BA446" s="494"/>
      <c r="BB446" s="494"/>
      <c r="BC446" s="494"/>
      <c r="BD446" s="494"/>
      <c r="BE446" s="494"/>
      <c r="BF446" s="799"/>
    </row>
    <row r="447" spans="1:58"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092"/>
      <c r="AI447" s="1060"/>
      <c r="AJ447" s="325"/>
      <c r="AK447" s="588"/>
      <c r="AL447" s="588"/>
      <c r="AM447" s="325"/>
      <c r="AN447" s="325"/>
      <c r="AO447" s="325"/>
      <c r="AP447" s="325"/>
      <c r="AQ447" s="325"/>
      <c r="AR447" s="325"/>
      <c r="AS447" s="325"/>
      <c r="AT447" s="325"/>
      <c r="AU447" s="325"/>
      <c r="AV447" s="325"/>
      <c r="AW447" s="325"/>
      <c r="AX447" s="325"/>
      <c r="AY447" s="494"/>
      <c r="AZ447" s="494"/>
      <c r="BA447" s="494"/>
      <c r="BB447" s="494"/>
      <c r="BC447" s="494"/>
      <c r="BD447" s="494"/>
      <c r="BE447" s="494"/>
      <c r="BF447" s="799"/>
    </row>
    <row r="448" spans="1:58"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092"/>
      <c r="AI448" s="1060"/>
      <c r="AJ448" s="325"/>
      <c r="AK448" s="588"/>
      <c r="AL448" s="588"/>
      <c r="AM448" s="325"/>
      <c r="AN448" s="325"/>
      <c r="AO448" s="325"/>
      <c r="AP448" s="325"/>
      <c r="AQ448" s="325"/>
      <c r="AR448" s="325"/>
      <c r="AS448" s="325"/>
      <c r="AT448" s="325"/>
      <c r="AU448" s="325"/>
      <c r="AV448" s="325"/>
      <c r="AW448" s="325"/>
      <c r="AX448" s="325"/>
      <c r="AY448" s="494"/>
      <c r="AZ448" s="494"/>
      <c r="BA448" s="494"/>
      <c r="BB448" s="494"/>
      <c r="BC448" s="494"/>
      <c r="BD448" s="494"/>
      <c r="BE448" s="494"/>
      <c r="BF448" s="799"/>
    </row>
    <row r="449" spans="1:58"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092"/>
      <c r="AI449" s="1060"/>
      <c r="AJ449" s="325"/>
      <c r="AK449" s="588"/>
      <c r="AL449" s="588"/>
      <c r="AM449" s="325"/>
      <c r="AN449" s="325"/>
      <c r="AO449" s="325"/>
      <c r="AP449" s="325"/>
      <c r="AQ449" s="325"/>
      <c r="AR449" s="325"/>
      <c r="AS449" s="325"/>
      <c r="AT449" s="325"/>
      <c r="AU449" s="325"/>
      <c r="AV449" s="325"/>
      <c r="AW449" s="325"/>
      <c r="AX449" s="325"/>
      <c r="AY449" s="494"/>
      <c r="AZ449" s="494"/>
      <c r="BA449" s="494"/>
      <c r="BB449" s="494"/>
      <c r="BC449" s="494"/>
      <c r="BD449" s="494"/>
      <c r="BE449" s="494"/>
      <c r="BF449" s="799"/>
    </row>
    <row r="450" spans="1:58"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092"/>
      <c r="AI450" s="1060"/>
      <c r="AJ450" s="325"/>
      <c r="AK450" s="588"/>
      <c r="AL450" s="588"/>
      <c r="AM450" s="325"/>
      <c r="AN450" s="325"/>
      <c r="AO450" s="325"/>
      <c r="AP450" s="325"/>
      <c r="AQ450" s="325"/>
      <c r="AR450" s="325"/>
      <c r="AS450" s="325"/>
      <c r="AT450" s="325"/>
      <c r="AU450" s="325"/>
      <c r="AV450" s="325"/>
      <c r="AW450" s="325"/>
      <c r="AX450" s="325"/>
      <c r="AY450" s="494"/>
      <c r="AZ450" s="494"/>
      <c r="BA450" s="494"/>
      <c r="BB450" s="494"/>
      <c r="BC450" s="494"/>
      <c r="BD450" s="494"/>
      <c r="BE450" s="494"/>
      <c r="BF450" s="799"/>
    </row>
    <row r="451" spans="1:58"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092"/>
      <c r="AI451" s="1060"/>
      <c r="AJ451" s="325"/>
      <c r="AK451" s="588"/>
      <c r="AL451" s="588"/>
      <c r="AM451" s="325"/>
      <c r="AN451" s="325"/>
      <c r="AO451" s="325"/>
      <c r="AP451" s="325"/>
      <c r="AQ451" s="325"/>
      <c r="AR451" s="325"/>
      <c r="AS451" s="325"/>
      <c r="AT451" s="325"/>
      <c r="AU451" s="325"/>
      <c r="AV451" s="325"/>
      <c r="AW451" s="325"/>
      <c r="AX451" s="325"/>
      <c r="AY451" s="494"/>
      <c r="AZ451" s="494"/>
      <c r="BA451" s="494"/>
      <c r="BB451" s="494"/>
      <c r="BC451" s="494"/>
      <c r="BD451" s="494"/>
      <c r="BE451" s="494"/>
      <c r="BF451" s="799"/>
    </row>
    <row r="452" spans="1:58"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092"/>
      <c r="AI452" s="1060"/>
      <c r="AJ452" s="325"/>
      <c r="AK452" s="588"/>
      <c r="AL452" s="588"/>
      <c r="AM452" s="325"/>
      <c r="AN452" s="325"/>
      <c r="AO452" s="325"/>
      <c r="AP452" s="325"/>
      <c r="AQ452" s="325"/>
      <c r="AR452" s="325"/>
      <c r="AS452" s="325"/>
      <c r="AT452" s="325"/>
      <c r="AU452" s="325"/>
      <c r="AV452" s="325"/>
      <c r="AW452" s="325"/>
      <c r="AX452" s="325"/>
      <c r="AY452" s="494"/>
      <c r="AZ452" s="494"/>
      <c r="BA452" s="494"/>
      <c r="BB452" s="494"/>
      <c r="BC452" s="494"/>
      <c r="BD452" s="494"/>
      <c r="BE452" s="494"/>
      <c r="BF452" s="799"/>
    </row>
    <row r="453" spans="1:58"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092"/>
      <c r="AI453" s="1060"/>
      <c r="AJ453" s="325"/>
      <c r="AK453" s="588"/>
      <c r="AL453" s="588"/>
      <c r="AM453" s="325"/>
      <c r="AN453" s="325"/>
      <c r="AO453" s="325"/>
      <c r="AP453" s="325"/>
      <c r="AQ453" s="325"/>
      <c r="AR453" s="325"/>
      <c r="AS453" s="325"/>
      <c r="AT453" s="325"/>
      <c r="AU453" s="325"/>
      <c r="AV453" s="325"/>
      <c r="AW453" s="325"/>
      <c r="AX453" s="325"/>
      <c r="AY453" s="494"/>
      <c r="AZ453" s="494"/>
      <c r="BA453" s="494"/>
      <c r="BB453" s="494"/>
      <c r="BC453" s="494"/>
      <c r="BD453" s="494"/>
      <c r="BE453" s="494"/>
      <c r="BF453" s="799"/>
    </row>
    <row r="454" spans="1:58"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092"/>
      <c r="AI454" s="1060"/>
      <c r="AJ454" s="325"/>
      <c r="AK454" s="588"/>
      <c r="AL454" s="588"/>
      <c r="AM454" s="325"/>
      <c r="AN454" s="325"/>
      <c r="AO454" s="325"/>
      <c r="AP454" s="325"/>
      <c r="AQ454" s="325"/>
      <c r="AR454" s="325"/>
      <c r="AS454" s="325"/>
      <c r="AT454" s="325"/>
      <c r="AU454" s="325"/>
      <c r="AV454" s="325"/>
      <c r="AW454" s="325"/>
      <c r="AX454" s="325"/>
      <c r="AY454" s="494"/>
      <c r="AZ454" s="494"/>
      <c r="BA454" s="494"/>
      <c r="BB454" s="494"/>
      <c r="BC454" s="494"/>
      <c r="BD454" s="494"/>
      <c r="BE454" s="494"/>
      <c r="BF454" s="799"/>
    </row>
    <row r="455" spans="1:58"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092"/>
      <c r="AI455" s="1060"/>
      <c r="AJ455" s="325"/>
      <c r="AK455" s="588"/>
      <c r="AL455" s="588"/>
      <c r="AM455" s="325"/>
      <c r="AN455" s="325"/>
      <c r="AO455" s="325"/>
      <c r="AP455" s="325"/>
      <c r="AQ455" s="325"/>
      <c r="AR455" s="325"/>
      <c r="AS455" s="325"/>
      <c r="AT455" s="325"/>
      <c r="AU455" s="325"/>
      <c r="AV455" s="325"/>
      <c r="AW455" s="325"/>
      <c r="AX455" s="325"/>
      <c r="AY455" s="494"/>
      <c r="AZ455" s="494"/>
      <c r="BA455" s="494"/>
      <c r="BB455" s="494"/>
      <c r="BC455" s="494"/>
      <c r="BD455" s="494"/>
      <c r="BE455" s="494"/>
      <c r="BF455" s="799"/>
    </row>
    <row r="456" spans="1:58"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092"/>
      <c r="AI456" s="1060"/>
      <c r="AJ456" s="325"/>
      <c r="AK456" s="588"/>
      <c r="AL456" s="588"/>
      <c r="AM456" s="325"/>
      <c r="AN456" s="325"/>
      <c r="AO456" s="325"/>
      <c r="AP456" s="325"/>
      <c r="AQ456" s="325"/>
      <c r="AR456" s="325"/>
      <c r="AS456" s="325"/>
      <c r="AT456" s="325"/>
      <c r="AU456" s="325"/>
      <c r="AV456" s="325"/>
      <c r="AW456" s="325"/>
      <c r="AX456" s="325"/>
      <c r="AY456" s="494"/>
      <c r="AZ456" s="494"/>
      <c r="BA456" s="494"/>
      <c r="BB456" s="494"/>
      <c r="BC456" s="494"/>
      <c r="BD456" s="494"/>
      <c r="BE456" s="494"/>
      <c r="BF456" s="799"/>
    </row>
    <row r="457" spans="1:58"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092"/>
      <c r="AI457" s="1060"/>
      <c r="AJ457" s="325"/>
      <c r="AK457" s="588"/>
      <c r="AL457" s="588"/>
      <c r="AM457" s="325"/>
      <c r="AN457" s="325"/>
      <c r="AO457" s="325"/>
      <c r="AP457" s="325"/>
      <c r="AQ457" s="325"/>
      <c r="AR457" s="325"/>
      <c r="AS457" s="325"/>
      <c r="AT457" s="325"/>
      <c r="AU457" s="325"/>
      <c r="AV457" s="325"/>
      <c r="AW457" s="325"/>
      <c r="AX457" s="325"/>
      <c r="AY457" s="494"/>
      <c r="AZ457" s="494"/>
      <c r="BA457" s="494"/>
      <c r="BB457" s="494"/>
      <c r="BC457" s="494"/>
      <c r="BD457" s="494"/>
      <c r="BE457" s="494"/>
      <c r="BF457" s="799"/>
    </row>
    <row r="458" spans="1:58"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092"/>
      <c r="AI458" s="1060"/>
      <c r="AJ458" s="325"/>
      <c r="AK458" s="588"/>
      <c r="AL458" s="588"/>
      <c r="AM458" s="325"/>
      <c r="AN458" s="325"/>
      <c r="AO458" s="325"/>
      <c r="AP458" s="325"/>
      <c r="AQ458" s="325"/>
      <c r="AR458" s="325"/>
      <c r="AS458" s="325"/>
      <c r="AT458" s="325"/>
      <c r="AU458" s="325"/>
      <c r="AV458" s="325"/>
      <c r="AW458" s="325"/>
      <c r="AX458" s="325"/>
      <c r="AY458" s="494"/>
      <c r="AZ458" s="494"/>
      <c r="BA458" s="494"/>
      <c r="BB458" s="494"/>
      <c r="BC458" s="494"/>
      <c r="BD458" s="494"/>
      <c r="BE458" s="494"/>
      <c r="BF458" s="799"/>
    </row>
    <row r="459" spans="1:58"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092"/>
      <c r="AI459" s="1060"/>
      <c r="AJ459" s="325"/>
      <c r="AK459" s="588"/>
      <c r="AL459" s="588"/>
      <c r="AM459" s="325"/>
      <c r="AN459" s="325"/>
      <c r="AO459" s="325"/>
      <c r="AP459" s="325"/>
      <c r="AQ459" s="325"/>
      <c r="AR459" s="325"/>
      <c r="AS459" s="325"/>
      <c r="AT459" s="325"/>
      <c r="AU459" s="325"/>
      <c r="AV459" s="325"/>
      <c r="AW459" s="325"/>
      <c r="AX459" s="325"/>
      <c r="AY459" s="494"/>
      <c r="AZ459" s="494"/>
      <c r="BA459" s="494"/>
      <c r="BB459" s="494"/>
      <c r="BC459" s="494"/>
      <c r="BD459" s="494"/>
      <c r="BE459" s="494"/>
      <c r="BF459" s="799"/>
    </row>
    <row r="460" spans="1:58"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092"/>
      <c r="AI460" s="1060"/>
      <c r="AJ460" s="325"/>
      <c r="AK460" s="588"/>
      <c r="AL460" s="588"/>
      <c r="AM460" s="325"/>
      <c r="AN460" s="325"/>
      <c r="AO460" s="325"/>
      <c r="AP460" s="325"/>
      <c r="AQ460" s="325"/>
      <c r="AR460" s="325"/>
      <c r="AS460" s="325"/>
      <c r="AT460" s="325"/>
      <c r="AU460" s="325"/>
      <c r="AV460" s="325"/>
      <c r="AW460" s="325"/>
      <c r="AX460" s="325"/>
      <c r="AY460" s="494"/>
      <c r="AZ460" s="494"/>
      <c r="BA460" s="494"/>
      <c r="BB460" s="494"/>
      <c r="BC460" s="494"/>
      <c r="BD460" s="494"/>
      <c r="BE460" s="494"/>
      <c r="BF460" s="799"/>
    </row>
    <row r="461" spans="1:58"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092"/>
      <c r="AI461" s="1060"/>
      <c r="AJ461" s="325"/>
      <c r="AK461" s="588"/>
      <c r="AL461" s="588"/>
      <c r="AM461" s="325"/>
      <c r="AN461" s="325"/>
      <c r="AO461" s="325"/>
      <c r="AP461" s="325"/>
      <c r="AQ461" s="325"/>
      <c r="AR461" s="325"/>
      <c r="AS461" s="325"/>
      <c r="AT461" s="325"/>
      <c r="AU461" s="325"/>
      <c r="AV461" s="325"/>
      <c r="AW461" s="325"/>
      <c r="AX461" s="325"/>
      <c r="AY461" s="494"/>
      <c r="AZ461" s="494"/>
      <c r="BA461" s="494"/>
      <c r="BB461" s="494"/>
      <c r="BC461" s="494"/>
      <c r="BD461" s="494"/>
      <c r="BE461" s="494"/>
      <c r="BF461" s="799"/>
    </row>
    <row r="462" spans="1:58"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092"/>
      <c r="AI462" s="1060"/>
      <c r="AJ462" s="325"/>
      <c r="AK462" s="588"/>
      <c r="AL462" s="588"/>
      <c r="AM462" s="325"/>
      <c r="AN462" s="325"/>
      <c r="AO462" s="325"/>
      <c r="AP462" s="325"/>
      <c r="AQ462" s="325"/>
      <c r="AR462" s="325"/>
      <c r="AS462" s="325"/>
      <c r="AT462" s="325"/>
      <c r="AU462" s="325"/>
      <c r="AV462" s="325"/>
      <c r="AW462" s="325"/>
      <c r="AX462" s="325"/>
      <c r="AY462" s="494"/>
      <c r="AZ462" s="494"/>
      <c r="BA462" s="494"/>
      <c r="BB462" s="494"/>
      <c r="BC462" s="494"/>
      <c r="BD462" s="494"/>
      <c r="BE462" s="494"/>
      <c r="BF462" s="799"/>
    </row>
    <row r="463" spans="1:58"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092"/>
      <c r="AI463" s="1060"/>
      <c r="AJ463" s="325"/>
      <c r="AK463" s="588"/>
      <c r="AL463" s="588"/>
      <c r="AM463" s="325"/>
      <c r="AN463" s="325"/>
      <c r="AO463" s="325"/>
      <c r="AP463" s="325"/>
      <c r="AQ463" s="325"/>
      <c r="AR463" s="325"/>
      <c r="AS463" s="325"/>
      <c r="AT463" s="325"/>
      <c r="AU463" s="325"/>
      <c r="AV463" s="325"/>
      <c r="AW463" s="325"/>
      <c r="AX463" s="325"/>
      <c r="AY463" s="494"/>
      <c r="AZ463" s="494"/>
      <c r="BA463" s="494"/>
      <c r="BB463" s="494"/>
      <c r="BC463" s="494"/>
      <c r="BD463" s="494"/>
      <c r="BE463" s="494"/>
      <c r="BF463" s="799"/>
    </row>
    <row r="464" spans="1:58"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092"/>
      <c r="AI464" s="1060"/>
      <c r="AJ464" s="325"/>
      <c r="AK464" s="588"/>
      <c r="AL464" s="588"/>
      <c r="AM464" s="325"/>
      <c r="AN464" s="325"/>
      <c r="AO464" s="325"/>
      <c r="AP464" s="325"/>
      <c r="AQ464" s="325"/>
      <c r="AR464" s="325"/>
      <c r="AS464" s="325"/>
      <c r="AT464" s="325"/>
      <c r="AU464" s="325"/>
      <c r="AV464" s="325"/>
      <c r="AW464" s="325"/>
      <c r="AX464" s="325"/>
      <c r="AY464" s="494"/>
      <c r="AZ464" s="494"/>
      <c r="BA464" s="494"/>
      <c r="BB464" s="494"/>
      <c r="BC464" s="494"/>
      <c r="BD464" s="494"/>
      <c r="BE464" s="494"/>
      <c r="BF464" s="799"/>
    </row>
    <row r="465" spans="1:58"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092"/>
      <c r="AI465" s="1060"/>
      <c r="AJ465" s="325"/>
      <c r="AK465" s="588"/>
      <c r="AL465" s="588"/>
      <c r="AM465" s="325"/>
      <c r="AN465" s="325"/>
      <c r="AO465" s="325"/>
      <c r="AP465" s="325"/>
      <c r="AQ465" s="325"/>
      <c r="AR465" s="325"/>
      <c r="AS465" s="325"/>
      <c r="AT465" s="325"/>
      <c r="AU465" s="325"/>
      <c r="AV465" s="325"/>
      <c r="AW465" s="325"/>
      <c r="AX465" s="325"/>
      <c r="AY465" s="494"/>
      <c r="AZ465" s="494"/>
      <c r="BA465" s="494"/>
      <c r="BB465" s="494"/>
      <c r="BC465" s="494"/>
      <c r="BD465" s="494"/>
      <c r="BE465" s="494"/>
      <c r="BF465" s="799"/>
    </row>
    <row r="466" spans="1:58"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092"/>
      <c r="AI466" s="1060"/>
      <c r="AJ466" s="325"/>
      <c r="AK466" s="588"/>
      <c r="AL466" s="588"/>
      <c r="AM466" s="325"/>
      <c r="AN466" s="325"/>
      <c r="AO466" s="325"/>
      <c r="AP466" s="325"/>
      <c r="AQ466" s="325"/>
      <c r="AR466" s="325"/>
      <c r="AS466" s="325"/>
      <c r="AT466" s="325"/>
      <c r="AU466" s="325"/>
      <c r="AV466" s="325"/>
      <c r="AW466" s="325"/>
      <c r="AX466" s="325"/>
      <c r="AY466" s="494"/>
      <c r="AZ466" s="494"/>
      <c r="BA466" s="494"/>
      <c r="BB466" s="494"/>
      <c r="BC466" s="494"/>
      <c r="BD466" s="494"/>
      <c r="BE466" s="494"/>
      <c r="BF466" s="799"/>
    </row>
    <row r="467" spans="1:58"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092"/>
      <c r="AI467" s="1060"/>
      <c r="AJ467" s="325"/>
      <c r="AK467" s="588"/>
      <c r="AL467" s="588"/>
      <c r="AM467" s="325"/>
      <c r="AN467" s="325"/>
      <c r="AO467" s="325"/>
      <c r="AP467" s="325"/>
      <c r="AQ467" s="325"/>
      <c r="AR467" s="325"/>
      <c r="AS467" s="325"/>
      <c r="AT467" s="325"/>
      <c r="AU467" s="325"/>
      <c r="AV467" s="325"/>
      <c r="AW467" s="325"/>
      <c r="AX467" s="325"/>
      <c r="AY467" s="494"/>
      <c r="AZ467" s="494"/>
      <c r="BA467" s="494"/>
      <c r="BB467" s="494"/>
      <c r="BC467" s="494"/>
      <c r="BD467" s="494"/>
      <c r="BE467" s="494"/>
      <c r="BF467" s="799"/>
    </row>
    <row r="468" spans="1:58"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092"/>
      <c r="AI468" s="1060"/>
      <c r="AJ468" s="325"/>
      <c r="AK468" s="588"/>
      <c r="AL468" s="588"/>
      <c r="AM468" s="325"/>
      <c r="AN468" s="325"/>
      <c r="AO468" s="325"/>
      <c r="AP468" s="325"/>
      <c r="AQ468" s="325"/>
      <c r="AR468" s="325"/>
      <c r="AS468" s="325"/>
      <c r="AT468" s="325"/>
      <c r="AU468" s="325"/>
      <c r="AV468" s="325"/>
      <c r="AW468" s="325"/>
      <c r="AX468" s="325"/>
      <c r="AY468" s="494"/>
      <c r="AZ468" s="494"/>
      <c r="BA468" s="494"/>
      <c r="BB468" s="494"/>
      <c r="BC468" s="494"/>
      <c r="BD468" s="494"/>
      <c r="BE468" s="494"/>
      <c r="BF468" s="799"/>
    </row>
    <row r="469" spans="1:58"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092"/>
      <c r="AI469" s="1060"/>
      <c r="AJ469" s="325"/>
      <c r="AK469" s="588"/>
      <c r="AL469" s="588"/>
      <c r="AM469" s="325"/>
      <c r="AN469" s="325"/>
      <c r="AO469" s="325"/>
      <c r="AP469" s="325"/>
      <c r="AQ469" s="325"/>
      <c r="AR469" s="325"/>
      <c r="AS469" s="325"/>
      <c r="AT469" s="325"/>
      <c r="AU469" s="325"/>
      <c r="AV469" s="325"/>
      <c r="AW469" s="325"/>
      <c r="AX469" s="325"/>
      <c r="AY469" s="494"/>
      <c r="AZ469" s="494"/>
      <c r="BA469" s="494"/>
      <c r="BB469" s="494"/>
      <c r="BC469" s="494"/>
      <c r="BD469" s="494"/>
      <c r="BE469" s="494"/>
      <c r="BF469" s="799"/>
    </row>
    <row r="470" spans="1:58"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092"/>
      <c r="AI470" s="1060"/>
      <c r="AJ470" s="325"/>
      <c r="AK470" s="588"/>
      <c r="AL470" s="588"/>
      <c r="AM470" s="325"/>
      <c r="AN470" s="325"/>
      <c r="AO470" s="325"/>
      <c r="AP470" s="325"/>
      <c r="AQ470" s="325"/>
      <c r="AR470" s="325"/>
      <c r="AS470" s="325"/>
      <c r="AT470" s="325"/>
      <c r="AU470" s="325"/>
      <c r="AV470" s="325"/>
      <c r="AW470" s="325"/>
      <c r="AX470" s="325"/>
      <c r="AY470" s="494"/>
      <c r="AZ470" s="494"/>
      <c r="BA470" s="494"/>
      <c r="BB470" s="494"/>
      <c r="BC470" s="494"/>
      <c r="BD470" s="494"/>
      <c r="BE470" s="494"/>
      <c r="BF470" s="799"/>
    </row>
    <row r="471" spans="1:58"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092"/>
      <c r="AI471" s="1060"/>
      <c r="AJ471" s="325"/>
      <c r="AK471" s="588"/>
      <c r="AL471" s="588"/>
      <c r="AM471" s="325"/>
      <c r="AN471" s="325"/>
      <c r="AO471" s="325"/>
      <c r="AP471" s="325"/>
      <c r="AQ471" s="325"/>
      <c r="AR471" s="325"/>
      <c r="AS471" s="325"/>
      <c r="AT471" s="325"/>
      <c r="AU471" s="325"/>
      <c r="AV471" s="325"/>
      <c r="AW471" s="325"/>
      <c r="AX471" s="325"/>
      <c r="AY471" s="494"/>
      <c r="AZ471" s="494"/>
      <c r="BA471" s="494"/>
      <c r="BB471" s="494"/>
      <c r="BC471" s="494"/>
      <c r="BD471" s="494"/>
      <c r="BE471" s="494"/>
      <c r="BF471" s="799"/>
    </row>
    <row r="472" spans="1:58"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092"/>
      <c r="AI472" s="1060"/>
      <c r="AJ472" s="325"/>
      <c r="AK472" s="588"/>
      <c r="AL472" s="588"/>
      <c r="AM472" s="325"/>
      <c r="AN472" s="325"/>
      <c r="AO472" s="325"/>
      <c r="AP472" s="325"/>
      <c r="AQ472" s="325"/>
      <c r="AR472" s="325"/>
      <c r="AS472" s="325"/>
      <c r="AT472" s="325"/>
      <c r="AU472" s="325"/>
      <c r="AV472" s="325"/>
      <c r="AW472" s="325"/>
      <c r="AX472" s="325"/>
      <c r="AY472" s="494"/>
      <c r="AZ472" s="494"/>
      <c r="BA472" s="494"/>
      <c r="BB472" s="494"/>
      <c r="BC472" s="494"/>
      <c r="BD472" s="494"/>
      <c r="BE472" s="494"/>
      <c r="BF472" s="799"/>
    </row>
    <row r="473" spans="1:58"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092"/>
      <c r="AI473" s="1060"/>
      <c r="AJ473" s="325"/>
      <c r="AK473" s="588"/>
      <c r="AL473" s="588"/>
      <c r="AM473" s="325"/>
      <c r="AN473" s="325"/>
      <c r="AO473" s="325"/>
      <c r="AP473" s="325"/>
      <c r="AQ473" s="325"/>
      <c r="AR473" s="325"/>
      <c r="AS473" s="325"/>
      <c r="AT473" s="325"/>
      <c r="AU473" s="325"/>
      <c r="AV473" s="325"/>
      <c r="AW473" s="325"/>
      <c r="AX473" s="325"/>
      <c r="AY473" s="494"/>
      <c r="AZ473" s="494"/>
      <c r="BA473" s="494"/>
      <c r="BB473" s="494"/>
      <c r="BC473" s="494"/>
      <c r="BD473" s="494"/>
      <c r="BE473" s="494"/>
      <c r="BF473" s="799"/>
    </row>
    <row r="474" spans="1:58"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092"/>
      <c r="AI474" s="1060"/>
      <c r="AJ474" s="325"/>
      <c r="AK474" s="588"/>
      <c r="AL474" s="588"/>
      <c r="AM474" s="325"/>
      <c r="AN474" s="325"/>
      <c r="AO474" s="325"/>
      <c r="AP474" s="325"/>
      <c r="AQ474" s="325"/>
      <c r="AR474" s="325"/>
      <c r="AS474" s="325"/>
      <c r="AT474" s="325"/>
      <c r="AU474" s="325"/>
      <c r="AV474" s="325"/>
      <c r="AW474" s="325"/>
      <c r="AX474" s="325"/>
      <c r="AY474" s="494"/>
      <c r="AZ474" s="494"/>
      <c r="BA474" s="494"/>
      <c r="BB474" s="494"/>
      <c r="BC474" s="494"/>
      <c r="BD474" s="494"/>
      <c r="BE474" s="494"/>
      <c r="BF474" s="799"/>
    </row>
    <row r="475" spans="1:58"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092"/>
      <c r="AI475" s="1060"/>
      <c r="AJ475" s="325"/>
      <c r="AK475" s="588"/>
      <c r="AL475" s="588"/>
      <c r="AM475" s="325"/>
      <c r="AN475" s="325"/>
      <c r="AO475" s="325"/>
      <c r="AP475" s="325"/>
      <c r="AQ475" s="325"/>
      <c r="AR475" s="325"/>
      <c r="AS475" s="325"/>
      <c r="AT475" s="325"/>
      <c r="AU475" s="325"/>
      <c r="AV475" s="325"/>
      <c r="AW475" s="325"/>
      <c r="AX475" s="325"/>
      <c r="AY475" s="494"/>
      <c r="AZ475" s="494"/>
      <c r="BA475" s="494"/>
      <c r="BB475" s="494"/>
      <c r="BC475" s="494"/>
      <c r="BD475" s="494"/>
      <c r="BE475" s="494"/>
      <c r="BF475" s="799"/>
    </row>
    <row r="476" spans="1:58"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092"/>
      <c r="AI476" s="1060"/>
      <c r="AJ476" s="325"/>
      <c r="AK476" s="588"/>
      <c r="AL476" s="588"/>
      <c r="AM476" s="325"/>
      <c r="AN476" s="325"/>
      <c r="AO476" s="325"/>
      <c r="AP476" s="325"/>
      <c r="AQ476" s="325"/>
      <c r="AR476" s="325"/>
      <c r="AS476" s="325"/>
      <c r="AT476" s="325"/>
      <c r="AU476" s="325"/>
      <c r="AV476" s="325"/>
      <c r="AW476" s="325"/>
      <c r="AX476" s="325"/>
      <c r="AY476" s="494"/>
      <c r="AZ476" s="494"/>
      <c r="BA476" s="494"/>
      <c r="BB476" s="494"/>
      <c r="BC476" s="494"/>
      <c r="BD476" s="494"/>
      <c r="BE476" s="494"/>
      <c r="BF476" s="799"/>
    </row>
    <row r="477" spans="1:58"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092"/>
      <c r="AI477" s="1060"/>
      <c r="AJ477" s="325"/>
      <c r="AK477" s="588"/>
      <c r="AL477" s="588"/>
      <c r="AM477" s="325"/>
      <c r="AN477" s="325"/>
      <c r="AO477" s="325"/>
      <c r="AP477" s="325"/>
      <c r="AQ477" s="325"/>
      <c r="AR477" s="325"/>
      <c r="AS477" s="325"/>
      <c r="AT477" s="325"/>
      <c r="AU477" s="325"/>
      <c r="AV477" s="325"/>
      <c r="AW477" s="325"/>
      <c r="AX477" s="325"/>
      <c r="AY477" s="494"/>
      <c r="AZ477" s="494"/>
      <c r="BA477" s="494"/>
      <c r="BB477" s="494"/>
      <c r="BC477" s="494"/>
      <c r="BD477" s="494"/>
      <c r="BE477" s="494"/>
      <c r="BF477" s="799"/>
    </row>
    <row r="478" spans="1:58"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092"/>
      <c r="AI478" s="1060"/>
      <c r="AJ478" s="325"/>
      <c r="AK478" s="588"/>
      <c r="AL478" s="588"/>
      <c r="AM478" s="325"/>
      <c r="AN478" s="325"/>
      <c r="AO478" s="325"/>
      <c r="AP478" s="325"/>
      <c r="AQ478" s="325"/>
      <c r="AR478" s="325"/>
      <c r="AS478" s="325"/>
      <c r="AT478" s="325"/>
      <c r="AU478" s="325"/>
      <c r="AV478" s="325"/>
      <c r="AW478" s="325"/>
      <c r="AX478" s="325"/>
      <c r="AY478" s="494"/>
      <c r="AZ478" s="494"/>
      <c r="BA478" s="494"/>
      <c r="BB478" s="494"/>
      <c r="BC478" s="494"/>
      <c r="BD478" s="494"/>
      <c r="BE478" s="494"/>
      <c r="BF478" s="799"/>
    </row>
    <row r="479" spans="1:58"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092"/>
      <c r="AI479" s="1060"/>
      <c r="AJ479" s="325"/>
      <c r="AK479" s="588"/>
      <c r="AL479" s="588"/>
      <c r="AM479" s="325"/>
      <c r="AN479" s="325"/>
      <c r="AO479" s="325"/>
      <c r="AP479" s="325"/>
      <c r="AQ479" s="325"/>
      <c r="AR479" s="325"/>
      <c r="AS479" s="325"/>
      <c r="AT479" s="325"/>
      <c r="AU479" s="325"/>
      <c r="AV479" s="325"/>
      <c r="AW479" s="325"/>
      <c r="AX479" s="325"/>
      <c r="AY479" s="494"/>
      <c r="AZ479" s="494"/>
      <c r="BA479" s="494"/>
      <c r="BB479" s="494"/>
      <c r="BC479" s="494"/>
      <c r="BD479" s="494"/>
      <c r="BE479" s="494"/>
      <c r="BF479" s="799"/>
    </row>
    <row r="480" spans="1:58"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092"/>
      <c r="AI480" s="1060"/>
      <c r="AJ480" s="325"/>
      <c r="AK480" s="588"/>
      <c r="AL480" s="588"/>
      <c r="AM480" s="325"/>
      <c r="AN480" s="325"/>
      <c r="AO480" s="325"/>
      <c r="AP480" s="325"/>
      <c r="AQ480" s="325"/>
      <c r="AR480" s="325"/>
      <c r="AS480" s="325"/>
      <c r="AT480" s="325"/>
      <c r="AU480" s="325"/>
      <c r="AV480" s="325"/>
      <c r="AW480" s="325"/>
      <c r="AX480" s="325"/>
      <c r="AY480" s="494"/>
      <c r="AZ480" s="494"/>
      <c r="BA480" s="494"/>
      <c r="BB480" s="494"/>
      <c r="BC480" s="494"/>
      <c r="BD480" s="494"/>
      <c r="BE480" s="494"/>
      <c r="BF480" s="799"/>
    </row>
    <row r="481" spans="1:58"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092"/>
      <c r="AI481" s="1060"/>
      <c r="AJ481" s="325"/>
      <c r="AK481" s="588"/>
      <c r="AL481" s="588"/>
      <c r="AM481" s="325"/>
      <c r="AN481" s="325"/>
      <c r="AO481" s="325"/>
      <c r="AP481" s="325"/>
      <c r="AQ481" s="325"/>
      <c r="AR481" s="325"/>
      <c r="AS481" s="325"/>
      <c r="AT481" s="325"/>
      <c r="AU481" s="325"/>
      <c r="AV481" s="325"/>
      <c r="AW481" s="325"/>
      <c r="AX481" s="325"/>
      <c r="AY481" s="494"/>
      <c r="AZ481" s="494"/>
      <c r="BA481" s="494"/>
      <c r="BB481" s="494"/>
      <c r="BC481" s="494"/>
      <c r="BD481" s="494"/>
      <c r="BE481" s="494"/>
      <c r="BF481" s="799"/>
    </row>
    <row r="482" spans="1:58"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092"/>
      <c r="AI482" s="1060"/>
      <c r="AJ482" s="325"/>
      <c r="AK482" s="588"/>
      <c r="AL482" s="588"/>
      <c r="AM482" s="325"/>
      <c r="AN482" s="325"/>
      <c r="AO482" s="325"/>
      <c r="AP482" s="325"/>
      <c r="AQ482" s="325"/>
      <c r="AR482" s="325"/>
      <c r="AS482" s="325"/>
      <c r="AT482" s="325"/>
      <c r="AU482" s="325"/>
      <c r="AV482" s="325"/>
      <c r="AW482" s="325"/>
      <c r="AX482" s="325"/>
      <c r="AY482" s="494"/>
      <c r="AZ482" s="494"/>
      <c r="BA482" s="494"/>
      <c r="BB482" s="494"/>
      <c r="BC482" s="494"/>
      <c r="BD482" s="494"/>
      <c r="BE482" s="494"/>
      <c r="BF482" s="799"/>
    </row>
    <row r="483" spans="1:58"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092"/>
      <c r="AI483" s="1060"/>
      <c r="AJ483" s="325"/>
      <c r="AK483" s="588"/>
      <c r="AL483" s="588"/>
      <c r="AM483" s="325"/>
      <c r="AN483" s="325"/>
      <c r="AO483" s="325"/>
      <c r="AP483" s="325"/>
      <c r="AQ483" s="325"/>
      <c r="AR483" s="325"/>
      <c r="AS483" s="325"/>
      <c r="AT483" s="325"/>
      <c r="AU483" s="325"/>
      <c r="AV483" s="325"/>
      <c r="AW483" s="325"/>
      <c r="AX483" s="325"/>
      <c r="AY483" s="494"/>
      <c r="AZ483" s="494"/>
      <c r="BA483" s="494"/>
      <c r="BB483" s="494"/>
      <c r="BC483" s="494"/>
      <c r="BD483" s="494"/>
      <c r="BE483" s="494"/>
      <c r="BF483" s="799"/>
    </row>
    <row r="484" spans="1:58"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092"/>
      <c r="AI484" s="1060"/>
      <c r="AJ484" s="325"/>
      <c r="AK484" s="588"/>
      <c r="AL484" s="588"/>
      <c r="AM484" s="325"/>
      <c r="AN484" s="325"/>
      <c r="AO484" s="325"/>
      <c r="AP484" s="325"/>
      <c r="AQ484" s="325"/>
      <c r="AR484" s="325"/>
      <c r="AS484" s="325"/>
      <c r="AT484" s="325"/>
      <c r="AU484" s="325"/>
      <c r="AV484" s="325"/>
      <c r="AW484" s="325"/>
      <c r="AX484" s="325"/>
      <c r="AY484" s="494"/>
      <c r="AZ484" s="494"/>
      <c r="BA484" s="494"/>
      <c r="BB484" s="494"/>
      <c r="BC484" s="494"/>
      <c r="BD484" s="494"/>
      <c r="BE484" s="494"/>
      <c r="BF484" s="799"/>
    </row>
    <row r="485" spans="1:58"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092"/>
      <c r="AI485" s="1060"/>
      <c r="AJ485" s="325"/>
      <c r="AK485" s="588"/>
      <c r="AL485" s="588"/>
      <c r="AM485" s="325"/>
      <c r="AN485" s="325"/>
      <c r="AO485" s="325"/>
      <c r="AP485" s="325"/>
      <c r="AQ485" s="325"/>
      <c r="AR485" s="325"/>
      <c r="AS485" s="325"/>
      <c r="AT485" s="325"/>
      <c r="AU485" s="325"/>
      <c r="AV485" s="325"/>
      <c r="AW485" s="325"/>
      <c r="AX485" s="325"/>
      <c r="AY485" s="494"/>
      <c r="AZ485" s="494"/>
      <c r="BA485" s="494"/>
      <c r="BB485" s="494"/>
      <c r="BC485" s="494"/>
      <c r="BD485" s="494"/>
      <c r="BE485" s="494"/>
      <c r="BF485" s="799"/>
    </row>
    <row r="486" spans="1:58"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092"/>
      <c r="AI486" s="1060"/>
      <c r="AJ486" s="325"/>
      <c r="AK486" s="588"/>
      <c r="AL486" s="588"/>
      <c r="AM486" s="325"/>
      <c r="AN486" s="325"/>
      <c r="AO486" s="325"/>
      <c r="AP486" s="325"/>
      <c r="AQ486" s="325"/>
      <c r="AR486" s="325"/>
      <c r="AS486" s="325"/>
      <c r="AT486" s="325"/>
      <c r="AU486" s="325"/>
      <c r="AV486" s="325"/>
      <c r="AW486" s="325"/>
      <c r="AX486" s="325"/>
      <c r="AY486" s="494"/>
      <c r="AZ486" s="494"/>
      <c r="BA486" s="494"/>
      <c r="BB486" s="494"/>
      <c r="BC486" s="494"/>
      <c r="BD486" s="494"/>
      <c r="BE486" s="494"/>
      <c r="BF486" s="799"/>
    </row>
    <row r="487" spans="1:58"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092"/>
      <c r="AI487" s="1060"/>
      <c r="AJ487" s="325"/>
      <c r="AK487" s="588"/>
      <c r="AL487" s="588"/>
      <c r="AM487" s="325"/>
      <c r="AN487" s="325"/>
      <c r="AO487" s="325"/>
      <c r="AP487" s="325"/>
      <c r="AQ487" s="325"/>
      <c r="AR487" s="325"/>
      <c r="AS487" s="325"/>
      <c r="AT487" s="325"/>
      <c r="AU487" s="325"/>
      <c r="AV487" s="325"/>
      <c r="AW487" s="325"/>
      <c r="AX487" s="325"/>
      <c r="AY487" s="494"/>
      <c r="AZ487" s="494"/>
      <c r="BA487" s="494"/>
      <c r="BB487" s="494"/>
      <c r="BC487" s="494"/>
      <c r="BD487" s="494"/>
      <c r="BE487" s="494"/>
      <c r="BF487" s="799"/>
    </row>
    <row r="488" spans="1:58"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092"/>
      <c r="AI488" s="1060"/>
      <c r="AJ488" s="325"/>
      <c r="AK488" s="588"/>
      <c r="AL488" s="588"/>
      <c r="AM488" s="325"/>
      <c r="AN488" s="325"/>
      <c r="AO488" s="325"/>
      <c r="AP488" s="325"/>
      <c r="AQ488" s="325"/>
      <c r="AR488" s="325"/>
      <c r="AS488" s="325"/>
      <c r="AT488" s="325"/>
      <c r="AU488" s="325"/>
      <c r="AV488" s="325"/>
      <c r="AW488" s="325"/>
      <c r="AX488" s="325"/>
      <c r="AY488" s="494"/>
      <c r="AZ488" s="494"/>
      <c r="BA488" s="494"/>
      <c r="BB488" s="494"/>
      <c r="BC488" s="494"/>
      <c r="BD488" s="494"/>
      <c r="BE488" s="494"/>
      <c r="BF488" s="799"/>
    </row>
    <row r="489" spans="1:58"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092"/>
      <c r="AI489" s="1060"/>
      <c r="AJ489" s="325"/>
      <c r="AK489" s="588"/>
      <c r="AL489" s="588"/>
      <c r="AM489" s="325"/>
      <c r="AN489" s="325"/>
      <c r="AO489" s="325"/>
      <c r="AP489" s="325"/>
      <c r="AQ489" s="325"/>
      <c r="AR489" s="325"/>
      <c r="AS489" s="325"/>
      <c r="AT489" s="325"/>
      <c r="AU489" s="325"/>
      <c r="AV489" s="325"/>
      <c r="AW489" s="325"/>
      <c r="AX489" s="325"/>
      <c r="AY489" s="494"/>
      <c r="AZ489" s="494"/>
      <c r="BA489" s="494"/>
      <c r="BB489" s="494"/>
      <c r="BC489" s="494"/>
      <c r="BD489" s="494"/>
      <c r="BE489" s="494"/>
      <c r="BF489" s="799"/>
    </row>
    <row r="490" spans="1:58"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092"/>
      <c r="AI490" s="1060"/>
      <c r="AJ490" s="325"/>
      <c r="AK490" s="588"/>
      <c r="AL490" s="588"/>
      <c r="AM490" s="325"/>
      <c r="AN490" s="325"/>
      <c r="AO490" s="325"/>
      <c r="AP490" s="325"/>
      <c r="AQ490" s="325"/>
      <c r="AR490" s="325"/>
      <c r="AS490" s="325"/>
      <c r="AT490" s="325"/>
      <c r="AU490" s="325"/>
      <c r="AV490" s="325"/>
      <c r="AW490" s="325"/>
      <c r="AX490" s="325"/>
      <c r="AY490" s="494"/>
      <c r="AZ490" s="494"/>
      <c r="BA490" s="494"/>
      <c r="BB490" s="494"/>
      <c r="BC490" s="494"/>
      <c r="BD490" s="494"/>
      <c r="BE490" s="494"/>
      <c r="BF490" s="799"/>
    </row>
    <row r="491" spans="1:58"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092"/>
      <c r="AI491" s="1060"/>
      <c r="AJ491" s="325"/>
      <c r="AK491" s="588"/>
      <c r="AL491" s="588"/>
      <c r="AM491" s="325"/>
      <c r="AN491" s="325"/>
      <c r="AO491" s="325"/>
      <c r="AP491" s="325"/>
      <c r="AQ491" s="325"/>
      <c r="AR491" s="325"/>
      <c r="AS491" s="325"/>
      <c r="AT491" s="325"/>
      <c r="AU491" s="325"/>
      <c r="AV491" s="325"/>
      <c r="AW491" s="325"/>
      <c r="AX491" s="325"/>
      <c r="AY491" s="494"/>
      <c r="AZ491" s="494"/>
      <c r="BA491" s="494"/>
      <c r="BB491" s="494"/>
      <c r="BC491" s="494"/>
      <c r="BD491" s="494"/>
      <c r="BE491" s="494"/>
      <c r="BF491" s="799"/>
    </row>
    <row r="492" spans="1:58"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092"/>
      <c r="AI492" s="1060"/>
      <c r="AJ492" s="325"/>
      <c r="AK492" s="588"/>
      <c r="AL492" s="588"/>
      <c r="AM492" s="325"/>
      <c r="AN492" s="325"/>
      <c r="AO492" s="325"/>
      <c r="AP492" s="325"/>
      <c r="AQ492" s="325"/>
      <c r="AR492" s="325"/>
      <c r="AS492" s="325"/>
      <c r="AT492" s="325"/>
      <c r="AU492" s="325"/>
      <c r="AV492" s="325"/>
      <c r="AW492" s="325"/>
      <c r="AX492" s="325"/>
      <c r="AY492" s="494"/>
      <c r="AZ492" s="494"/>
      <c r="BA492" s="494"/>
      <c r="BB492" s="494"/>
      <c r="BC492" s="494"/>
      <c r="BD492" s="494"/>
      <c r="BE492" s="494"/>
      <c r="BF492" s="799"/>
    </row>
    <row r="493" spans="1:58"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092"/>
      <c r="AI493" s="1060"/>
      <c r="AJ493" s="325"/>
      <c r="AK493" s="588"/>
      <c r="AL493" s="588"/>
      <c r="AM493" s="325"/>
      <c r="AN493" s="325"/>
      <c r="AO493" s="325"/>
      <c r="AP493" s="325"/>
      <c r="AQ493" s="325"/>
      <c r="AR493" s="325"/>
      <c r="AS493" s="325"/>
      <c r="AT493" s="325"/>
      <c r="AU493" s="325"/>
      <c r="AV493" s="325"/>
      <c r="AW493" s="325"/>
      <c r="AX493" s="325"/>
      <c r="AY493" s="494"/>
      <c r="AZ493" s="494"/>
      <c r="BA493" s="494"/>
      <c r="BB493" s="494"/>
      <c r="BC493" s="494"/>
      <c r="BD493" s="494"/>
      <c r="BE493" s="494"/>
      <c r="BF493" s="799"/>
    </row>
    <row r="494" spans="1:58"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092"/>
      <c r="AI494" s="1060"/>
      <c r="AJ494" s="325"/>
      <c r="AK494" s="588"/>
      <c r="AL494" s="588"/>
      <c r="AM494" s="325"/>
      <c r="AN494" s="325"/>
      <c r="AO494" s="325"/>
      <c r="AP494" s="325"/>
      <c r="AQ494" s="325"/>
      <c r="AR494" s="325"/>
      <c r="AS494" s="325"/>
      <c r="AT494" s="325"/>
      <c r="AU494" s="325"/>
      <c r="AV494" s="325"/>
      <c r="AW494" s="325"/>
      <c r="AX494" s="325"/>
      <c r="AY494" s="494"/>
      <c r="AZ494" s="494"/>
      <c r="BA494" s="494"/>
      <c r="BB494" s="494"/>
      <c r="BC494" s="494"/>
      <c r="BD494" s="494"/>
      <c r="BE494" s="494"/>
      <c r="BF494" s="799"/>
    </row>
    <row r="495" spans="1:58"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092"/>
      <c r="AI495" s="1060"/>
      <c r="AJ495" s="325"/>
      <c r="AK495" s="588"/>
      <c r="AL495" s="588"/>
      <c r="AM495" s="325"/>
      <c r="AN495" s="325"/>
      <c r="AO495" s="325"/>
      <c r="AP495" s="325"/>
      <c r="AQ495" s="325"/>
      <c r="AR495" s="325"/>
      <c r="AS495" s="325"/>
      <c r="AT495" s="325"/>
      <c r="AU495" s="325"/>
      <c r="AV495" s="325"/>
      <c r="AW495" s="325"/>
      <c r="AX495" s="325"/>
      <c r="AY495" s="494"/>
      <c r="AZ495" s="494"/>
      <c r="BA495" s="494"/>
      <c r="BB495" s="494"/>
      <c r="BC495" s="494"/>
      <c r="BD495" s="494"/>
      <c r="BE495" s="494"/>
      <c r="BF495" s="799"/>
    </row>
    <row r="496" spans="1:58"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092"/>
      <c r="AI496" s="1060"/>
      <c r="AJ496" s="325"/>
      <c r="AK496" s="588"/>
      <c r="AL496" s="588"/>
      <c r="AM496" s="325"/>
      <c r="AN496" s="325"/>
      <c r="AO496" s="325"/>
      <c r="AP496" s="325"/>
      <c r="AQ496" s="325"/>
      <c r="AR496" s="325"/>
      <c r="AS496" s="325"/>
      <c r="AT496" s="325"/>
      <c r="AU496" s="325"/>
      <c r="AV496" s="325"/>
      <c r="AW496" s="325"/>
      <c r="AX496" s="325"/>
      <c r="AY496" s="494"/>
      <c r="AZ496" s="494"/>
      <c r="BA496" s="494"/>
      <c r="BB496" s="494"/>
      <c r="BC496" s="494"/>
      <c r="BD496" s="494"/>
      <c r="BE496" s="494"/>
      <c r="BF496" s="799"/>
    </row>
    <row r="497" spans="1:58"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092"/>
      <c r="AI497" s="1060"/>
      <c r="AJ497" s="325"/>
      <c r="AK497" s="588"/>
      <c r="AL497" s="588"/>
      <c r="AM497" s="325"/>
      <c r="AN497" s="325"/>
      <c r="AO497" s="325"/>
      <c r="AP497" s="325"/>
      <c r="AQ497" s="325"/>
      <c r="AR497" s="325"/>
      <c r="AS497" s="325"/>
      <c r="AT497" s="325"/>
      <c r="AU497" s="325"/>
      <c r="AV497" s="325"/>
      <c r="AW497" s="325"/>
      <c r="AX497" s="325"/>
      <c r="AY497" s="494"/>
      <c r="AZ497" s="494"/>
      <c r="BA497" s="494"/>
      <c r="BB497" s="494"/>
      <c r="BC497" s="494"/>
      <c r="BD497" s="494"/>
      <c r="BE497" s="494"/>
      <c r="BF497" s="799"/>
    </row>
    <row r="498" spans="1:58"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092"/>
      <c r="AI498" s="1060"/>
      <c r="AJ498" s="325"/>
      <c r="AK498" s="588"/>
      <c r="AL498" s="588"/>
      <c r="AM498" s="325"/>
      <c r="AN498" s="325"/>
      <c r="AO498" s="325"/>
      <c r="AP498" s="325"/>
      <c r="AQ498" s="325"/>
      <c r="AR498" s="325"/>
      <c r="AS498" s="325"/>
      <c r="AT498" s="325"/>
      <c r="AU498" s="325"/>
      <c r="AV498" s="325"/>
      <c r="AW498" s="325"/>
      <c r="AX498" s="325"/>
      <c r="AY498" s="494"/>
      <c r="AZ498" s="494"/>
      <c r="BA498" s="494"/>
      <c r="BB498" s="494"/>
      <c r="BC498" s="494"/>
      <c r="BD498" s="494"/>
      <c r="BE498" s="494"/>
      <c r="BF498" s="799"/>
    </row>
    <row r="499" spans="1:58"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092"/>
      <c r="AI499" s="1060"/>
      <c r="AJ499" s="325"/>
      <c r="AK499" s="588"/>
      <c r="AL499" s="588"/>
      <c r="AM499" s="325"/>
      <c r="AN499" s="325"/>
      <c r="AO499" s="325"/>
      <c r="AP499" s="325"/>
      <c r="AQ499" s="325"/>
      <c r="AR499" s="325"/>
      <c r="AS499" s="325"/>
      <c r="AT499" s="325"/>
      <c r="AU499" s="325"/>
      <c r="AV499" s="325"/>
      <c r="AW499" s="325"/>
      <c r="AX499" s="325"/>
      <c r="AY499" s="494"/>
      <c r="AZ499" s="494"/>
      <c r="BA499" s="494"/>
      <c r="BB499" s="494"/>
      <c r="BC499" s="494"/>
      <c r="BD499" s="494"/>
      <c r="BE499" s="494"/>
      <c r="BF499" s="799"/>
    </row>
    <row r="500" spans="1:58"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092"/>
      <c r="AI500" s="1060"/>
      <c r="AJ500" s="325"/>
      <c r="AK500" s="588"/>
      <c r="AL500" s="588"/>
      <c r="AM500" s="325"/>
      <c r="AN500" s="325"/>
      <c r="AO500" s="325"/>
      <c r="AP500" s="325"/>
      <c r="AQ500" s="325"/>
      <c r="AR500" s="325"/>
      <c r="AS500" s="325"/>
      <c r="AT500" s="325"/>
      <c r="AU500" s="325"/>
      <c r="AV500" s="325"/>
      <c r="AW500" s="325"/>
      <c r="AX500" s="325"/>
      <c r="AY500" s="494"/>
      <c r="AZ500" s="494"/>
      <c r="BA500" s="494"/>
      <c r="BB500" s="494"/>
      <c r="BC500" s="494"/>
      <c r="BD500" s="494"/>
      <c r="BE500" s="494"/>
      <c r="BF500" s="799"/>
    </row>
    <row r="501" spans="1:58"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092"/>
      <c r="AI501" s="1060"/>
      <c r="AJ501" s="325"/>
      <c r="AK501" s="588"/>
      <c r="AL501" s="588"/>
      <c r="AM501" s="325"/>
      <c r="AN501" s="325"/>
      <c r="AO501" s="325"/>
      <c r="AP501" s="325"/>
      <c r="AQ501" s="325"/>
      <c r="AR501" s="325"/>
      <c r="AS501" s="325"/>
      <c r="AT501" s="325"/>
      <c r="AU501" s="325"/>
      <c r="AV501" s="325"/>
      <c r="AW501" s="325"/>
      <c r="AX501" s="325"/>
      <c r="AY501" s="494"/>
      <c r="AZ501" s="494"/>
      <c r="BA501" s="494"/>
      <c r="BB501" s="494"/>
      <c r="BC501" s="494"/>
      <c r="BD501" s="494"/>
      <c r="BE501" s="494"/>
      <c r="BF501" s="799"/>
    </row>
    <row r="502" spans="1:58"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092"/>
      <c r="AI502" s="1060"/>
      <c r="AJ502" s="325"/>
      <c r="AK502" s="588"/>
      <c r="AL502" s="588"/>
      <c r="AM502" s="325"/>
      <c r="AN502" s="325"/>
      <c r="AO502" s="325"/>
      <c r="AP502" s="325"/>
      <c r="AQ502" s="325"/>
      <c r="AR502" s="325"/>
      <c r="AS502" s="325"/>
      <c r="AT502" s="325"/>
      <c r="AU502" s="325"/>
      <c r="AV502" s="325"/>
      <c r="AW502" s="325"/>
      <c r="AX502" s="325"/>
      <c r="AY502" s="494"/>
      <c r="AZ502" s="494"/>
      <c r="BA502" s="494"/>
      <c r="BB502" s="494"/>
      <c r="BC502" s="494"/>
      <c r="BD502" s="494"/>
      <c r="BE502" s="494"/>
      <c r="BF502" s="799"/>
    </row>
    <row r="503" spans="1:58"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092"/>
      <c r="AI503" s="1060"/>
      <c r="AJ503" s="325"/>
      <c r="AK503" s="588"/>
      <c r="AL503" s="588"/>
      <c r="AM503" s="325"/>
      <c r="AN503" s="325"/>
      <c r="AO503" s="325"/>
      <c r="AP503" s="325"/>
      <c r="AQ503" s="325"/>
      <c r="AR503" s="325"/>
      <c r="AS503" s="325"/>
      <c r="AT503" s="325"/>
      <c r="AU503" s="325"/>
      <c r="AV503" s="325"/>
      <c r="AW503" s="325"/>
      <c r="AX503" s="325"/>
      <c r="AY503" s="494"/>
      <c r="AZ503" s="494"/>
      <c r="BA503" s="494"/>
      <c r="BB503" s="494"/>
      <c r="BC503" s="494"/>
      <c r="BD503" s="494"/>
      <c r="BE503" s="494"/>
      <c r="BF503" s="799"/>
    </row>
    <row r="504" spans="1:58"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092"/>
      <c r="AI504" s="1060"/>
      <c r="AJ504" s="325"/>
      <c r="AK504" s="588"/>
      <c r="AL504" s="588"/>
      <c r="AM504" s="325"/>
      <c r="AN504" s="325"/>
      <c r="AO504" s="325"/>
      <c r="AP504" s="325"/>
      <c r="AQ504" s="325"/>
      <c r="AR504" s="325"/>
      <c r="AS504" s="325"/>
      <c r="AT504" s="325"/>
      <c r="AU504" s="325"/>
      <c r="AV504" s="325"/>
      <c r="AW504" s="325"/>
      <c r="AX504" s="325"/>
      <c r="AY504" s="494"/>
      <c r="AZ504" s="494"/>
      <c r="BA504" s="494"/>
      <c r="BB504" s="494"/>
      <c r="BC504" s="494"/>
      <c r="BD504" s="494"/>
      <c r="BE504" s="494"/>
      <c r="BF504" s="799"/>
    </row>
    <row r="505" spans="1:58"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092"/>
      <c r="AI505" s="1060"/>
      <c r="AJ505" s="325"/>
      <c r="AK505" s="588"/>
      <c r="AL505" s="588"/>
      <c r="AM505" s="325"/>
      <c r="AN505" s="325"/>
      <c r="AO505" s="325"/>
      <c r="AP505" s="325"/>
      <c r="AQ505" s="325"/>
      <c r="AR505" s="325"/>
      <c r="AS505" s="325"/>
      <c r="AT505" s="325"/>
      <c r="AU505" s="325"/>
      <c r="AV505" s="325"/>
      <c r="AW505" s="325"/>
      <c r="AX505" s="325"/>
      <c r="AY505" s="494"/>
      <c r="AZ505" s="494"/>
      <c r="BA505" s="494"/>
      <c r="BB505" s="494"/>
      <c r="BC505" s="494"/>
      <c r="BD505" s="494"/>
      <c r="BE505" s="494"/>
      <c r="BF505" s="799"/>
    </row>
    <row r="506" spans="1:58"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092"/>
      <c r="AI506" s="1060"/>
      <c r="AJ506" s="325"/>
      <c r="AK506" s="588"/>
      <c r="AL506" s="588"/>
      <c r="AM506" s="325"/>
      <c r="AN506" s="325"/>
      <c r="AO506" s="325"/>
      <c r="AP506" s="325"/>
      <c r="AQ506" s="325"/>
      <c r="AR506" s="325"/>
      <c r="AS506" s="325"/>
      <c r="AT506" s="325"/>
      <c r="AU506" s="325"/>
      <c r="AV506" s="325"/>
      <c r="AW506" s="325"/>
      <c r="AX506" s="325"/>
      <c r="AY506" s="494"/>
      <c r="AZ506" s="494"/>
      <c r="BA506" s="494"/>
      <c r="BB506" s="494"/>
      <c r="BC506" s="494"/>
      <c r="BD506" s="494"/>
      <c r="BE506" s="494"/>
      <c r="BF506" s="799"/>
    </row>
    <row r="507" spans="1:58"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092"/>
      <c r="AI507" s="1060"/>
      <c r="AJ507" s="325"/>
      <c r="AK507" s="588"/>
      <c r="AL507" s="588"/>
      <c r="AM507" s="325"/>
      <c r="AN507" s="325"/>
      <c r="AO507" s="325"/>
      <c r="AP507" s="325"/>
      <c r="AQ507" s="325"/>
      <c r="AR507" s="325"/>
      <c r="AS507" s="325"/>
      <c r="AT507" s="325"/>
      <c r="AU507" s="325"/>
      <c r="AV507" s="325"/>
      <c r="AW507" s="325"/>
      <c r="AX507" s="325"/>
      <c r="AY507" s="494"/>
      <c r="AZ507" s="494"/>
      <c r="BA507" s="494"/>
      <c r="BB507" s="494"/>
      <c r="BC507" s="494"/>
      <c r="BD507" s="494"/>
      <c r="BE507" s="494"/>
      <c r="BF507" s="799"/>
    </row>
    <row r="508" spans="1:58"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092"/>
      <c r="AI508" s="1060"/>
      <c r="AJ508" s="325"/>
      <c r="AK508" s="588"/>
      <c r="AL508" s="588"/>
      <c r="AM508" s="325"/>
      <c r="AN508" s="325"/>
      <c r="AO508" s="325"/>
      <c r="AP508" s="325"/>
      <c r="AQ508" s="325"/>
      <c r="AR508" s="325"/>
      <c r="AS508" s="325"/>
      <c r="AT508" s="325"/>
      <c r="AU508" s="325"/>
      <c r="AV508" s="325"/>
      <c r="AW508" s="325"/>
      <c r="AX508" s="325"/>
      <c r="AY508" s="494"/>
      <c r="AZ508" s="494"/>
      <c r="BA508" s="494"/>
      <c r="BB508" s="494"/>
      <c r="BC508" s="494"/>
      <c r="BD508" s="494"/>
      <c r="BE508" s="494"/>
      <c r="BF508" s="799"/>
    </row>
    <row r="509" spans="1:58"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092"/>
      <c r="AI509" s="1060"/>
      <c r="AJ509" s="325"/>
      <c r="AK509" s="588"/>
      <c r="AL509" s="588"/>
      <c r="AM509" s="325"/>
      <c r="AN509" s="325"/>
      <c r="AO509" s="325"/>
      <c r="AP509" s="325"/>
      <c r="AQ509" s="325"/>
      <c r="AR509" s="325"/>
      <c r="AS509" s="325"/>
      <c r="AT509" s="325"/>
      <c r="AU509" s="325"/>
      <c r="AV509" s="325"/>
      <c r="AW509" s="325"/>
      <c r="AX509" s="325"/>
      <c r="AY509" s="494"/>
      <c r="AZ509" s="494"/>
      <c r="BA509" s="494"/>
      <c r="BB509" s="494"/>
      <c r="BC509" s="494"/>
      <c r="BD509" s="494"/>
      <c r="BE509" s="494"/>
      <c r="BF509" s="799"/>
    </row>
    <row r="510" spans="1:58"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092"/>
      <c r="AI510" s="1060"/>
      <c r="AJ510" s="325"/>
      <c r="AK510" s="588"/>
      <c r="AL510" s="588"/>
      <c r="AM510" s="325"/>
      <c r="AN510" s="325"/>
      <c r="AO510" s="325"/>
      <c r="AP510" s="325"/>
      <c r="AQ510" s="325"/>
      <c r="AR510" s="325"/>
      <c r="AS510" s="325"/>
      <c r="AT510" s="325"/>
      <c r="AU510" s="325"/>
      <c r="AV510" s="325"/>
      <c r="AW510" s="325"/>
      <c r="AX510" s="325"/>
      <c r="AY510" s="494"/>
      <c r="AZ510" s="494"/>
      <c r="BA510" s="494"/>
      <c r="BB510" s="494"/>
      <c r="BC510" s="494"/>
      <c r="BD510" s="494"/>
      <c r="BE510" s="494"/>
      <c r="BF510" s="799"/>
    </row>
    <row r="511" spans="1:58"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092"/>
      <c r="AI511" s="1060"/>
      <c r="AJ511" s="325"/>
      <c r="AK511" s="588"/>
      <c r="AL511" s="588"/>
      <c r="AM511" s="325"/>
      <c r="AN511" s="325"/>
      <c r="AO511" s="325"/>
      <c r="AP511" s="325"/>
      <c r="AQ511" s="325"/>
      <c r="AR511" s="325"/>
      <c r="AS511" s="325"/>
      <c r="AT511" s="325"/>
      <c r="AU511" s="325"/>
      <c r="AV511" s="325"/>
      <c r="AW511" s="325"/>
      <c r="AX511" s="325"/>
      <c r="AY511" s="494"/>
      <c r="AZ511" s="494"/>
      <c r="BA511" s="494"/>
      <c r="BB511" s="494"/>
      <c r="BC511" s="494"/>
      <c r="BD511" s="494"/>
      <c r="BE511" s="494"/>
      <c r="BF511" s="799"/>
    </row>
    <row r="512" spans="1:58"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092"/>
      <c r="AI512" s="1060"/>
      <c r="AJ512" s="325"/>
      <c r="AK512" s="588"/>
      <c r="AL512" s="588"/>
      <c r="AM512" s="325"/>
      <c r="AN512" s="325"/>
      <c r="AO512" s="325"/>
      <c r="AP512" s="325"/>
      <c r="AQ512" s="325"/>
      <c r="AR512" s="325"/>
      <c r="AS512" s="325"/>
      <c r="AT512" s="325"/>
      <c r="AU512" s="325"/>
      <c r="AV512" s="325"/>
      <c r="AW512" s="325"/>
      <c r="AX512" s="325"/>
      <c r="AY512" s="494"/>
      <c r="AZ512" s="494"/>
      <c r="BA512" s="494"/>
      <c r="BB512" s="494"/>
      <c r="BC512" s="494"/>
      <c r="BD512" s="494"/>
      <c r="BE512" s="494"/>
      <c r="BF512" s="799"/>
    </row>
    <row r="513" spans="1:58"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092"/>
      <c r="AI513" s="1060"/>
      <c r="AJ513" s="325"/>
      <c r="AK513" s="588"/>
      <c r="AL513" s="588"/>
      <c r="AM513" s="325"/>
      <c r="AN513" s="325"/>
      <c r="AO513" s="325"/>
      <c r="AP513" s="325"/>
      <c r="AQ513" s="325"/>
      <c r="AR513" s="325"/>
      <c r="AS513" s="325"/>
      <c r="AT513" s="325"/>
      <c r="AU513" s="325"/>
      <c r="AV513" s="325"/>
      <c r="AW513" s="325"/>
      <c r="AX513" s="325"/>
      <c r="AY513" s="494"/>
      <c r="AZ513" s="494"/>
      <c r="BA513" s="494"/>
      <c r="BB513" s="494"/>
      <c r="BC513" s="494"/>
      <c r="BD513" s="494"/>
      <c r="BE513" s="494"/>
      <c r="BF513" s="799"/>
    </row>
    <row r="514" spans="1:58"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092"/>
      <c r="AI514" s="1060"/>
      <c r="AJ514" s="325"/>
      <c r="AK514" s="588"/>
      <c r="AL514" s="588"/>
      <c r="AM514" s="325"/>
      <c r="AN514" s="325"/>
      <c r="AO514" s="325"/>
      <c r="AP514" s="325"/>
      <c r="AQ514" s="325"/>
      <c r="AR514" s="325"/>
      <c r="AS514" s="325"/>
      <c r="AT514" s="325"/>
      <c r="AU514" s="325"/>
      <c r="AV514" s="325"/>
      <c r="AW514" s="325"/>
      <c r="AX514" s="325"/>
      <c r="AY514" s="494"/>
      <c r="AZ514" s="494"/>
      <c r="BA514" s="494"/>
      <c r="BB514" s="494"/>
      <c r="BC514" s="494"/>
      <c r="BD514" s="494"/>
      <c r="BE514" s="494"/>
      <c r="BF514" s="799"/>
    </row>
    <row r="515" spans="1:58"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092"/>
      <c r="AI515" s="1060"/>
      <c r="AJ515" s="325"/>
      <c r="AK515" s="588"/>
      <c r="AL515" s="588"/>
      <c r="AM515" s="325"/>
      <c r="AN515" s="325"/>
      <c r="AO515" s="325"/>
      <c r="AP515" s="325"/>
      <c r="AQ515" s="325"/>
      <c r="AR515" s="325"/>
      <c r="AS515" s="325"/>
      <c r="AT515" s="325"/>
      <c r="AU515" s="325"/>
      <c r="AV515" s="325"/>
      <c r="AW515" s="325"/>
      <c r="AX515" s="325"/>
      <c r="AY515" s="494"/>
      <c r="AZ515" s="494"/>
      <c r="BA515" s="494"/>
      <c r="BB515" s="494"/>
      <c r="BC515" s="494"/>
      <c r="BD515" s="494"/>
      <c r="BE515" s="494"/>
      <c r="BF515" s="799"/>
    </row>
    <row r="516" spans="1:58"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092"/>
      <c r="AI516" s="1060"/>
      <c r="AJ516" s="325"/>
      <c r="AK516" s="588"/>
      <c r="AL516" s="588"/>
      <c r="AM516" s="325"/>
      <c r="AN516" s="325"/>
      <c r="AO516" s="325"/>
      <c r="AP516" s="325"/>
      <c r="AQ516" s="325"/>
      <c r="AR516" s="325"/>
      <c r="AS516" s="325"/>
      <c r="AT516" s="325"/>
      <c r="AU516" s="325"/>
      <c r="AV516" s="325"/>
      <c r="AW516" s="325"/>
      <c r="AX516" s="325"/>
      <c r="AY516" s="494"/>
      <c r="AZ516" s="494"/>
      <c r="BA516" s="494"/>
      <c r="BB516" s="494"/>
      <c r="BC516" s="494"/>
      <c r="BD516" s="494"/>
      <c r="BE516" s="494"/>
      <c r="BF516" s="799"/>
    </row>
    <row r="517" spans="1:58"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092"/>
      <c r="AI517" s="1060"/>
      <c r="AJ517" s="325"/>
      <c r="AK517" s="588"/>
      <c r="AL517" s="588"/>
      <c r="AM517" s="325"/>
      <c r="AN517" s="325"/>
      <c r="AO517" s="325"/>
      <c r="AP517" s="325"/>
      <c r="AQ517" s="325"/>
      <c r="AR517" s="325"/>
      <c r="AS517" s="325"/>
      <c r="AT517" s="325"/>
      <c r="AU517" s="325"/>
      <c r="AV517" s="325"/>
      <c r="AW517" s="325"/>
      <c r="AX517" s="325"/>
      <c r="AY517" s="494"/>
      <c r="AZ517" s="494"/>
      <c r="BA517" s="494"/>
      <c r="BB517" s="494"/>
      <c r="BC517" s="494"/>
      <c r="BD517" s="494"/>
      <c r="BE517" s="494"/>
      <c r="BF517" s="799"/>
    </row>
    <row r="518" spans="1:58"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092"/>
      <c r="AI518" s="1060"/>
      <c r="AJ518" s="325"/>
      <c r="AK518" s="588"/>
      <c r="AL518" s="588"/>
      <c r="AM518" s="325"/>
      <c r="AN518" s="325"/>
      <c r="AO518" s="325"/>
      <c r="AP518" s="325"/>
      <c r="AQ518" s="325"/>
      <c r="AR518" s="325"/>
      <c r="AS518" s="325"/>
      <c r="AT518" s="325"/>
      <c r="AU518" s="325"/>
      <c r="AV518" s="325"/>
      <c r="AW518" s="325"/>
      <c r="AX518" s="325"/>
      <c r="AY518" s="494"/>
      <c r="AZ518" s="494"/>
      <c r="BA518" s="494"/>
      <c r="BB518" s="494"/>
      <c r="BC518" s="494"/>
      <c r="BD518" s="494"/>
      <c r="BE518" s="494"/>
      <c r="BF518" s="799"/>
    </row>
    <row r="519" spans="1:58"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092"/>
      <c r="AI519" s="1060"/>
      <c r="AJ519" s="325"/>
      <c r="AK519" s="588"/>
      <c r="AL519" s="588"/>
      <c r="AM519" s="325"/>
      <c r="AN519" s="325"/>
      <c r="AO519" s="325"/>
      <c r="AP519" s="325"/>
      <c r="AQ519" s="325"/>
      <c r="AR519" s="325"/>
      <c r="AS519" s="325"/>
      <c r="AT519" s="325"/>
      <c r="AU519" s="325"/>
      <c r="AV519" s="325"/>
      <c r="AW519" s="325"/>
      <c r="AX519" s="325"/>
      <c r="AY519" s="494"/>
      <c r="AZ519" s="494"/>
      <c r="BA519" s="494"/>
      <c r="BB519" s="494"/>
      <c r="BC519" s="494"/>
      <c r="BD519" s="494"/>
      <c r="BE519" s="494"/>
      <c r="BF519" s="799"/>
    </row>
    <row r="520" spans="1:58"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092"/>
      <c r="AI520" s="1060"/>
      <c r="AJ520" s="325"/>
      <c r="AK520" s="588"/>
      <c r="AL520" s="588"/>
      <c r="AM520" s="325"/>
      <c r="AN520" s="325"/>
      <c r="AO520" s="325"/>
      <c r="AP520" s="325"/>
      <c r="AQ520" s="325"/>
      <c r="AR520" s="325"/>
      <c r="AS520" s="325"/>
      <c r="AT520" s="325"/>
      <c r="AU520" s="325"/>
      <c r="AV520" s="325"/>
      <c r="AW520" s="325"/>
      <c r="AX520" s="325"/>
      <c r="AY520" s="494"/>
      <c r="AZ520" s="494"/>
      <c r="BA520" s="494"/>
      <c r="BB520" s="494"/>
      <c r="BC520" s="494"/>
      <c r="BD520" s="494"/>
      <c r="BE520" s="494"/>
      <c r="BF520" s="799"/>
    </row>
    <row r="521" spans="1:58"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092"/>
      <c r="AI521" s="1060"/>
      <c r="AJ521" s="325"/>
      <c r="AK521" s="588"/>
      <c r="AL521" s="588"/>
      <c r="AM521" s="325"/>
      <c r="AN521" s="325"/>
      <c r="AO521" s="325"/>
      <c r="AP521" s="325"/>
      <c r="AQ521" s="325"/>
      <c r="AR521" s="325"/>
      <c r="AS521" s="325"/>
      <c r="AT521" s="325"/>
      <c r="AU521" s="325"/>
      <c r="AV521" s="325"/>
      <c r="AW521" s="325"/>
      <c r="AX521" s="325"/>
      <c r="AY521" s="494"/>
      <c r="AZ521" s="494"/>
      <c r="BA521" s="494"/>
      <c r="BB521" s="494"/>
      <c r="BC521" s="494"/>
      <c r="BD521" s="494"/>
      <c r="BE521" s="494"/>
      <c r="BF521" s="799"/>
    </row>
    <row r="522" spans="1:58"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092"/>
      <c r="AI522" s="1060"/>
      <c r="AJ522" s="325"/>
      <c r="AK522" s="588"/>
      <c r="AL522" s="588"/>
      <c r="AM522" s="325"/>
      <c r="AN522" s="325"/>
      <c r="AO522" s="325"/>
      <c r="AP522" s="325"/>
      <c r="AQ522" s="325"/>
      <c r="AR522" s="325"/>
      <c r="AS522" s="325"/>
      <c r="AT522" s="325"/>
      <c r="AU522" s="325"/>
      <c r="AV522" s="325"/>
      <c r="AW522" s="325"/>
      <c r="AX522" s="325"/>
      <c r="AY522" s="494"/>
      <c r="AZ522" s="494"/>
      <c r="BA522" s="494"/>
      <c r="BB522" s="494"/>
      <c r="BC522" s="494"/>
      <c r="BD522" s="494"/>
      <c r="BE522" s="494"/>
      <c r="BF522" s="799"/>
    </row>
    <row r="523" spans="1:58"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092"/>
      <c r="AI523" s="1060"/>
      <c r="AJ523" s="325"/>
      <c r="AK523" s="588"/>
      <c r="AL523" s="588"/>
      <c r="AM523" s="325"/>
      <c r="AN523" s="325"/>
      <c r="AO523" s="325"/>
      <c r="AP523" s="325"/>
      <c r="AQ523" s="325"/>
      <c r="AR523" s="325"/>
      <c r="AS523" s="325"/>
      <c r="AT523" s="325"/>
      <c r="AU523" s="325"/>
      <c r="AV523" s="325"/>
      <c r="AW523" s="325"/>
      <c r="AX523" s="325"/>
      <c r="AY523" s="494"/>
      <c r="AZ523" s="494"/>
      <c r="BA523" s="494"/>
      <c r="BB523" s="494"/>
      <c r="BC523" s="494"/>
      <c r="BD523" s="494"/>
      <c r="BE523" s="494"/>
      <c r="BF523" s="799"/>
    </row>
    <row r="524" spans="1:58"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092"/>
      <c r="AI524" s="1060"/>
      <c r="AJ524" s="325"/>
      <c r="AK524" s="588"/>
      <c r="AL524" s="588"/>
      <c r="AM524" s="325"/>
      <c r="AN524" s="325"/>
      <c r="AO524" s="325"/>
      <c r="AP524" s="325"/>
      <c r="AQ524" s="325"/>
      <c r="AR524" s="325"/>
      <c r="AS524" s="325"/>
      <c r="AT524" s="325"/>
      <c r="AU524" s="325"/>
      <c r="AV524" s="325"/>
      <c r="AW524" s="325"/>
      <c r="AX524" s="325"/>
      <c r="AY524" s="494"/>
      <c r="AZ524" s="494"/>
      <c r="BA524" s="494"/>
      <c r="BB524" s="494"/>
      <c r="BC524" s="494"/>
      <c r="BD524" s="494"/>
      <c r="BE524" s="494"/>
      <c r="BF524" s="799"/>
    </row>
    <row r="525" spans="1:58"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092"/>
      <c r="AI525" s="1060"/>
      <c r="AJ525" s="325"/>
      <c r="AK525" s="588"/>
      <c r="AL525" s="588"/>
      <c r="AM525" s="325"/>
      <c r="AN525" s="325"/>
      <c r="AO525" s="325"/>
      <c r="AP525" s="325"/>
      <c r="AQ525" s="325"/>
      <c r="AR525" s="325"/>
      <c r="AS525" s="325"/>
      <c r="AT525" s="325"/>
      <c r="AU525" s="325"/>
      <c r="AV525" s="325"/>
      <c r="AW525" s="325"/>
      <c r="AX525" s="325"/>
      <c r="AY525" s="494"/>
      <c r="AZ525" s="494"/>
      <c r="BA525" s="494"/>
      <c r="BB525" s="494"/>
      <c r="BC525" s="494"/>
      <c r="BD525" s="494"/>
      <c r="BE525" s="494"/>
      <c r="BF525" s="799"/>
    </row>
    <row r="526" spans="1:58"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092"/>
      <c r="AI526" s="1060"/>
      <c r="AJ526" s="325"/>
      <c r="AK526" s="588"/>
      <c r="AL526" s="588"/>
      <c r="AM526" s="325"/>
      <c r="AN526" s="325"/>
      <c r="AO526" s="325"/>
      <c r="AP526" s="325"/>
      <c r="AQ526" s="325"/>
      <c r="AR526" s="325"/>
      <c r="AS526" s="325"/>
      <c r="AT526" s="325"/>
      <c r="AU526" s="325"/>
      <c r="AV526" s="325"/>
      <c r="AW526" s="325"/>
      <c r="AX526" s="325"/>
      <c r="AY526" s="494"/>
      <c r="AZ526" s="494"/>
      <c r="BA526" s="494"/>
      <c r="BB526" s="494"/>
      <c r="BC526" s="494"/>
      <c r="BD526" s="494"/>
      <c r="BE526" s="494"/>
      <c r="BF526" s="799"/>
    </row>
    <row r="527" spans="1:58"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092"/>
      <c r="AI527" s="1060"/>
      <c r="AJ527" s="325"/>
      <c r="AK527" s="588"/>
      <c r="AL527" s="588"/>
      <c r="AM527" s="325"/>
      <c r="AN527" s="325"/>
      <c r="AO527" s="325"/>
      <c r="AP527" s="325"/>
      <c r="AQ527" s="325"/>
      <c r="AR527" s="325"/>
      <c r="AS527" s="325"/>
      <c r="AT527" s="325"/>
      <c r="AU527" s="325"/>
      <c r="AV527" s="325"/>
      <c r="AW527" s="325"/>
      <c r="AX527" s="325"/>
      <c r="AY527" s="494"/>
      <c r="AZ527" s="494"/>
      <c r="BA527" s="494"/>
      <c r="BB527" s="494"/>
      <c r="BC527" s="494"/>
      <c r="BD527" s="494"/>
      <c r="BE527" s="494"/>
      <c r="BF527" s="799"/>
    </row>
    <row r="528" spans="1:58"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092"/>
      <c r="AI528" s="1060"/>
      <c r="AJ528" s="325"/>
      <c r="AK528" s="588"/>
      <c r="AL528" s="588"/>
      <c r="AM528" s="325"/>
      <c r="AN528" s="325"/>
      <c r="AO528" s="325"/>
      <c r="AP528" s="325"/>
      <c r="AQ528" s="325"/>
      <c r="AR528" s="325"/>
      <c r="AS528" s="325"/>
      <c r="AT528" s="325"/>
      <c r="AU528" s="325"/>
      <c r="AV528" s="325"/>
      <c r="AW528" s="325"/>
      <c r="AX528" s="325"/>
      <c r="AY528" s="494"/>
      <c r="AZ528" s="494"/>
      <c r="BA528" s="494"/>
      <c r="BB528" s="494"/>
      <c r="BC528" s="494"/>
      <c r="BD528" s="494"/>
      <c r="BE528" s="494"/>
      <c r="BF528" s="799"/>
    </row>
    <row r="529" spans="1:58"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092"/>
      <c r="AI529" s="1060"/>
      <c r="AJ529" s="325"/>
      <c r="AK529" s="588"/>
      <c r="AL529" s="588"/>
      <c r="AM529" s="325"/>
      <c r="AN529" s="325"/>
      <c r="AO529" s="325"/>
      <c r="AP529" s="325"/>
      <c r="AQ529" s="325"/>
      <c r="AR529" s="325"/>
      <c r="AS529" s="325"/>
      <c r="AT529" s="325"/>
      <c r="AU529" s="325"/>
      <c r="AV529" s="325"/>
      <c r="AW529" s="325"/>
      <c r="AX529" s="325"/>
      <c r="AY529" s="494"/>
      <c r="AZ529" s="494"/>
      <c r="BA529" s="494"/>
      <c r="BB529" s="494"/>
      <c r="BC529" s="494"/>
      <c r="BD529" s="494"/>
      <c r="BE529" s="494"/>
      <c r="BF529" s="799"/>
    </row>
    <row r="530" spans="1:58"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092"/>
      <c r="AI530" s="1060"/>
      <c r="AJ530" s="325"/>
      <c r="AK530" s="588"/>
      <c r="AL530" s="588"/>
      <c r="AM530" s="325"/>
      <c r="AN530" s="325"/>
      <c r="AO530" s="325"/>
      <c r="AP530" s="325"/>
      <c r="AQ530" s="325"/>
      <c r="AR530" s="325"/>
      <c r="AS530" s="325"/>
      <c r="AT530" s="325"/>
      <c r="AU530" s="325"/>
      <c r="AV530" s="325"/>
      <c r="AW530" s="325"/>
      <c r="AX530" s="325"/>
      <c r="AY530" s="494"/>
      <c r="AZ530" s="494"/>
      <c r="BA530" s="494"/>
      <c r="BB530" s="494"/>
      <c r="BC530" s="494"/>
      <c r="BD530" s="494"/>
      <c r="BE530" s="494"/>
      <c r="BF530" s="799"/>
    </row>
    <row r="531" spans="1:58"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092"/>
      <c r="AI531" s="1060"/>
      <c r="AJ531" s="325"/>
      <c r="AK531" s="588"/>
      <c r="AL531" s="588"/>
      <c r="AM531" s="325"/>
      <c r="AN531" s="325"/>
      <c r="AO531" s="325"/>
      <c r="AP531" s="325"/>
      <c r="AQ531" s="325"/>
      <c r="AR531" s="325"/>
      <c r="AS531" s="325"/>
      <c r="AT531" s="325"/>
      <c r="AU531" s="325"/>
      <c r="AV531" s="325"/>
      <c r="AW531" s="325"/>
      <c r="AX531" s="325"/>
      <c r="AY531" s="494"/>
      <c r="AZ531" s="494"/>
      <c r="BA531" s="494"/>
      <c r="BB531" s="494"/>
      <c r="BC531" s="494"/>
      <c r="BD531" s="494"/>
      <c r="BE531" s="494"/>
      <c r="BF531" s="799"/>
    </row>
    <row r="532" spans="1:58"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092"/>
      <c r="AI532" s="1060"/>
      <c r="AJ532" s="325"/>
      <c r="AK532" s="588"/>
      <c r="AL532" s="588"/>
      <c r="AM532" s="325"/>
      <c r="AN532" s="325"/>
      <c r="AO532" s="325"/>
      <c r="AP532" s="325"/>
      <c r="AQ532" s="325"/>
      <c r="AR532" s="325"/>
      <c r="AS532" s="325"/>
      <c r="AT532" s="325"/>
      <c r="AU532" s="325"/>
      <c r="AV532" s="325"/>
      <c r="AW532" s="325"/>
      <c r="AX532" s="325"/>
      <c r="AY532" s="494"/>
      <c r="AZ532" s="494"/>
      <c r="BA532" s="494"/>
      <c r="BB532" s="494"/>
      <c r="BC532" s="494"/>
      <c r="BD532" s="494"/>
      <c r="BE532" s="494"/>
      <c r="BF532" s="799"/>
    </row>
    <row r="533" spans="1:58"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092"/>
      <c r="AI533" s="1060"/>
      <c r="AJ533" s="325"/>
      <c r="AK533" s="588"/>
      <c r="AL533" s="588"/>
      <c r="AM533" s="325"/>
      <c r="AN533" s="325"/>
      <c r="AO533" s="325"/>
      <c r="AP533" s="325"/>
      <c r="AQ533" s="325"/>
      <c r="AR533" s="325"/>
      <c r="AS533" s="325"/>
      <c r="AT533" s="325"/>
      <c r="AU533" s="325"/>
      <c r="AV533" s="325"/>
      <c r="AW533" s="325"/>
      <c r="AX533" s="325"/>
      <c r="AY533" s="494"/>
      <c r="AZ533" s="494"/>
      <c r="BA533" s="494"/>
      <c r="BB533" s="494"/>
      <c r="BC533" s="494"/>
      <c r="BD533" s="494"/>
      <c r="BE533" s="494"/>
      <c r="BF533" s="799"/>
    </row>
    <row r="534" spans="1:58"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092"/>
      <c r="AI534" s="1060"/>
      <c r="AJ534" s="325"/>
      <c r="AK534" s="588"/>
      <c r="AL534" s="588"/>
      <c r="AM534" s="325"/>
      <c r="AN534" s="325"/>
      <c r="AO534" s="325"/>
      <c r="AP534" s="325"/>
      <c r="AQ534" s="325"/>
      <c r="AR534" s="325"/>
      <c r="AS534" s="325"/>
      <c r="AT534" s="325"/>
      <c r="AU534" s="325"/>
      <c r="AV534" s="325"/>
      <c r="AW534" s="325"/>
      <c r="AX534" s="325"/>
      <c r="AY534" s="494"/>
      <c r="AZ534" s="494"/>
      <c r="BA534" s="494"/>
      <c r="BB534" s="494"/>
      <c r="BC534" s="494"/>
      <c r="BD534" s="494"/>
      <c r="BE534" s="494"/>
      <c r="BF534" s="799"/>
    </row>
    <row r="535" spans="1:58"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092"/>
      <c r="AI535" s="1060"/>
      <c r="AJ535" s="325"/>
      <c r="AK535" s="588"/>
      <c r="AL535" s="588"/>
      <c r="AM535" s="325"/>
      <c r="AN535" s="325"/>
      <c r="AO535" s="325"/>
      <c r="AP535" s="325"/>
      <c r="AQ535" s="325"/>
      <c r="AR535" s="325"/>
      <c r="AS535" s="325"/>
      <c r="AT535" s="325"/>
      <c r="AU535" s="325"/>
      <c r="AV535" s="325"/>
      <c r="AW535" s="325"/>
      <c r="AX535" s="325"/>
      <c r="AY535" s="494"/>
      <c r="AZ535" s="494"/>
      <c r="BA535" s="494"/>
      <c r="BB535" s="494"/>
      <c r="BC535" s="494"/>
      <c r="BD535" s="494"/>
      <c r="BE535" s="494"/>
      <c r="BF535" s="799"/>
    </row>
    <row r="536" spans="1:58"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092"/>
      <c r="AI536" s="1060"/>
      <c r="AJ536" s="325"/>
      <c r="AK536" s="588"/>
      <c r="AL536" s="588"/>
      <c r="AM536" s="325"/>
      <c r="AN536" s="325"/>
      <c r="AO536" s="325"/>
      <c r="AP536" s="325"/>
      <c r="AQ536" s="325"/>
      <c r="AR536" s="325"/>
      <c r="AS536" s="325"/>
      <c r="AT536" s="325"/>
      <c r="AU536" s="325"/>
      <c r="AV536" s="325"/>
      <c r="AW536" s="325"/>
      <c r="AX536" s="325"/>
      <c r="AY536" s="494"/>
      <c r="AZ536" s="494"/>
      <c r="BA536" s="494"/>
      <c r="BB536" s="494"/>
      <c r="BC536" s="494"/>
      <c r="BD536" s="494"/>
      <c r="BE536" s="494"/>
      <c r="BF536" s="799"/>
    </row>
    <row r="537" spans="1:58"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092"/>
      <c r="AI537" s="1060"/>
      <c r="AJ537" s="325"/>
      <c r="AK537" s="588"/>
      <c r="AL537" s="588"/>
      <c r="AM537" s="325"/>
      <c r="AN537" s="325"/>
      <c r="AO537" s="325"/>
      <c r="AP537" s="325"/>
      <c r="AQ537" s="325"/>
      <c r="AR537" s="325"/>
      <c r="AS537" s="325"/>
      <c r="AT537" s="325"/>
      <c r="AU537" s="325"/>
      <c r="AV537" s="325"/>
      <c r="AW537" s="325"/>
      <c r="AX537" s="325"/>
      <c r="AY537" s="494"/>
      <c r="AZ537" s="494"/>
      <c r="BA537" s="494"/>
      <c r="BB537" s="494"/>
      <c r="BC537" s="494"/>
      <c r="BD537" s="494"/>
      <c r="BE537" s="494"/>
      <c r="BF537" s="799"/>
    </row>
    <row r="538" spans="1:58"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092"/>
      <c r="AI538" s="1060"/>
      <c r="AJ538" s="325"/>
      <c r="AK538" s="588"/>
      <c r="AL538" s="588"/>
      <c r="AM538" s="325"/>
      <c r="AN538" s="325"/>
      <c r="AO538" s="325"/>
      <c r="AP538" s="325"/>
      <c r="AQ538" s="325"/>
      <c r="AR538" s="325"/>
      <c r="AS538" s="325"/>
      <c r="AT538" s="325"/>
      <c r="AU538" s="325"/>
      <c r="AV538" s="325"/>
      <c r="AW538" s="325"/>
      <c r="AX538" s="325"/>
      <c r="AY538" s="494"/>
      <c r="AZ538" s="494"/>
      <c r="BA538" s="494"/>
      <c r="BB538" s="494"/>
      <c r="BC538" s="494"/>
      <c r="BD538" s="494"/>
      <c r="BE538" s="494"/>
      <c r="BF538" s="799"/>
    </row>
    <row r="539" spans="1:58"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092"/>
      <c r="AI539" s="1060"/>
      <c r="AJ539" s="325"/>
      <c r="AK539" s="588"/>
      <c r="AL539" s="588"/>
      <c r="AM539" s="325"/>
      <c r="AN539" s="325"/>
      <c r="AO539" s="325"/>
      <c r="AP539" s="325"/>
      <c r="AQ539" s="325"/>
      <c r="AR539" s="325"/>
      <c r="AS539" s="325"/>
      <c r="AT539" s="325"/>
      <c r="AU539" s="325"/>
      <c r="AV539" s="325"/>
      <c r="AW539" s="325"/>
      <c r="AX539" s="325"/>
      <c r="AY539" s="494"/>
      <c r="AZ539" s="494"/>
      <c r="BA539" s="494"/>
      <c r="BB539" s="494"/>
      <c r="BC539" s="494"/>
      <c r="BD539" s="494"/>
      <c r="BE539" s="494"/>
      <c r="BF539" s="799"/>
    </row>
    <row r="540" spans="1:58"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092"/>
      <c r="AI540" s="1060"/>
      <c r="AJ540" s="325"/>
      <c r="AK540" s="588"/>
      <c r="AL540" s="588"/>
      <c r="AM540" s="325"/>
      <c r="AN540" s="325"/>
      <c r="AO540" s="325"/>
      <c r="AP540" s="325"/>
      <c r="AQ540" s="325"/>
      <c r="AR540" s="325"/>
      <c r="AS540" s="325"/>
      <c r="AT540" s="325"/>
      <c r="AU540" s="325"/>
      <c r="AV540" s="325"/>
      <c r="AW540" s="325"/>
      <c r="AX540" s="325"/>
      <c r="AY540" s="494"/>
      <c r="AZ540" s="494"/>
      <c r="BA540" s="494"/>
      <c r="BB540" s="494"/>
      <c r="BC540" s="494"/>
      <c r="BD540" s="494"/>
      <c r="BE540" s="494"/>
      <c r="BF540" s="799"/>
    </row>
    <row r="541" spans="1:58"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092"/>
      <c r="AI541" s="1060"/>
      <c r="AJ541" s="325"/>
      <c r="AK541" s="588"/>
      <c r="AL541" s="588"/>
      <c r="AM541" s="325"/>
      <c r="AN541" s="325"/>
      <c r="AO541" s="325"/>
      <c r="AP541" s="325"/>
      <c r="AQ541" s="325"/>
      <c r="AR541" s="325"/>
      <c r="AS541" s="325"/>
      <c r="AT541" s="325"/>
      <c r="AU541" s="325"/>
      <c r="AV541" s="325"/>
      <c r="AW541" s="325"/>
      <c r="AX541" s="325"/>
      <c r="AY541" s="494"/>
      <c r="AZ541" s="494"/>
      <c r="BA541" s="494"/>
      <c r="BB541" s="494"/>
      <c r="BC541" s="494"/>
      <c r="BD541" s="494"/>
      <c r="BE541" s="494"/>
      <c r="BF541" s="799"/>
    </row>
    <row r="542" spans="1:58"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092"/>
      <c r="AI542" s="1060"/>
      <c r="AJ542" s="325"/>
      <c r="AK542" s="588"/>
      <c r="AL542" s="588"/>
      <c r="AM542" s="325"/>
      <c r="AN542" s="325"/>
      <c r="AO542" s="325"/>
      <c r="AP542" s="325"/>
      <c r="AQ542" s="325"/>
      <c r="AR542" s="325"/>
      <c r="AS542" s="325"/>
      <c r="AT542" s="325"/>
      <c r="AU542" s="325"/>
      <c r="AV542" s="325"/>
      <c r="AW542" s="325"/>
      <c r="AX542" s="325"/>
      <c r="AY542" s="494"/>
      <c r="AZ542" s="494"/>
      <c r="BA542" s="494"/>
      <c r="BB542" s="494"/>
      <c r="BC542" s="494"/>
      <c r="BD542" s="494"/>
      <c r="BE542" s="494"/>
      <c r="BF542" s="799"/>
    </row>
    <row r="543" spans="1:58"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092"/>
      <c r="AI543" s="1060"/>
      <c r="AJ543" s="325"/>
      <c r="AK543" s="588"/>
      <c r="AL543" s="588"/>
      <c r="AM543" s="325"/>
      <c r="AN543" s="325"/>
      <c r="AO543" s="325"/>
      <c r="AP543" s="325"/>
      <c r="AQ543" s="325"/>
      <c r="AR543" s="325"/>
      <c r="AS543" s="325"/>
      <c r="AT543" s="325"/>
      <c r="AU543" s="325"/>
      <c r="AV543" s="325"/>
      <c r="AW543" s="325"/>
      <c r="AX543" s="325"/>
      <c r="AY543" s="494"/>
      <c r="AZ543" s="494"/>
      <c r="BA543" s="494"/>
      <c r="BB543" s="494"/>
      <c r="BC543" s="494"/>
      <c r="BD543" s="494"/>
      <c r="BE543" s="494"/>
      <c r="BF543" s="799"/>
    </row>
    <row r="544" spans="1:58"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092"/>
      <c r="AI544" s="1060"/>
      <c r="AJ544" s="325"/>
      <c r="AK544" s="588"/>
      <c r="AL544" s="588"/>
      <c r="AM544" s="325"/>
      <c r="AN544" s="325"/>
      <c r="AO544" s="325"/>
      <c r="AP544" s="325"/>
      <c r="AQ544" s="325"/>
      <c r="AR544" s="325"/>
      <c r="AS544" s="325"/>
      <c r="AT544" s="325"/>
      <c r="AU544" s="325"/>
      <c r="AV544" s="325"/>
      <c r="AW544" s="325"/>
      <c r="AX544" s="325"/>
      <c r="AY544" s="494"/>
      <c r="AZ544" s="494"/>
      <c r="BA544" s="494"/>
      <c r="BB544" s="494"/>
      <c r="BC544" s="494"/>
      <c r="BD544" s="494"/>
      <c r="BE544" s="494"/>
      <c r="BF544" s="799"/>
    </row>
    <row r="545" spans="1:58"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092"/>
      <c r="AI545" s="1060"/>
      <c r="AJ545" s="325"/>
      <c r="AK545" s="588"/>
      <c r="AL545" s="588"/>
      <c r="AM545" s="325"/>
      <c r="AN545" s="325"/>
      <c r="AO545" s="325"/>
      <c r="AP545" s="325"/>
      <c r="AQ545" s="325"/>
      <c r="AR545" s="325"/>
      <c r="AS545" s="325"/>
      <c r="AT545" s="325"/>
      <c r="AU545" s="325"/>
      <c r="AV545" s="325"/>
      <c r="AW545" s="325"/>
      <c r="AX545" s="325"/>
      <c r="AY545" s="494"/>
      <c r="AZ545" s="494"/>
      <c r="BA545" s="494"/>
      <c r="BB545" s="494"/>
      <c r="BC545" s="494"/>
      <c r="BD545" s="494"/>
      <c r="BE545" s="494"/>
      <c r="BF545" s="799"/>
    </row>
    <row r="546" spans="1:58"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092"/>
      <c r="AI546" s="1060"/>
      <c r="AJ546" s="325"/>
      <c r="AK546" s="588"/>
      <c r="AL546" s="588"/>
      <c r="AM546" s="325"/>
      <c r="AN546" s="325"/>
      <c r="AO546" s="325"/>
      <c r="AP546" s="325"/>
      <c r="AQ546" s="325"/>
      <c r="AR546" s="325"/>
      <c r="AS546" s="325"/>
      <c r="AT546" s="325"/>
      <c r="AU546" s="325"/>
      <c r="AV546" s="325"/>
      <c r="AW546" s="325"/>
      <c r="AX546" s="325"/>
      <c r="AY546" s="494"/>
      <c r="AZ546" s="494"/>
      <c r="BA546" s="494"/>
      <c r="BB546" s="494"/>
      <c r="BC546" s="494"/>
      <c r="BD546" s="494"/>
      <c r="BE546" s="494"/>
      <c r="BF546" s="799"/>
    </row>
    <row r="547" spans="1:58"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092"/>
      <c r="AI547" s="1060"/>
      <c r="AJ547" s="325"/>
      <c r="AK547" s="588"/>
      <c r="AL547" s="588"/>
      <c r="AM547" s="325"/>
      <c r="AN547" s="325"/>
      <c r="AO547" s="325"/>
      <c r="AP547" s="325"/>
      <c r="AQ547" s="325"/>
      <c r="AR547" s="325"/>
      <c r="AS547" s="325"/>
      <c r="AT547" s="325"/>
      <c r="AU547" s="325"/>
      <c r="AV547" s="325"/>
      <c r="AW547" s="325"/>
      <c r="AX547" s="325"/>
      <c r="AY547" s="494"/>
      <c r="AZ547" s="494"/>
      <c r="BA547" s="494"/>
      <c r="BB547" s="494"/>
      <c r="BC547" s="494"/>
      <c r="BD547" s="494"/>
      <c r="BE547" s="494"/>
      <c r="BF547" s="799"/>
    </row>
    <row r="548" spans="1:58"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092"/>
      <c r="AI548" s="1060"/>
      <c r="AJ548" s="325"/>
      <c r="AK548" s="588"/>
      <c r="AL548" s="588"/>
      <c r="AM548" s="325"/>
      <c r="AN548" s="325"/>
      <c r="AO548" s="325"/>
      <c r="AP548" s="325"/>
      <c r="AQ548" s="325"/>
      <c r="AR548" s="325"/>
      <c r="AS548" s="325"/>
      <c r="AT548" s="325"/>
      <c r="AU548" s="325"/>
      <c r="AV548" s="325"/>
      <c r="AW548" s="325"/>
      <c r="AX548" s="325"/>
      <c r="AY548" s="494"/>
      <c r="AZ548" s="494"/>
      <c r="BA548" s="494"/>
      <c r="BB548" s="494"/>
      <c r="BC548" s="494"/>
      <c r="BD548" s="494"/>
      <c r="BE548" s="494"/>
      <c r="BF548" s="799"/>
    </row>
    <row r="549" spans="1:58"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092"/>
      <c r="AI549" s="1060"/>
      <c r="AJ549" s="325"/>
      <c r="AK549" s="588"/>
      <c r="AL549" s="588"/>
      <c r="AM549" s="325"/>
      <c r="AN549" s="325"/>
      <c r="AO549" s="325"/>
      <c r="AP549" s="325"/>
      <c r="AQ549" s="325"/>
      <c r="AR549" s="325"/>
      <c r="AS549" s="325"/>
      <c r="AT549" s="325"/>
      <c r="AU549" s="325"/>
      <c r="AV549" s="325"/>
      <c r="AW549" s="325"/>
      <c r="AX549" s="325"/>
      <c r="AY549" s="494"/>
      <c r="AZ549" s="494"/>
      <c r="BA549" s="494"/>
      <c r="BB549" s="494"/>
      <c r="BC549" s="494"/>
      <c r="BD549" s="494"/>
      <c r="BE549" s="494"/>
      <c r="BF549" s="799"/>
    </row>
    <row r="550" spans="1:58"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092"/>
      <c r="AI550" s="1060"/>
      <c r="AJ550" s="325"/>
      <c r="AK550" s="588"/>
      <c r="AL550" s="588"/>
      <c r="AM550" s="325"/>
      <c r="AN550" s="325"/>
      <c r="AO550" s="325"/>
      <c r="AP550" s="325"/>
      <c r="AQ550" s="325"/>
      <c r="AR550" s="325"/>
      <c r="AS550" s="325"/>
      <c r="AT550" s="325"/>
      <c r="AU550" s="325"/>
      <c r="AV550" s="325"/>
      <c r="AW550" s="325"/>
      <c r="AX550" s="325"/>
      <c r="AY550" s="494"/>
      <c r="AZ550" s="494"/>
      <c r="BA550" s="494"/>
      <c r="BB550" s="494"/>
      <c r="BC550" s="494"/>
      <c r="BD550" s="494"/>
      <c r="BE550" s="494"/>
      <c r="BF550" s="799"/>
    </row>
    <row r="551" spans="1:58"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092"/>
      <c r="AI551" s="1060"/>
      <c r="AJ551" s="325"/>
      <c r="AK551" s="588"/>
      <c r="AL551" s="588"/>
      <c r="AM551" s="325"/>
      <c r="AN551" s="325"/>
      <c r="AO551" s="325"/>
      <c r="AP551" s="325"/>
      <c r="AQ551" s="325"/>
      <c r="AR551" s="325"/>
      <c r="AS551" s="325"/>
      <c r="AT551" s="325"/>
      <c r="AU551" s="325"/>
      <c r="AV551" s="325"/>
      <c r="AW551" s="325"/>
      <c r="AX551" s="325"/>
      <c r="AY551" s="494"/>
      <c r="AZ551" s="494"/>
      <c r="BA551" s="494"/>
      <c r="BB551" s="494"/>
      <c r="BC551" s="494"/>
      <c r="BD551" s="494"/>
      <c r="BE551" s="494"/>
      <c r="BF551" s="799"/>
    </row>
    <row r="552" spans="1:58"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092"/>
      <c r="AI552" s="1060"/>
      <c r="AJ552" s="325"/>
      <c r="AK552" s="588"/>
      <c r="AL552" s="588"/>
      <c r="AM552" s="325"/>
      <c r="AN552" s="325"/>
      <c r="AO552" s="325"/>
      <c r="AP552" s="325"/>
      <c r="AQ552" s="325"/>
      <c r="AR552" s="325"/>
      <c r="AS552" s="325"/>
      <c r="AT552" s="325"/>
      <c r="AU552" s="325"/>
      <c r="AV552" s="325"/>
      <c r="AW552" s="325"/>
      <c r="AX552" s="325"/>
      <c r="AY552" s="494"/>
      <c r="AZ552" s="494"/>
      <c r="BA552" s="494"/>
      <c r="BB552" s="494"/>
      <c r="BC552" s="494"/>
      <c r="BD552" s="494"/>
      <c r="BE552" s="494"/>
      <c r="BF552" s="799"/>
    </row>
    <row r="553" spans="1:58"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092"/>
      <c r="AI553" s="1060"/>
      <c r="AJ553" s="325"/>
      <c r="AK553" s="588"/>
      <c r="AL553" s="588"/>
      <c r="AM553" s="325"/>
      <c r="AN553" s="325"/>
      <c r="AO553" s="325"/>
      <c r="AP553" s="325"/>
      <c r="AQ553" s="325"/>
      <c r="AR553" s="325"/>
      <c r="AS553" s="325"/>
      <c r="AT553" s="325"/>
      <c r="AU553" s="325"/>
      <c r="AV553" s="325"/>
      <c r="AW553" s="325"/>
      <c r="AX553" s="325"/>
      <c r="AY553" s="494"/>
      <c r="AZ553" s="494"/>
      <c r="BA553" s="494"/>
      <c r="BB553" s="494"/>
      <c r="BC553" s="494"/>
      <c r="BD553" s="494"/>
      <c r="BE553" s="494"/>
      <c r="BF553" s="799"/>
    </row>
    <row r="554" spans="1:58"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092"/>
      <c r="AI554" s="1060"/>
      <c r="AJ554" s="325"/>
      <c r="AK554" s="588"/>
      <c r="AL554" s="588"/>
      <c r="AM554" s="325"/>
      <c r="AN554" s="325"/>
      <c r="AO554" s="325"/>
      <c r="AP554" s="325"/>
      <c r="AQ554" s="325"/>
      <c r="AR554" s="325"/>
      <c r="AS554" s="325"/>
      <c r="AT554" s="325"/>
      <c r="AU554" s="325"/>
      <c r="AV554" s="325"/>
      <c r="AW554" s="325"/>
      <c r="AX554" s="325"/>
      <c r="AY554" s="494"/>
      <c r="AZ554" s="494"/>
      <c r="BA554" s="494"/>
      <c r="BB554" s="494"/>
      <c r="BC554" s="494"/>
      <c r="BD554" s="494"/>
      <c r="BE554" s="494"/>
      <c r="BF554" s="799"/>
    </row>
    <row r="555" spans="1:58"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092"/>
      <c r="AI555" s="1060"/>
      <c r="AJ555" s="325"/>
      <c r="AK555" s="588"/>
      <c r="AL555" s="588"/>
      <c r="AM555" s="325"/>
      <c r="AN555" s="325"/>
      <c r="AO555" s="325"/>
      <c r="AP555" s="325"/>
      <c r="AQ555" s="325"/>
      <c r="AR555" s="325"/>
      <c r="AS555" s="325"/>
      <c r="AT555" s="325"/>
      <c r="AU555" s="325"/>
      <c r="AV555" s="325"/>
      <c r="AW555" s="325"/>
      <c r="AX555" s="325"/>
      <c r="AY555" s="494"/>
      <c r="AZ555" s="494"/>
      <c r="BA555" s="494"/>
      <c r="BB555" s="494"/>
      <c r="BC555" s="494"/>
      <c r="BD555" s="494"/>
      <c r="BE555" s="494"/>
      <c r="BF555" s="799"/>
    </row>
    <row r="556" spans="1:58"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092"/>
      <c r="AI556" s="1060"/>
      <c r="AJ556" s="325"/>
      <c r="AK556" s="588"/>
      <c r="AL556" s="588"/>
      <c r="AM556" s="325"/>
      <c r="AN556" s="325"/>
      <c r="AO556" s="325"/>
      <c r="AP556" s="325"/>
      <c r="AQ556" s="325"/>
      <c r="AR556" s="325"/>
      <c r="AS556" s="325"/>
      <c r="AT556" s="325"/>
      <c r="AU556" s="325"/>
      <c r="AV556" s="325"/>
      <c r="AW556" s="325"/>
      <c r="AX556" s="325"/>
      <c r="AY556" s="494"/>
      <c r="AZ556" s="494"/>
      <c r="BA556" s="494"/>
      <c r="BB556" s="494"/>
      <c r="BC556" s="494"/>
      <c r="BD556" s="494"/>
      <c r="BE556" s="494"/>
      <c r="BF556" s="799"/>
    </row>
    <row r="557" spans="1:58"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092"/>
      <c r="AI557" s="1060"/>
      <c r="AJ557" s="325"/>
      <c r="AK557" s="588"/>
      <c r="AL557" s="588"/>
      <c r="AM557" s="325"/>
      <c r="AN557" s="325"/>
      <c r="AO557" s="325"/>
      <c r="AP557" s="325"/>
      <c r="AQ557" s="325"/>
      <c r="AR557" s="325"/>
      <c r="AS557" s="325"/>
      <c r="AT557" s="325"/>
      <c r="AU557" s="325"/>
      <c r="AV557" s="325"/>
      <c r="AW557" s="325"/>
      <c r="AX557" s="325"/>
      <c r="AY557" s="494"/>
      <c r="AZ557" s="494"/>
      <c r="BA557" s="494"/>
      <c r="BB557" s="494"/>
      <c r="BC557" s="494"/>
      <c r="BD557" s="494"/>
      <c r="BE557" s="494"/>
      <c r="BF557" s="799"/>
    </row>
    <row r="558" spans="1:58"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092"/>
      <c r="AI558" s="1060"/>
      <c r="AJ558" s="325"/>
      <c r="AK558" s="588"/>
      <c r="AL558" s="588"/>
      <c r="AM558" s="325"/>
      <c r="AN558" s="325"/>
      <c r="AO558" s="325"/>
      <c r="AP558" s="325"/>
      <c r="AQ558" s="325"/>
      <c r="AR558" s="325"/>
      <c r="AS558" s="325"/>
      <c r="AT558" s="325"/>
      <c r="AU558" s="325"/>
      <c r="AV558" s="325"/>
      <c r="AW558" s="325"/>
      <c r="AX558" s="325"/>
      <c r="AY558" s="494"/>
      <c r="AZ558" s="494"/>
      <c r="BA558" s="494"/>
      <c r="BB558" s="494"/>
      <c r="BC558" s="494"/>
      <c r="BD558" s="494"/>
      <c r="BE558" s="494"/>
      <c r="BF558" s="799"/>
    </row>
    <row r="559" spans="1:58"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092"/>
      <c r="AI559" s="1060"/>
      <c r="AJ559" s="325"/>
      <c r="AK559" s="588"/>
      <c r="AL559" s="588"/>
      <c r="AM559" s="325"/>
      <c r="AN559" s="325"/>
      <c r="AO559" s="325"/>
      <c r="AP559" s="325"/>
      <c r="AQ559" s="325"/>
      <c r="AR559" s="325"/>
      <c r="AS559" s="325"/>
      <c r="AT559" s="325"/>
      <c r="AU559" s="325"/>
      <c r="AV559" s="325"/>
      <c r="AW559" s="325"/>
      <c r="AX559" s="325"/>
      <c r="AY559" s="494"/>
      <c r="AZ559" s="494"/>
      <c r="BA559" s="494"/>
      <c r="BB559" s="494"/>
      <c r="BC559" s="494"/>
      <c r="BD559" s="494"/>
      <c r="BE559" s="494"/>
      <c r="BF559" s="799"/>
    </row>
    <row r="560" spans="1:58"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092"/>
      <c r="AI560" s="1060"/>
      <c r="AJ560" s="325"/>
      <c r="AK560" s="588"/>
      <c r="AL560" s="588"/>
      <c r="AM560" s="325"/>
      <c r="AN560" s="325"/>
      <c r="AO560" s="325"/>
      <c r="AP560" s="325"/>
      <c r="AQ560" s="325"/>
      <c r="AR560" s="325"/>
      <c r="AS560" s="325"/>
      <c r="AT560" s="325"/>
      <c r="AU560" s="325"/>
      <c r="AV560" s="325"/>
      <c r="AW560" s="325"/>
      <c r="AX560" s="325"/>
      <c r="AY560" s="494"/>
      <c r="AZ560" s="494"/>
      <c r="BA560" s="494"/>
      <c r="BB560" s="494"/>
      <c r="BC560" s="494"/>
      <c r="BD560" s="494"/>
      <c r="BE560" s="494"/>
      <c r="BF560" s="799"/>
    </row>
    <row r="561" spans="1:58"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092"/>
      <c r="AI561" s="1060"/>
      <c r="AJ561" s="325"/>
      <c r="AK561" s="588"/>
      <c r="AL561" s="588"/>
      <c r="AM561" s="325"/>
      <c r="AN561" s="325"/>
      <c r="AO561" s="325"/>
      <c r="AP561" s="325"/>
      <c r="AQ561" s="325"/>
      <c r="AR561" s="325"/>
      <c r="AS561" s="325"/>
      <c r="AT561" s="325"/>
      <c r="AU561" s="325"/>
      <c r="AV561" s="325"/>
      <c r="AW561" s="325"/>
      <c r="AX561" s="325"/>
      <c r="AY561" s="494"/>
      <c r="AZ561" s="494"/>
      <c r="BA561" s="494"/>
      <c r="BB561" s="494"/>
      <c r="BC561" s="494"/>
      <c r="BD561" s="494"/>
      <c r="BE561" s="494"/>
      <c r="BF561" s="799"/>
    </row>
    <row r="562" spans="1:58"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092"/>
      <c r="AI562" s="1060"/>
      <c r="AJ562" s="325"/>
      <c r="AK562" s="588"/>
      <c r="AL562" s="588"/>
      <c r="AM562" s="325"/>
      <c r="AN562" s="325"/>
      <c r="AO562" s="325"/>
      <c r="AP562" s="325"/>
      <c r="AQ562" s="325"/>
      <c r="AR562" s="325"/>
      <c r="AS562" s="325"/>
      <c r="AT562" s="325"/>
      <c r="AU562" s="325"/>
      <c r="AV562" s="325"/>
      <c r="AW562" s="325"/>
      <c r="AX562" s="325"/>
      <c r="AY562" s="494"/>
      <c r="AZ562" s="494"/>
      <c r="BA562" s="494"/>
      <c r="BB562" s="494"/>
      <c r="BC562" s="494"/>
      <c r="BD562" s="494"/>
      <c r="BE562" s="494"/>
      <c r="BF562" s="799"/>
    </row>
    <row r="563" spans="1:58"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092"/>
      <c r="AI563" s="1060"/>
      <c r="AJ563" s="325"/>
      <c r="AK563" s="588"/>
      <c r="AL563" s="588"/>
      <c r="AM563" s="325"/>
      <c r="AN563" s="325"/>
      <c r="AO563" s="325"/>
      <c r="AP563" s="325"/>
      <c r="AQ563" s="325"/>
      <c r="AR563" s="325"/>
      <c r="AS563" s="325"/>
      <c r="AT563" s="325"/>
      <c r="AU563" s="325"/>
      <c r="AV563" s="325"/>
      <c r="AW563" s="325"/>
      <c r="AX563" s="325"/>
      <c r="AY563" s="494"/>
      <c r="AZ563" s="494"/>
      <c r="BA563" s="494"/>
      <c r="BB563" s="494"/>
      <c r="BC563" s="494"/>
      <c r="BD563" s="494"/>
      <c r="BE563" s="494"/>
      <c r="BF563" s="799"/>
    </row>
    <row r="564" spans="1:58"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092"/>
      <c r="AI564" s="1060"/>
      <c r="AJ564" s="325"/>
      <c r="AK564" s="588"/>
      <c r="AL564" s="588"/>
      <c r="AM564" s="325"/>
      <c r="AN564" s="325"/>
      <c r="AO564" s="325"/>
      <c r="AP564" s="325"/>
      <c r="AQ564" s="325"/>
      <c r="AR564" s="325"/>
      <c r="AS564" s="325"/>
      <c r="AT564" s="325"/>
      <c r="AU564" s="325"/>
      <c r="AV564" s="325"/>
      <c r="AW564" s="325"/>
      <c r="AX564" s="325"/>
      <c r="AY564" s="494"/>
      <c r="AZ564" s="494"/>
      <c r="BA564" s="494"/>
      <c r="BB564" s="494"/>
      <c r="BC564" s="494"/>
      <c r="BD564" s="494"/>
      <c r="BE564" s="494"/>
      <c r="BF564" s="799"/>
    </row>
    <row r="565" spans="1:58"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092"/>
      <c r="AI565" s="1060"/>
      <c r="AJ565" s="325"/>
      <c r="AK565" s="588"/>
      <c r="AL565" s="588"/>
      <c r="AM565" s="325"/>
      <c r="AN565" s="325"/>
      <c r="AO565" s="325"/>
      <c r="AP565" s="325"/>
      <c r="AQ565" s="325"/>
      <c r="AR565" s="325"/>
      <c r="AS565" s="325"/>
      <c r="AT565" s="325"/>
      <c r="AU565" s="325"/>
      <c r="AV565" s="325"/>
      <c r="AW565" s="325"/>
      <c r="AX565" s="325"/>
      <c r="AY565" s="494"/>
      <c r="AZ565" s="494"/>
      <c r="BA565" s="494"/>
      <c r="BB565" s="494"/>
      <c r="BC565" s="494"/>
      <c r="BD565" s="494"/>
      <c r="BE565" s="494"/>
      <c r="BF565" s="799"/>
    </row>
    <row r="566" spans="1:58"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092"/>
      <c r="AI566" s="1060"/>
      <c r="AJ566" s="325"/>
      <c r="AK566" s="588"/>
      <c r="AL566" s="588"/>
      <c r="AM566" s="325"/>
      <c r="AN566" s="325"/>
      <c r="AO566" s="325"/>
      <c r="AP566" s="325"/>
      <c r="AQ566" s="325"/>
      <c r="AR566" s="325"/>
      <c r="AS566" s="325"/>
      <c r="AT566" s="325"/>
      <c r="AU566" s="325"/>
      <c r="AV566" s="325"/>
      <c r="AW566" s="325"/>
      <c r="AX566" s="325"/>
      <c r="AY566" s="494"/>
      <c r="AZ566" s="494"/>
      <c r="BA566" s="494"/>
      <c r="BB566" s="494"/>
      <c r="BC566" s="494"/>
      <c r="BD566" s="494"/>
      <c r="BE566" s="494"/>
      <c r="BF566" s="799"/>
    </row>
    <row r="567" spans="1:58"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092"/>
      <c r="AI567" s="1060"/>
      <c r="AJ567" s="325"/>
      <c r="AK567" s="588"/>
      <c r="AL567" s="588"/>
      <c r="AM567" s="325"/>
      <c r="AN567" s="325"/>
      <c r="AO567" s="325"/>
      <c r="AP567" s="325"/>
      <c r="AQ567" s="325"/>
      <c r="AR567" s="325"/>
      <c r="AS567" s="325"/>
      <c r="AT567" s="325"/>
      <c r="AU567" s="325"/>
      <c r="AV567" s="325"/>
      <c r="AW567" s="325"/>
      <c r="AX567" s="325"/>
      <c r="AY567" s="494"/>
      <c r="AZ567" s="494"/>
      <c r="BA567" s="494"/>
      <c r="BB567" s="494"/>
      <c r="BC567" s="494"/>
      <c r="BD567" s="494"/>
      <c r="BE567" s="494"/>
      <c r="BF567" s="799"/>
    </row>
    <row r="568" spans="1:58"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092"/>
      <c r="AI568" s="1060"/>
      <c r="AJ568" s="325"/>
      <c r="AK568" s="588"/>
      <c r="AL568" s="588"/>
      <c r="AM568" s="325"/>
      <c r="AN568" s="325"/>
      <c r="AO568" s="325"/>
      <c r="AP568" s="325"/>
      <c r="AQ568" s="325"/>
      <c r="AR568" s="325"/>
      <c r="AS568" s="325"/>
      <c r="AT568" s="325"/>
      <c r="AU568" s="325"/>
      <c r="AV568" s="325"/>
      <c r="AW568" s="325"/>
      <c r="AX568" s="325"/>
      <c r="AY568" s="494"/>
      <c r="AZ568" s="494"/>
      <c r="BA568" s="494"/>
      <c r="BB568" s="494"/>
      <c r="BC568" s="494"/>
      <c r="BD568" s="494"/>
      <c r="BE568" s="494"/>
      <c r="BF568" s="799"/>
    </row>
    <row r="569" spans="1:58"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092"/>
      <c r="AI569" s="1060"/>
      <c r="AJ569" s="325"/>
      <c r="AK569" s="588"/>
      <c r="AL569" s="588"/>
      <c r="AM569" s="325"/>
      <c r="AN569" s="325"/>
      <c r="AO569" s="325"/>
      <c r="AP569" s="325"/>
      <c r="AQ569" s="325"/>
      <c r="AR569" s="325"/>
      <c r="AS569" s="325"/>
      <c r="AT569" s="325"/>
      <c r="AU569" s="325"/>
      <c r="AV569" s="325"/>
      <c r="AW569" s="325"/>
      <c r="AX569" s="325"/>
      <c r="AY569" s="494"/>
      <c r="AZ569" s="494"/>
      <c r="BA569" s="494"/>
      <c r="BB569" s="494"/>
      <c r="BC569" s="494"/>
      <c r="BD569" s="494"/>
      <c r="BE569" s="494"/>
      <c r="BF569" s="799"/>
    </row>
    <row r="570" spans="1:58"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092"/>
      <c r="AI570" s="1060"/>
      <c r="AJ570" s="325"/>
      <c r="AK570" s="588"/>
      <c r="AL570" s="588"/>
      <c r="AM570" s="325"/>
      <c r="AN570" s="325"/>
      <c r="AO570" s="325"/>
      <c r="AP570" s="325"/>
      <c r="AQ570" s="325"/>
      <c r="AR570" s="325"/>
      <c r="AS570" s="325"/>
      <c r="AT570" s="325"/>
      <c r="AU570" s="325"/>
      <c r="AV570" s="325"/>
      <c r="AW570" s="325"/>
      <c r="AX570" s="325"/>
      <c r="AY570" s="494"/>
      <c r="AZ570" s="494"/>
      <c r="BA570" s="494"/>
      <c r="BB570" s="494"/>
      <c r="BC570" s="494"/>
      <c r="BD570" s="494"/>
      <c r="BE570" s="494"/>
      <c r="BF570" s="799"/>
    </row>
    <row r="571" spans="1:58"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092"/>
      <c r="AI571" s="1060"/>
      <c r="AJ571" s="325"/>
      <c r="AK571" s="588"/>
      <c r="AL571" s="588"/>
      <c r="AM571" s="325"/>
      <c r="AN571" s="325"/>
      <c r="AO571" s="325"/>
      <c r="AP571" s="325"/>
      <c r="AQ571" s="325"/>
      <c r="AR571" s="325"/>
      <c r="AS571" s="325"/>
      <c r="AT571" s="325"/>
      <c r="AU571" s="325"/>
      <c r="AV571" s="325"/>
      <c r="AW571" s="325"/>
      <c r="AX571" s="325"/>
      <c r="AY571" s="494"/>
      <c r="AZ571" s="494"/>
      <c r="BA571" s="494"/>
      <c r="BB571" s="494"/>
      <c r="BC571" s="494"/>
      <c r="BD571" s="494"/>
      <c r="BE571" s="494"/>
      <c r="BF571" s="799"/>
    </row>
    <row r="572" spans="1:58"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092"/>
      <c r="AI572" s="1060"/>
      <c r="AJ572" s="325"/>
      <c r="AK572" s="588"/>
      <c r="AL572" s="588"/>
      <c r="AM572" s="325"/>
      <c r="AN572" s="325"/>
      <c r="AO572" s="325"/>
      <c r="AP572" s="325"/>
      <c r="AQ572" s="325"/>
      <c r="AR572" s="325"/>
      <c r="AS572" s="325"/>
      <c r="AT572" s="325"/>
      <c r="AU572" s="325"/>
      <c r="AV572" s="325"/>
      <c r="AW572" s="325"/>
      <c r="AX572" s="325"/>
      <c r="AY572" s="494"/>
      <c r="AZ572" s="494"/>
      <c r="BA572" s="494"/>
      <c r="BB572" s="494"/>
      <c r="BC572" s="494"/>
      <c r="BD572" s="494"/>
      <c r="BE572" s="494"/>
      <c r="BF572" s="799"/>
    </row>
    <row r="573" spans="1:58"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092"/>
      <c r="AI573" s="1060"/>
      <c r="AJ573" s="325"/>
      <c r="AK573" s="588"/>
      <c r="AL573" s="588"/>
      <c r="AM573" s="325"/>
      <c r="AN573" s="325"/>
      <c r="AO573" s="325"/>
      <c r="AP573" s="325"/>
      <c r="AQ573" s="325"/>
      <c r="AR573" s="325"/>
      <c r="AS573" s="325"/>
      <c r="AT573" s="325"/>
      <c r="AU573" s="325"/>
      <c r="AV573" s="325"/>
      <c r="AW573" s="325"/>
      <c r="AX573" s="325"/>
      <c r="AY573" s="494"/>
      <c r="AZ573" s="494"/>
      <c r="BA573" s="494"/>
      <c r="BB573" s="494"/>
      <c r="BC573" s="494"/>
      <c r="BD573" s="494"/>
      <c r="BE573" s="494"/>
      <c r="BF573" s="799"/>
    </row>
    <row r="574" spans="1:58"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092"/>
      <c r="AI574" s="1060"/>
      <c r="AJ574" s="325"/>
      <c r="AK574" s="588"/>
      <c r="AL574" s="588"/>
      <c r="AM574" s="325"/>
      <c r="AN574" s="325"/>
      <c r="AO574" s="325"/>
      <c r="AP574" s="325"/>
      <c r="AQ574" s="325"/>
      <c r="AR574" s="325"/>
      <c r="AS574" s="325"/>
      <c r="AT574" s="325"/>
      <c r="AU574" s="325"/>
      <c r="AV574" s="325"/>
      <c r="AW574" s="325"/>
      <c r="AX574" s="325"/>
      <c r="AY574" s="494"/>
      <c r="AZ574" s="494"/>
      <c r="BA574" s="494"/>
      <c r="BB574" s="494"/>
      <c r="BC574" s="494"/>
      <c r="BD574" s="494"/>
      <c r="BE574" s="494"/>
      <c r="BF574" s="799"/>
    </row>
    <row r="575" spans="1:58"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092"/>
      <c r="AI575" s="1060"/>
      <c r="AJ575" s="325"/>
      <c r="AK575" s="588"/>
      <c r="AL575" s="588"/>
      <c r="AM575" s="325"/>
      <c r="AN575" s="325"/>
      <c r="AO575" s="325"/>
      <c r="AP575" s="325"/>
      <c r="AQ575" s="325"/>
      <c r="AR575" s="325"/>
      <c r="AS575" s="325"/>
      <c r="AT575" s="325"/>
      <c r="AU575" s="325"/>
      <c r="AV575" s="325"/>
      <c r="AW575" s="325"/>
      <c r="AX575" s="325"/>
      <c r="AY575" s="494"/>
      <c r="AZ575" s="494"/>
      <c r="BA575" s="494"/>
      <c r="BB575" s="494"/>
      <c r="BC575" s="494"/>
      <c r="BD575" s="494"/>
      <c r="BE575" s="494"/>
      <c r="BF575" s="799"/>
    </row>
    <row r="576" spans="1:58"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092"/>
      <c r="AI576" s="1060"/>
      <c r="AJ576" s="325"/>
      <c r="AK576" s="588"/>
      <c r="AL576" s="588"/>
      <c r="AM576" s="325"/>
      <c r="AN576" s="325"/>
      <c r="AO576" s="325"/>
      <c r="AP576" s="325"/>
      <c r="AQ576" s="325"/>
      <c r="AR576" s="325"/>
      <c r="AS576" s="325"/>
      <c r="AT576" s="325"/>
      <c r="AU576" s="325"/>
      <c r="AV576" s="325"/>
      <c r="AW576" s="325"/>
      <c r="AX576" s="325"/>
      <c r="AY576" s="494"/>
      <c r="AZ576" s="494"/>
      <c r="BA576" s="494"/>
      <c r="BB576" s="494"/>
      <c r="BC576" s="494"/>
      <c r="BD576" s="494"/>
      <c r="BE576" s="494"/>
      <c r="BF576" s="799"/>
    </row>
    <row r="577" spans="1:58"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092"/>
      <c r="AI577" s="1060"/>
      <c r="AJ577" s="325"/>
      <c r="AK577" s="588"/>
      <c r="AL577" s="588"/>
      <c r="AM577" s="325"/>
      <c r="AN577" s="325"/>
      <c r="AO577" s="325"/>
      <c r="AP577" s="325"/>
      <c r="AQ577" s="325"/>
      <c r="AR577" s="325"/>
      <c r="AS577" s="325"/>
      <c r="AT577" s="325"/>
      <c r="AU577" s="325"/>
      <c r="AV577" s="325"/>
      <c r="AW577" s="325"/>
      <c r="AX577" s="325"/>
      <c r="AY577" s="494"/>
      <c r="AZ577" s="494"/>
      <c r="BA577" s="494"/>
      <c r="BB577" s="494"/>
      <c r="BC577" s="494"/>
      <c r="BD577" s="494"/>
      <c r="BE577" s="494"/>
      <c r="BF577" s="799"/>
    </row>
    <row r="578" spans="1:58"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092"/>
      <c r="AI578" s="1060"/>
      <c r="AJ578" s="325"/>
      <c r="AK578" s="588"/>
      <c r="AL578" s="588"/>
      <c r="AM578" s="325"/>
      <c r="AN578" s="325"/>
      <c r="AO578" s="325"/>
      <c r="AP578" s="325"/>
      <c r="AQ578" s="325"/>
      <c r="AR578" s="325"/>
      <c r="AS578" s="325"/>
      <c r="AT578" s="325"/>
      <c r="AU578" s="325"/>
      <c r="AV578" s="325"/>
      <c r="AW578" s="325"/>
      <c r="AX578" s="325"/>
      <c r="AY578" s="494"/>
      <c r="AZ578" s="494"/>
      <c r="BA578" s="494"/>
      <c r="BB578" s="494"/>
      <c r="BC578" s="494"/>
      <c r="BD578" s="494"/>
      <c r="BE578" s="494"/>
      <c r="BF578" s="799"/>
    </row>
    <row r="579" spans="1:58"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092"/>
      <c r="AI579" s="1060"/>
      <c r="AJ579" s="325"/>
      <c r="AK579" s="588"/>
      <c r="AL579" s="588"/>
      <c r="AM579" s="325"/>
      <c r="AN579" s="325"/>
      <c r="AO579" s="325"/>
      <c r="AP579" s="325"/>
      <c r="AQ579" s="325"/>
      <c r="AR579" s="325"/>
      <c r="AS579" s="325"/>
      <c r="AT579" s="325"/>
      <c r="AU579" s="325"/>
      <c r="AV579" s="325"/>
      <c r="AW579" s="325"/>
      <c r="AX579" s="325"/>
      <c r="AY579" s="494"/>
      <c r="AZ579" s="494"/>
      <c r="BA579" s="494"/>
      <c r="BB579" s="494"/>
      <c r="BC579" s="494"/>
      <c r="BD579" s="494"/>
      <c r="BE579" s="494"/>
      <c r="BF579" s="799"/>
    </row>
    <row r="580" spans="1:58"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092"/>
      <c r="AI580" s="1060"/>
      <c r="AJ580" s="325"/>
      <c r="AK580" s="588"/>
      <c r="AL580" s="588"/>
      <c r="AM580" s="325"/>
      <c r="AN580" s="325"/>
      <c r="AO580" s="325"/>
      <c r="AP580" s="325"/>
      <c r="AQ580" s="325"/>
      <c r="AR580" s="325"/>
      <c r="AS580" s="325"/>
      <c r="AT580" s="325"/>
      <c r="AU580" s="325"/>
      <c r="AV580" s="325"/>
      <c r="AW580" s="325"/>
      <c r="AX580" s="325"/>
      <c r="AY580" s="494"/>
      <c r="AZ580" s="494"/>
      <c r="BA580" s="494"/>
      <c r="BB580" s="494"/>
      <c r="BC580" s="494"/>
      <c r="BD580" s="494"/>
      <c r="BE580" s="494"/>
      <c r="BF580" s="799"/>
    </row>
    <row r="581" spans="1:58"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092"/>
      <c r="AI581" s="1060"/>
      <c r="AJ581" s="325"/>
      <c r="AK581" s="588"/>
      <c r="AL581" s="588"/>
      <c r="AM581" s="325"/>
      <c r="AN581" s="325"/>
      <c r="AO581" s="325"/>
      <c r="AP581" s="325"/>
      <c r="AQ581" s="325"/>
      <c r="AR581" s="325"/>
      <c r="AS581" s="325"/>
      <c r="AT581" s="325"/>
      <c r="AU581" s="325"/>
      <c r="AV581" s="325"/>
      <c r="AW581" s="325"/>
      <c r="AX581" s="325"/>
      <c r="AY581" s="494"/>
      <c r="AZ581" s="494"/>
      <c r="BA581" s="494"/>
      <c r="BB581" s="494"/>
      <c r="BC581" s="494"/>
      <c r="BD581" s="494"/>
      <c r="BE581" s="494"/>
      <c r="BF581" s="799"/>
    </row>
    <row r="582" spans="1:58"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092"/>
      <c r="AI582" s="1060"/>
      <c r="AJ582" s="325"/>
      <c r="AK582" s="588"/>
      <c r="AL582" s="588"/>
      <c r="AM582" s="325"/>
      <c r="AN582" s="325"/>
      <c r="AO582" s="325"/>
      <c r="AP582" s="325"/>
      <c r="AQ582" s="325"/>
      <c r="AR582" s="325"/>
      <c r="AS582" s="325"/>
      <c r="AT582" s="325"/>
      <c r="AU582" s="325"/>
      <c r="AV582" s="325"/>
      <c r="AW582" s="325"/>
      <c r="AX582" s="325"/>
      <c r="AY582" s="494"/>
      <c r="AZ582" s="494"/>
      <c r="BA582" s="494"/>
      <c r="BB582" s="494"/>
      <c r="BC582" s="494"/>
      <c r="BD582" s="494"/>
      <c r="BE582" s="494"/>
      <c r="BF582" s="799"/>
    </row>
    <row r="583" spans="1:58"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092"/>
      <c r="AI583" s="1060"/>
      <c r="AJ583" s="325"/>
      <c r="AK583" s="588"/>
      <c r="AL583" s="588"/>
      <c r="AM583" s="325"/>
      <c r="AN583" s="325"/>
      <c r="AO583" s="325"/>
      <c r="AP583" s="325"/>
      <c r="AQ583" s="325"/>
      <c r="AR583" s="325"/>
      <c r="AS583" s="325"/>
      <c r="AT583" s="325"/>
      <c r="AU583" s="325"/>
      <c r="AV583" s="325"/>
      <c r="AW583" s="325"/>
      <c r="AX583" s="325"/>
      <c r="AY583" s="494"/>
      <c r="AZ583" s="494"/>
      <c r="BA583" s="494"/>
      <c r="BB583" s="494"/>
      <c r="BC583" s="494"/>
      <c r="BD583" s="494"/>
      <c r="BE583" s="494"/>
      <c r="BF583" s="799"/>
    </row>
    <row r="584" spans="1:58"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092"/>
      <c r="AI584" s="1060"/>
      <c r="AJ584" s="325"/>
      <c r="AK584" s="588"/>
      <c r="AL584" s="588"/>
      <c r="AM584" s="325"/>
      <c r="AN584" s="325"/>
      <c r="AO584" s="325"/>
      <c r="AP584" s="325"/>
      <c r="AQ584" s="325"/>
      <c r="AR584" s="325"/>
      <c r="AS584" s="325"/>
      <c r="AT584" s="325"/>
      <c r="AU584" s="325"/>
      <c r="AV584" s="325"/>
      <c r="AW584" s="325"/>
      <c r="AX584" s="325"/>
      <c r="AY584" s="494"/>
      <c r="AZ584" s="494"/>
      <c r="BA584" s="494"/>
      <c r="BB584" s="494"/>
      <c r="BC584" s="494"/>
      <c r="BD584" s="494"/>
      <c r="BE584" s="494"/>
      <c r="BF584" s="799"/>
    </row>
    <row r="585" spans="1:58"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092"/>
      <c r="AI585" s="1060"/>
      <c r="AJ585" s="325"/>
      <c r="AK585" s="588"/>
      <c r="AL585" s="588"/>
      <c r="AM585" s="325"/>
      <c r="AN585" s="325"/>
      <c r="AO585" s="325"/>
      <c r="AP585" s="325"/>
      <c r="AQ585" s="325"/>
      <c r="AR585" s="325"/>
      <c r="AS585" s="325"/>
      <c r="AT585" s="325"/>
      <c r="AU585" s="325"/>
      <c r="AV585" s="325"/>
      <c r="AW585" s="325"/>
      <c r="AX585" s="325"/>
      <c r="AY585" s="494"/>
      <c r="AZ585" s="494"/>
      <c r="BA585" s="494"/>
      <c r="BB585" s="494"/>
      <c r="BC585" s="494"/>
      <c r="BD585" s="494"/>
      <c r="BE585" s="494"/>
      <c r="BF585" s="799"/>
    </row>
    <row r="586" spans="1:58"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092"/>
      <c r="AI586" s="1060"/>
      <c r="AJ586" s="325"/>
      <c r="AK586" s="588"/>
      <c r="AL586" s="588"/>
      <c r="AM586" s="325"/>
      <c r="AN586" s="325"/>
      <c r="AO586" s="325"/>
      <c r="AP586" s="325"/>
      <c r="AQ586" s="325"/>
      <c r="AR586" s="325"/>
      <c r="AS586" s="325"/>
      <c r="AT586" s="325"/>
      <c r="AU586" s="325"/>
      <c r="AV586" s="325"/>
      <c r="AW586" s="325"/>
      <c r="AX586" s="325"/>
      <c r="AY586" s="494"/>
      <c r="AZ586" s="494"/>
      <c r="BA586" s="494"/>
      <c r="BB586" s="494"/>
      <c r="BC586" s="494"/>
      <c r="BD586" s="494"/>
      <c r="BE586" s="494"/>
      <c r="BF586" s="799"/>
    </row>
    <row r="587" spans="1:58"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092"/>
      <c r="AI587" s="1060"/>
      <c r="AJ587" s="325"/>
      <c r="AK587" s="588"/>
      <c r="AL587" s="588"/>
      <c r="AM587" s="325"/>
      <c r="AN587" s="325"/>
      <c r="AO587" s="325"/>
      <c r="AP587" s="325"/>
      <c r="AQ587" s="325"/>
      <c r="AR587" s="325"/>
      <c r="AS587" s="325"/>
      <c r="AT587" s="325"/>
      <c r="AU587" s="325"/>
      <c r="AV587" s="325"/>
      <c r="AW587" s="325"/>
      <c r="AX587" s="325"/>
      <c r="AY587" s="494"/>
      <c r="AZ587" s="494"/>
      <c r="BA587" s="494"/>
      <c r="BB587" s="494"/>
      <c r="BC587" s="494"/>
      <c r="BD587" s="494"/>
      <c r="BE587" s="494"/>
      <c r="BF587" s="799"/>
    </row>
    <row r="588" spans="1:58"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092"/>
      <c r="AI588" s="1060"/>
      <c r="AJ588" s="325"/>
      <c r="AK588" s="588"/>
      <c r="AL588" s="588"/>
      <c r="AM588" s="325"/>
      <c r="AN588" s="325"/>
      <c r="AO588" s="325"/>
      <c r="AP588" s="325"/>
      <c r="AQ588" s="325"/>
      <c r="AR588" s="325"/>
      <c r="AS588" s="325"/>
      <c r="AT588" s="325"/>
      <c r="AU588" s="325"/>
      <c r="AV588" s="325"/>
      <c r="AW588" s="325"/>
      <c r="AX588" s="325"/>
      <c r="AY588" s="494"/>
      <c r="AZ588" s="494"/>
      <c r="BA588" s="494"/>
      <c r="BB588" s="494"/>
      <c r="BC588" s="494"/>
      <c r="BD588" s="494"/>
      <c r="BE588" s="494"/>
      <c r="BF588" s="799"/>
    </row>
    <row r="589" spans="1:58"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092"/>
      <c r="AI589" s="1060"/>
      <c r="AJ589" s="325"/>
      <c r="AK589" s="588"/>
      <c r="AL589" s="588"/>
      <c r="AM589" s="325"/>
      <c r="AN589" s="325"/>
      <c r="AO589" s="325"/>
      <c r="AP589" s="325"/>
      <c r="AQ589" s="325"/>
      <c r="AR589" s="325"/>
      <c r="AS589" s="325"/>
      <c r="AT589" s="325"/>
      <c r="AU589" s="325"/>
      <c r="AV589" s="325"/>
      <c r="AW589" s="325"/>
      <c r="AX589" s="325"/>
      <c r="AY589" s="494"/>
      <c r="AZ589" s="494"/>
      <c r="BA589" s="494"/>
      <c r="BB589" s="494"/>
      <c r="BC589" s="494"/>
      <c r="BD589" s="494"/>
      <c r="BE589" s="494"/>
      <c r="BF589" s="799"/>
    </row>
    <row r="590" spans="1:58"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092"/>
      <c r="AI590" s="1060"/>
      <c r="AJ590" s="325"/>
      <c r="AK590" s="588"/>
      <c r="AL590" s="588"/>
      <c r="AM590" s="325"/>
      <c r="AN590" s="325"/>
      <c r="AO590" s="325"/>
      <c r="AP590" s="325"/>
      <c r="AQ590" s="325"/>
      <c r="AR590" s="325"/>
      <c r="AS590" s="325"/>
      <c r="AT590" s="325"/>
      <c r="AU590" s="325"/>
      <c r="AV590" s="325"/>
      <c r="AW590" s="325"/>
      <c r="AX590" s="325"/>
      <c r="AY590" s="494"/>
      <c r="AZ590" s="494"/>
      <c r="BA590" s="494"/>
      <c r="BB590" s="494"/>
      <c r="BC590" s="494"/>
      <c r="BD590" s="494"/>
      <c r="BE590" s="494"/>
      <c r="BF590" s="799"/>
    </row>
    <row r="591" spans="1:58"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092"/>
      <c r="AI591" s="1060"/>
      <c r="AJ591" s="325"/>
      <c r="AK591" s="588"/>
      <c r="AL591" s="588"/>
      <c r="AM591" s="325"/>
      <c r="AN591" s="325"/>
      <c r="AO591" s="325"/>
      <c r="AP591" s="325"/>
      <c r="AQ591" s="325"/>
      <c r="AR591" s="325"/>
      <c r="AS591" s="325"/>
      <c r="AT591" s="325"/>
      <c r="AU591" s="325"/>
      <c r="AV591" s="325"/>
      <c r="AW591" s="325"/>
      <c r="AX591" s="325"/>
      <c r="AY591" s="494"/>
      <c r="AZ591" s="494"/>
      <c r="BA591" s="494"/>
      <c r="BB591" s="494"/>
      <c r="BC591" s="494"/>
      <c r="BD591" s="494"/>
      <c r="BE591" s="494"/>
      <c r="BF591" s="799"/>
    </row>
    <row r="592" spans="1:58"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092"/>
      <c r="AI592" s="1060"/>
      <c r="AJ592" s="325"/>
      <c r="AK592" s="588"/>
      <c r="AL592" s="588"/>
      <c r="AM592" s="325"/>
      <c r="AN592" s="325"/>
      <c r="AO592" s="325"/>
      <c r="AP592" s="325"/>
      <c r="AQ592" s="325"/>
      <c r="AR592" s="325"/>
      <c r="AS592" s="325"/>
      <c r="AT592" s="325"/>
      <c r="AU592" s="325"/>
      <c r="AV592" s="325"/>
      <c r="AW592" s="325"/>
      <c r="AX592" s="325"/>
      <c r="AY592" s="494"/>
      <c r="AZ592" s="494"/>
      <c r="BA592" s="494"/>
      <c r="BB592" s="494"/>
      <c r="BC592" s="494"/>
      <c r="BD592" s="494"/>
      <c r="BE592" s="494"/>
      <c r="BF592" s="799"/>
    </row>
    <row r="593" spans="1:58"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092"/>
      <c r="AI593" s="1060"/>
      <c r="AJ593" s="325"/>
      <c r="AK593" s="588"/>
      <c r="AL593" s="588"/>
      <c r="AM593" s="325"/>
      <c r="AN593" s="325"/>
      <c r="AO593" s="325"/>
      <c r="AP593" s="325"/>
      <c r="AQ593" s="325"/>
      <c r="AR593" s="325"/>
      <c r="AS593" s="325"/>
      <c r="AT593" s="325"/>
      <c r="AU593" s="325"/>
      <c r="AV593" s="325"/>
      <c r="AW593" s="325"/>
      <c r="AX593" s="325"/>
      <c r="AY593" s="494"/>
      <c r="AZ593" s="494"/>
      <c r="BA593" s="494"/>
      <c r="BB593" s="494"/>
      <c r="BC593" s="494"/>
      <c r="BD593" s="494"/>
      <c r="BE593" s="494"/>
      <c r="BF593" s="799"/>
    </row>
    <row r="594" spans="1:58"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092"/>
      <c r="AI594" s="1060"/>
      <c r="AJ594" s="325"/>
      <c r="AK594" s="588"/>
      <c r="AL594" s="588"/>
      <c r="AM594" s="325"/>
      <c r="AN594" s="325"/>
      <c r="AO594" s="325"/>
      <c r="AP594" s="325"/>
      <c r="AQ594" s="325"/>
      <c r="AR594" s="325"/>
      <c r="AS594" s="325"/>
      <c r="AT594" s="325"/>
      <c r="AU594" s="325"/>
      <c r="AV594" s="325"/>
      <c r="AW594" s="325"/>
      <c r="AX594" s="325"/>
      <c r="AY594" s="494"/>
      <c r="AZ594" s="494"/>
      <c r="BA594" s="494"/>
      <c r="BB594" s="494"/>
      <c r="BC594" s="494"/>
      <c r="BD594" s="494"/>
      <c r="BE594" s="494"/>
      <c r="BF594" s="799"/>
    </row>
    <row r="595" spans="1:58"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092"/>
      <c r="AI595" s="1060"/>
      <c r="AJ595" s="325"/>
      <c r="AK595" s="588"/>
      <c r="AL595" s="588"/>
      <c r="AM595" s="325"/>
      <c r="AN595" s="325"/>
      <c r="AO595" s="325"/>
      <c r="AP595" s="325"/>
      <c r="AQ595" s="325"/>
      <c r="AR595" s="325"/>
      <c r="AS595" s="325"/>
      <c r="AT595" s="325"/>
      <c r="AU595" s="325"/>
      <c r="AV595" s="325"/>
      <c r="AW595" s="325"/>
      <c r="AX595" s="325"/>
      <c r="AY595" s="494"/>
      <c r="AZ595" s="494"/>
      <c r="BA595" s="494"/>
      <c r="BB595" s="494"/>
      <c r="BC595" s="494"/>
      <c r="BD595" s="494"/>
      <c r="BE595" s="494"/>
      <c r="BF595" s="799"/>
    </row>
    <row r="596" spans="1:58"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092"/>
      <c r="AI596" s="1060"/>
      <c r="AJ596" s="325"/>
      <c r="AK596" s="588"/>
      <c r="AL596" s="588"/>
      <c r="AM596" s="325"/>
      <c r="AN596" s="325"/>
      <c r="AO596" s="325"/>
      <c r="AP596" s="325"/>
      <c r="AQ596" s="325"/>
      <c r="AR596" s="325"/>
      <c r="AS596" s="325"/>
      <c r="AT596" s="325"/>
      <c r="AU596" s="325"/>
      <c r="AV596" s="325"/>
      <c r="AW596" s="325"/>
      <c r="AX596" s="325"/>
      <c r="AY596" s="494"/>
      <c r="AZ596" s="494"/>
      <c r="BA596" s="494"/>
      <c r="BB596" s="494"/>
      <c r="BC596" s="494"/>
      <c r="BD596" s="494"/>
      <c r="BE596" s="494"/>
      <c r="BF596" s="799"/>
    </row>
    <row r="597" spans="1:58"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092"/>
      <c r="AI597" s="1060"/>
      <c r="AJ597" s="325"/>
      <c r="AK597" s="588"/>
      <c r="AL597" s="588"/>
      <c r="AM597" s="325"/>
      <c r="AN597" s="325"/>
      <c r="AO597" s="325"/>
      <c r="AP597" s="325"/>
      <c r="AQ597" s="325"/>
      <c r="AR597" s="325"/>
      <c r="AS597" s="325"/>
      <c r="AT597" s="325"/>
      <c r="AU597" s="325"/>
      <c r="AV597" s="325"/>
      <c r="AW597" s="325"/>
      <c r="AX597" s="325"/>
      <c r="AY597" s="494"/>
      <c r="AZ597" s="494"/>
      <c r="BA597" s="494"/>
      <c r="BB597" s="494"/>
      <c r="BC597" s="494"/>
      <c r="BD597" s="494"/>
      <c r="BE597" s="494"/>
      <c r="BF597" s="799"/>
    </row>
    <row r="598" spans="1:58"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092"/>
      <c r="AI598" s="1060"/>
      <c r="AJ598" s="325"/>
      <c r="AK598" s="588"/>
      <c r="AL598" s="588"/>
      <c r="AM598" s="325"/>
      <c r="AN598" s="325"/>
      <c r="AO598" s="325"/>
      <c r="AP598" s="325"/>
      <c r="AQ598" s="325"/>
      <c r="AR598" s="325"/>
      <c r="AS598" s="325"/>
      <c r="AT598" s="325"/>
      <c r="AU598" s="325"/>
      <c r="AV598" s="325"/>
      <c r="AW598" s="325"/>
      <c r="AX598" s="325"/>
      <c r="AY598" s="494"/>
      <c r="AZ598" s="494"/>
      <c r="BA598" s="494"/>
      <c r="BB598" s="494"/>
      <c r="BC598" s="494"/>
      <c r="BD598" s="494"/>
      <c r="BE598" s="494"/>
      <c r="BF598" s="799"/>
    </row>
    <row r="599" spans="1:58"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092"/>
      <c r="AI599" s="1060"/>
      <c r="AJ599" s="325"/>
      <c r="AK599" s="588"/>
      <c r="AL599" s="588"/>
      <c r="AM599" s="325"/>
      <c r="AN599" s="325"/>
      <c r="AO599" s="325"/>
      <c r="AP599" s="325"/>
      <c r="AQ599" s="325"/>
      <c r="AR599" s="325"/>
      <c r="AS599" s="325"/>
      <c r="AT599" s="325"/>
      <c r="AU599" s="325"/>
      <c r="AV599" s="325"/>
      <c r="AW599" s="325"/>
      <c r="AX599" s="325"/>
      <c r="AY599" s="494"/>
      <c r="AZ599" s="494"/>
      <c r="BA599" s="494"/>
      <c r="BB599" s="494"/>
      <c r="BC599" s="494"/>
      <c r="BD599" s="494"/>
      <c r="BE599" s="494"/>
      <c r="BF599" s="799"/>
    </row>
    <row r="600" spans="1:58"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092"/>
      <c r="AI600" s="1060"/>
      <c r="AJ600" s="325"/>
      <c r="AK600" s="588"/>
      <c r="AL600" s="588"/>
      <c r="AM600" s="325"/>
      <c r="AN600" s="325"/>
      <c r="AO600" s="325"/>
      <c r="AP600" s="325"/>
      <c r="AQ600" s="325"/>
      <c r="AR600" s="325"/>
      <c r="AS600" s="325"/>
      <c r="AT600" s="325"/>
      <c r="AU600" s="325"/>
      <c r="AV600" s="325"/>
      <c r="AW600" s="325"/>
      <c r="AX600" s="325"/>
      <c r="AY600" s="494"/>
      <c r="AZ600" s="494"/>
      <c r="BA600" s="494"/>
      <c r="BB600" s="494"/>
      <c r="BC600" s="494"/>
      <c r="BD600" s="494"/>
      <c r="BE600" s="494"/>
      <c r="BF600" s="799"/>
    </row>
    <row r="601" spans="1:58"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092"/>
      <c r="AI601" s="1060"/>
      <c r="AJ601" s="325"/>
      <c r="AK601" s="588"/>
      <c r="AL601" s="588"/>
      <c r="AM601" s="325"/>
      <c r="AN601" s="325"/>
      <c r="AO601" s="325"/>
      <c r="AP601" s="325"/>
      <c r="AQ601" s="325"/>
      <c r="AR601" s="325"/>
      <c r="AS601" s="325"/>
      <c r="AT601" s="325"/>
      <c r="AU601" s="325"/>
      <c r="AV601" s="325"/>
      <c r="AW601" s="325"/>
      <c r="AX601" s="325"/>
      <c r="AY601" s="494"/>
      <c r="AZ601" s="494"/>
      <c r="BA601" s="494"/>
      <c r="BB601" s="494"/>
      <c r="BC601" s="494"/>
      <c r="BD601" s="494"/>
      <c r="BE601" s="494"/>
      <c r="BF601" s="799"/>
    </row>
    <row r="602" spans="1:58"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092"/>
      <c r="AI602" s="1060"/>
      <c r="AJ602" s="325"/>
      <c r="AK602" s="588"/>
      <c r="AL602" s="588"/>
      <c r="AM602" s="325"/>
      <c r="AN602" s="325"/>
      <c r="AO602" s="325"/>
      <c r="AP602" s="325"/>
      <c r="AQ602" s="325"/>
      <c r="AR602" s="325"/>
      <c r="AS602" s="325"/>
      <c r="AT602" s="325"/>
      <c r="AU602" s="325"/>
      <c r="AV602" s="325"/>
      <c r="AW602" s="325"/>
      <c r="AX602" s="325"/>
      <c r="AY602" s="494"/>
      <c r="AZ602" s="494"/>
      <c r="BA602" s="494"/>
      <c r="BB602" s="494"/>
      <c r="BC602" s="494"/>
      <c r="BD602" s="494"/>
      <c r="BE602" s="494"/>
      <c r="BF602" s="799"/>
    </row>
    <row r="603" spans="1:58"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092"/>
      <c r="AI603" s="1060"/>
      <c r="AJ603" s="325"/>
      <c r="AK603" s="588"/>
      <c r="AL603" s="588"/>
      <c r="AM603" s="325"/>
      <c r="AN603" s="325"/>
      <c r="AO603" s="325"/>
      <c r="AP603" s="325"/>
      <c r="AQ603" s="325"/>
      <c r="AR603" s="325"/>
      <c r="AS603" s="325"/>
      <c r="AT603" s="325"/>
      <c r="AU603" s="325"/>
      <c r="AV603" s="325"/>
      <c r="AW603" s="325"/>
      <c r="AX603" s="325"/>
      <c r="AY603" s="494"/>
      <c r="AZ603" s="494"/>
      <c r="BA603" s="494"/>
      <c r="BB603" s="494"/>
      <c r="BC603" s="494"/>
      <c r="BD603" s="494"/>
      <c r="BE603" s="494"/>
      <c r="BF603" s="799"/>
    </row>
    <row r="604" spans="1:58"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092"/>
      <c r="AI604" s="1060"/>
      <c r="AJ604" s="325"/>
      <c r="AK604" s="588"/>
      <c r="AL604" s="588"/>
      <c r="AM604" s="325"/>
      <c r="AN604" s="325"/>
      <c r="AO604" s="325"/>
      <c r="AP604" s="325"/>
      <c r="AQ604" s="325"/>
      <c r="AR604" s="325"/>
      <c r="AS604" s="325"/>
      <c r="AT604" s="325"/>
      <c r="AU604" s="325"/>
      <c r="AV604" s="325"/>
      <c r="AW604" s="325"/>
      <c r="AX604" s="325"/>
      <c r="AY604" s="494"/>
      <c r="AZ604" s="494"/>
      <c r="BA604" s="494"/>
      <c r="BB604" s="494"/>
      <c r="BC604" s="494"/>
      <c r="BD604" s="494"/>
      <c r="BE604" s="494"/>
      <c r="BF604"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61:AB66 H60:P60 S60:AB60 H9:J51 H52:AB59">
    <cfRule type="expression" dxfId="121" priority="43">
      <formula>$H$6=OR("Thứ 2","Thứ 4","Thứ 6","CN")</formula>
    </cfRule>
  </conditionalFormatting>
  <conditionalFormatting sqref="H1:AB1 H3:AB3 H4:H7">
    <cfRule type="expression" dxfId="120" priority="51">
      <formula>$H$6=OR("Thứ 2","Thứ 4","Thứ 6","CN")</formula>
    </cfRule>
  </conditionalFormatting>
  <conditionalFormatting sqref="H8:AB8">
    <cfRule type="expression" dxfId="119" priority="44">
      <formula>$H$6=OR("Thứ 2","Thứ 4","Thứ 6","CN")</formula>
    </cfRule>
  </conditionalFormatting>
  <conditionalFormatting sqref="H2:AC2">
    <cfRule type="expression" dxfId="118" priority="52">
      <formula>$H$6=OR("Thứ 2","Thứ 4","Thứ 6","CN")</formula>
    </cfRule>
  </conditionalFormatting>
  <conditionalFormatting sqref="K6:K7">
    <cfRule type="expression" dxfId="117" priority="50">
      <formula>$H$6=OR("Thứ 2","Thứ 4","Thứ 6","CN")</formula>
    </cfRule>
  </conditionalFormatting>
  <conditionalFormatting sqref="K24:M25 K27:M40 L26:M26">
    <cfRule type="expression" dxfId="116" priority="39">
      <formula>$H$6=OR("Thứ 2","Thứ 4","Thứ 6","CN")</formula>
    </cfRule>
  </conditionalFormatting>
  <conditionalFormatting sqref="K23:V23">
    <cfRule type="expression" dxfId="115" priority="41">
      <formula>$H$6=OR("Thứ 2","Thứ 4","Thứ 6","CN")</formula>
    </cfRule>
  </conditionalFormatting>
  <conditionalFormatting sqref="K9:AB11 K18:AB20 L17:AB17 K16:P16 R16:AB16 K13:AB15 K12:M12 Q12:AB12 K22:AB22 K21:N21 P21:S21 V21:AB21">
    <cfRule type="expression" dxfId="114" priority="36">
      <formula>$H$6=OR("Thứ 2","Thứ 4","Thứ 6","CN")</formula>
    </cfRule>
  </conditionalFormatting>
  <conditionalFormatting sqref="K43 M43:AB43 K50:AB51 K49:P49 K48:Q48 S49:AB49 T48:AB48 K44:AB47 K41:AB42">
    <cfRule type="expression" dxfId="113" priority="40">
      <formula>$H$6=OR("Thứ 2","Thứ 4","Thứ 6","CN")</formula>
    </cfRule>
  </conditionalFormatting>
  <conditionalFormatting sqref="N6:N7">
    <cfRule type="expression" dxfId="112" priority="49">
      <formula>$H$6=OR("Thứ 2","Thứ 4","Thứ 6","CN")</formula>
    </cfRule>
  </conditionalFormatting>
  <conditionalFormatting sqref="N24:V24">
    <cfRule type="expression" dxfId="111" priority="38">
      <formula>$H$6=OR("Thứ 2","Thứ 4","Thứ 6","CN")</formula>
    </cfRule>
  </conditionalFormatting>
  <conditionalFormatting sqref="N25:AB26 N37:AB40 N36:U36 W36:AB36 N28:AB35 N27:P27 S27:AB27">
    <cfRule type="expression" dxfId="110" priority="37">
      <formula>$H$6=OR("Thứ 2","Thứ 4","Thứ 6","CN")</formula>
    </cfRule>
  </conditionalFormatting>
  <conditionalFormatting sqref="Q6:Q7">
    <cfRule type="expression" dxfId="109" priority="48">
      <formula>$H$6=OR("Thứ 2","Thứ 4","Thứ 6","CN")</formula>
    </cfRule>
  </conditionalFormatting>
  <conditionalFormatting sqref="T6:T7">
    <cfRule type="expression" dxfId="108" priority="47">
      <formula>$H$6=OR("Thứ 2","Thứ 4","Thứ 6","CN")</formula>
    </cfRule>
  </conditionalFormatting>
  <conditionalFormatting sqref="W6:W7">
    <cfRule type="expression" dxfId="107" priority="46">
      <formula>$H$6=OR("Thứ 2","Thứ 4","Thứ 6","CN")</formula>
    </cfRule>
  </conditionalFormatting>
  <conditionalFormatting sqref="W23:AB24">
    <cfRule type="expression" dxfId="106" priority="42">
      <formula>$H$6=OR("Thứ 2","Thứ 4","Thứ 6","CN")</formula>
    </cfRule>
  </conditionalFormatting>
  <conditionalFormatting sqref="Z6:Z7">
    <cfRule type="expression" dxfId="105" priority="45">
      <formula>$H$6=OR("Thứ 2","Thứ 4","Thứ 6","CN")</formula>
    </cfRule>
  </conditionalFormatting>
  <conditionalFormatting sqref="H68">
    <cfRule type="expression" dxfId="104" priority="35">
      <formula>$H$6=OR("Thứ 2","Thứ 4","Thứ 6","CN")</formula>
    </cfRule>
  </conditionalFormatting>
  <conditionalFormatting sqref="H69:H71">
    <cfRule type="expression" dxfId="103" priority="34">
      <formula>$H$6=OR("Thứ 2","Thứ 4","Thứ 6","CN")</formula>
    </cfRule>
  </conditionalFormatting>
  <conditionalFormatting sqref="Q68">
    <cfRule type="expression" dxfId="102" priority="33">
      <formula>$H$6=OR("Thứ 2","Thứ 4","Thứ 6","CN")</formula>
    </cfRule>
  </conditionalFormatting>
  <conditionalFormatting sqref="Q69:Q71">
    <cfRule type="expression" dxfId="101" priority="32">
      <formula>$H$6=OR("Thứ 2","Thứ 4","Thứ 6","CN")</formula>
    </cfRule>
  </conditionalFormatting>
  <conditionalFormatting sqref="W68">
    <cfRule type="expression" dxfId="100" priority="31">
      <formula>$H$6=OR("Thứ 2","Thứ 4","Thứ 6","CN")</formula>
    </cfRule>
  </conditionalFormatting>
  <conditionalFormatting sqref="W69:W71">
    <cfRule type="expression" dxfId="99" priority="30">
      <formula>$H$6=OR("Thứ 2","Thứ 4","Thứ 6","CN")</formula>
    </cfRule>
  </conditionalFormatting>
  <conditionalFormatting sqref="K17">
    <cfRule type="expression" dxfId="98" priority="29">
      <formula>$H$6=OR("Thứ 2","Thứ 4","Thứ 6","CN")</formula>
    </cfRule>
  </conditionalFormatting>
  <conditionalFormatting sqref="L43">
    <cfRule type="expression" dxfId="97" priority="28">
      <formula>$H$6=OR("Thứ 2","Thứ 4","Thứ 6","CN")</formula>
    </cfRule>
  </conditionalFormatting>
  <conditionalFormatting sqref="Q60:R60">
    <cfRule type="expression" dxfId="96" priority="27">
      <formula>$H$6=OR("Thứ 2","Thứ 4","Thứ 6","CN")</formula>
    </cfRule>
  </conditionalFormatting>
  <conditionalFormatting sqref="Q16">
    <cfRule type="expression" dxfId="95" priority="26">
      <formula>$H$6=OR("Thứ 2","Thứ 4","Thứ 6","CN")</formula>
    </cfRule>
  </conditionalFormatting>
  <conditionalFormatting sqref="V36">
    <cfRule type="expression" dxfId="94" priority="25">
      <formula>$H$6=OR("Thứ 2","Thứ 4","Thứ 6","CN")</formula>
    </cfRule>
  </conditionalFormatting>
  <conditionalFormatting sqref="Q49">
    <cfRule type="expression" dxfId="93" priority="24">
      <formula>$H$6=OR("Thứ 2","Thứ 4","Thứ 6","CN")</formula>
    </cfRule>
  </conditionalFormatting>
  <conditionalFormatting sqref="R49">
    <cfRule type="expression" dxfId="92" priority="23">
      <formula>$H$6=OR("Thứ 2","Thứ 4","Thứ 6","CN")</formula>
    </cfRule>
  </conditionalFormatting>
  <conditionalFormatting sqref="N12">
    <cfRule type="expression" dxfId="91" priority="22">
      <formula>$H$6=OR("Thứ 2","Thứ 4","Thứ 6","CN")</formula>
    </cfRule>
  </conditionalFormatting>
  <conditionalFormatting sqref="P12">
    <cfRule type="expression" dxfId="90" priority="21">
      <formula>$H$6=OR("Thứ 2","Thứ 4","Thứ 6","CN")</formula>
    </cfRule>
  </conditionalFormatting>
  <conditionalFormatting sqref="O21">
    <cfRule type="expression" dxfId="89" priority="20">
      <formula>$H$6=OR("Thứ 2","Thứ 4","Thứ 6","CN")</formula>
    </cfRule>
  </conditionalFormatting>
  <conditionalFormatting sqref="O12">
    <cfRule type="expression" dxfId="88" priority="18">
      <formula>$H$6=OR("Thứ 2","Thứ 4","Thứ 6","CN")</formula>
    </cfRule>
  </conditionalFormatting>
  <conditionalFormatting sqref="J70">
    <cfRule type="expression" dxfId="87" priority="17">
      <formula>$H$6=OR("Thứ 2","Thứ 4","Thứ 6","CN")</formula>
    </cfRule>
  </conditionalFormatting>
  <conditionalFormatting sqref="K70">
    <cfRule type="expression" dxfId="86" priority="16">
      <formula>$H$6=OR("Thứ 2","Thứ 4","Thứ 6","CN")</formula>
    </cfRule>
  </conditionalFormatting>
  <conditionalFormatting sqref="K71">
    <cfRule type="expression" dxfId="85" priority="15">
      <formula>$H$6=OR("Thứ 2","Thứ 4","Thứ 6","CN")</formula>
    </cfRule>
  </conditionalFormatting>
  <conditionalFormatting sqref="M70">
    <cfRule type="expression" dxfId="84" priority="14">
      <formula>$H$6=OR("Thứ 2","Thứ 4","Thứ 6","CN")</formula>
    </cfRule>
  </conditionalFormatting>
  <conditionalFormatting sqref="S48">
    <cfRule type="expression" dxfId="83" priority="9">
      <formula>$H$6=OR("Thứ 2","Thứ 4","Thứ 6","CN")</formula>
    </cfRule>
  </conditionalFormatting>
  <conditionalFormatting sqref="U73">
    <cfRule type="expression" dxfId="82" priority="11">
      <formula>$H$6=OR("Thứ 2","Thứ 4","Thứ 6","CN")</formula>
    </cfRule>
  </conditionalFormatting>
  <conditionalFormatting sqref="R48">
    <cfRule type="expression" dxfId="81" priority="10">
      <formula>$H$6=OR("Thứ 2","Thứ 4","Thứ 6","CN")</formula>
    </cfRule>
  </conditionalFormatting>
  <conditionalFormatting sqref="K26">
    <cfRule type="expression" dxfId="80" priority="8">
      <formula>$H$6=OR("Thứ 2","Thứ 4","Thứ 6","CN")</formula>
    </cfRule>
  </conditionalFormatting>
  <conditionalFormatting sqref="Q27">
    <cfRule type="expression" dxfId="79" priority="7">
      <formula>$H$6=OR("Thứ 2","Thứ 4","Thứ 6","CN")</formula>
    </cfRule>
  </conditionalFormatting>
  <conditionalFormatting sqref="R27">
    <cfRule type="expression" dxfId="78" priority="6">
      <formula>$H$6=OR("Thứ 2","Thứ 4","Thứ 6","CN")</formula>
    </cfRule>
  </conditionalFormatting>
  <conditionalFormatting sqref="M71">
    <cfRule type="expression" dxfId="77" priority="4">
      <formula>$H$6=OR("Thứ 2","Thứ 4","Thứ 6","CN")</formula>
    </cfRule>
  </conditionalFormatting>
  <conditionalFormatting sqref="T21">
    <cfRule type="expression" dxfId="76" priority="3">
      <formula>$H$6=OR("Thứ 2","Thứ 4","Thứ 6","CN")</formula>
    </cfRule>
  </conditionalFormatting>
  <conditionalFormatting sqref="U21">
    <cfRule type="expression" dxfId="75"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CA6D-F1F7-4C12-991A-14568A413B63}">
  <sheetPr>
    <tabColor rgb="FF0000CC"/>
  </sheetPr>
  <dimension ref="A1:BJ616"/>
  <sheetViews>
    <sheetView tabSelected="1" zoomScale="68" zoomScaleNormal="68" workbookViewId="0">
      <pane xSplit="3" ySplit="8" topLeftCell="D9" activePane="bottomRight" state="frozen"/>
      <selection pane="topRight" activeCell="D1" sqref="D1"/>
      <selection pane="bottomLeft" activeCell="A7" sqref="A7"/>
      <selection pane="bottomRight" activeCell="AJ90" sqref="AJ90"/>
    </sheetView>
  </sheetViews>
  <sheetFormatPr defaultColWidth="14.42578125" defaultRowHeight="15" customHeight="1"/>
  <cols>
    <col min="1" max="1" width="5.42578125" style="1159" customWidth="1"/>
    <col min="2" max="2" width="7.85546875" style="1159" customWidth="1"/>
    <col min="3" max="3" width="7.5703125" style="1159" customWidth="1"/>
    <col min="4" max="4" width="13" style="1159" customWidth="1"/>
    <col min="5" max="5" width="17.5703125" style="1159" customWidth="1"/>
    <col min="6" max="6" width="6.28515625" style="1158"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158" customWidth="1"/>
    <col min="28" max="28" width="7" style="1158" customWidth="1"/>
    <col min="29" max="29" width="18.28515625" style="1160"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210" customWidth="1"/>
    <col min="35" max="35" width="6.28515625" style="1060" customWidth="1"/>
    <col min="36" max="36" width="9.42578125" style="325" customWidth="1"/>
    <col min="37" max="38" width="5.85546875" style="588" hidden="1" customWidth="1"/>
    <col min="39" max="45" width="5.85546875" style="325" hidden="1" customWidth="1"/>
    <col min="46" max="48" width="7.5703125" style="325" hidden="1" customWidth="1"/>
    <col min="49" max="49" width="8.42578125" style="325" customWidth="1"/>
    <col min="50" max="52" width="9.85546875" style="325" hidden="1"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hidden="1" customWidth="1"/>
    <col min="61" max="61" width="27.85546875" style="494" customWidth="1"/>
    <col min="62" max="62" width="0" style="730" hidden="1" customWidth="1"/>
    <col min="63" max="16384" width="14.42578125" style="1157"/>
  </cols>
  <sheetData>
    <row r="1" spans="1:62" ht="30" customHeight="1">
      <c r="A1" s="1227" t="s">
        <v>73</v>
      </c>
      <c r="B1" s="1228"/>
      <c r="C1" s="1228"/>
      <c r="D1" s="1228"/>
      <c r="E1" s="1228"/>
      <c r="F1" s="1228"/>
      <c r="G1" s="1235"/>
      <c r="H1" s="1228"/>
      <c r="I1" s="1228"/>
      <c r="J1" s="1228"/>
      <c r="K1" s="1251"/>
      <c r="L1" s="1252"/>
      <c r="M1" s="1228"/>
      <c r="N1" s="1228"/>
      <c r="O1" s="1228"/>
      <c r="P1" s="1228"/>
      <c r="Q1" s="1228"/>
      <c r="R1" s="1228"/>
      <c r="S1" s="1228"/>
      <c r="T1" s="1228"/>
      <c r="U1" s="1228"/>
      <c r="V1" s="1228"/>
      <c r="W1" s="1228"/>
      <c r="X1" s="1228"/>
      <c r="Y1" s="1228"/>
      <c r="Z1" s="1228"/>
      <c r="AA1" s="1228"/>
      <c r="AB1" s="1228"/>
      <c r="AC1" s="1228"/>
      <c r="AD1" s="1228"/>
      <c r="AE1" s="1228"/>
      <c r="AF1" s="1058"/>
      <c r="AG1" s="1059"/>
      <c r="AH1" s="1199"/>
    </row>
    <row r="2" spans="1:62" ht="30" customHeight="1">
      <c r="A2" s="1229" t="s">
        <v>851</v>
      </c>
      <c r="B2" s="1228"/>
      <c r="C2" s="1228"/>
      <c r="D2" s="1228"/>
      <c r="E2" s="1228"/>
      <c r="F2" s="1228"/>
      <c r="G2" s="1235"/>
      <c r="H2" s="1228"/>
      <c r="I2" s="1228"/>
      <c r="J2" s="1228"/>
      <c r="K2" s="1251"/>
      <c r="L2" s="1252"/>
      <c r="M2" s="1228"/>
      <c r="N2" s="1228"/>
      <c r="O2" s="1228"/>
      <c r="P2" s="1228"/>
      <c r="Q2" s="1228"/>
      <c r="R2" s="1228"/>
      <c r="S2" s="1228"/>
      <c r="T2" s="1228"/>
      <c r="U2" s="1228"/>
      <c r="V2" s="1228"/>
      <c r="W2" s="1228"/>
      <c r="X2" s="1228"/>
      <c r="Y2" s="1228"/>
      <c r="Z2" s="1228"/>
      <c r="AA2" s="1228"/>
      <c r="AB2" s="1228"/>
      <c r="AC2" s="1228"/>
      <c r="AD2" s="1228"/>
      <c r="AE2" s="1228"/>
      <c r="AF2" s="1058"/>
      <c r="AG2" s="1059"/>
      <c r="AH2" s="1199"/>
    </row>
    <row r="3" spans="1:62" s="168" customFormat="1" ht="23.25" customHeight="1">
      <c r="A3" s="1237" t="s">
        <v>400</v>
      </c>
      <c r="B3" s="1238"/>
      <c r="C3" s="1238"/>
      <c r="D3" s="1238"/>
      <c r="E3" s="1238"/>
      <c r="F3" s="1238"/>
      <c r="G3" s="1239"/>
      <c r="H3" s="1238"/>
      <c r="I3" s="1238"/>
      <c r="J3" s="1238"/>
      <c r="K3" s="1253"/>
      <c r="L3" s="1254"/>
      <c r="M3" s="1238"/>
      <c r="N3" s="1238"/>
      <c r="O3" s="1238"/>
      <c r="P3" s="1238"/>
      <c r="Q3" s="1238"/>
      <c r="R3" s="1238"/>
      <c r="S3" s="1238"/>
      <c r="T3" s="1238"/>
      <c r="U3" s="1238"/>
      <c r="V3" s="1238"/>
      <c r="W3" s="1238"/>
      <c r="X3" s="1238"/>
      <c r="Y3" s="1238"/>
      <c r="Z3" s="1238"/>
      <c r="AA3" s="1238"/>
      <c r="AB3" s="1238"/>
      <c r="AC3" s="1238"/>
      <c r="AD3" s="1238"/>
      <c r="AE3" s="1238"/>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237" t="s">
        <v>3</v>
      </c>
      <c r="I4" s="1241"/>
      <c r="J4" s="1241"/>
      <c r="K4" s="1241"/>
      <c r="L4" s="1255"/>
      <c r="M4" s="1241"/>
      <c r="N4" s="1241"/>
      <c r="O4" s="1241"/>
      <c r="P4" s="1241"/>
      <c r="Q4" s="1241"/>
      <c r="R4" s="1241"/>
      <c r="S4" s="1241"/>
      <c r="T4" s="1241"/>
      <c r="U4" s="1241"/>
      <c r="V4" s="1241"/>
      <c r="W4" s="1241"/>
      <c r="X4" s="1241"/>
      <c r="Y4" s="1241"/>
      <c r="Z4" s="1241"/>
      <c r="AA4" s="1241"/>
      <c r="AB4" s="1241"/>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246" t="s">
        <v>536</v>
      </c>
      <c r="G6" s="1247"/>
      <c r="H6" s="1243" t="s">
        <v>4</v>
      </c>
      <c r="I6" s="1260"/>
      <c r="J6" s="1260"/>
      <c r="K6" s="1256" t="s">
        <v>5</v>
      </c>
      <c r="L6" s="1261"/>
      <c r="M6" s="1259"/>
      <c r="N6" s="1234" t="s">
        <v>6</v>
      </c>
      <c r="O6" s="1258"/>
      <c r="P6" s="1259"/>
      <c r="Q6" s="1231" t="s">
        <v>7</v>
      </c>
      <c r="R6" s="1258"/>
      <c r="S6" s="1259"/>
      <c r="T6" s="1234" t="s">
        <v>8</v>
      </c>
      <c r="U6" s="1258"/>
      <c r="V6" s="1259"/>
      <c r="W6" s="1231" t="s">
        <v>9</v>
      </c>
      <c r="X6" s="1258"/>
      <c r="Y6" s="1259"/>
      <c r="Z6" s="1234" t="s">
        <v>10</v>
      </c>
      <c r="AA6" s="1232"/>
      <c r="AB6" s="1233"/>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248"/>
      <c r="G7" s="1249"/>
      <c r="H7" s="401">
        <v>26</v>
      </c>
      <c r="I7" s="402"/>
      <c r="J7" s="403"/>
      <c r="K7" s="401">
        <v>27</v>
      </c>
      <c r="L7" s="402"/>
      <c r="M7" s="403"/>
      <c r="N7" s="401">
        <v>28</v>
      </c>
      <c r="O7" s="402"/>
      <c r="P7" s="403"/>
      <c r="Q7" s="401">
        <v>29</v>
      </c>
      <c r="R7" s="402"/>
      <c r="S7" s="403"/>
      <c r="T7" s="401">
        <v>30</v>
      </c>
      <c r="U7" s="402"/>
      <c r="V7" s="403"/>
      <c r="W7" s="401">
        <v>31</v>
      </c>
      <c r="X7" s="402"/>
      <c r="Y7" s="403"/>
      <c r="Z7" s="401">
        <v>1</v>
      </c>
      <c r="AA7" s="402"/>
      <c r="AB7" s="432"/>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704" t="s">
        <v>807</v>
      </c>
      <c r="AX9" s="704"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1162" t="s">
        <v>158</v>
      </c>
      <c r="AD10" s="488" t="s">
        <v>46</v>
      </c>
      <c r="AE10" s="488" t="s">
        <v>46</v>
      </c>
      <c r="AF10" s="343" t="s">
        <v>584</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163">
        <f>AH10</f>
        <v>1</v>
      </c>
      <c r="AX10" s="1163"/>
      <c r="AY10" s="1163"/>
      <c r="AZ10" s="1163"/>
      <c r="BA10" s="1072">
        <f>SUM(AK10:AZ10)</f>
        <v>12</v>
      </c>
      <c r="BB10" s="1073">
        <f t="shared" ref="BB10:BB60" si="0">AJ10-BA10</f>
        <v>3</v>
      </c>
      <c r="BC10" s="382" t="s">
        <v>157</v>
      </c>
      <c r="BD10" s="382" t="s">
        <v>91</v>
      </c>
      <c r="BE10" s="391">
        <v>25</v>
      </c>
      <c r="BF10" s="393" t="s">
        <v>594</v>
      </c>
      <c r="BG10" s="382" t="s">
        <v>78</v>
      </c>
      <c r="BH10" s="393" t="s">
        <v>595</v>
      </c>
      <c r="BI10" s="382" t="s">
        <v>158</v>
      </c>
      <c r="BJ10" s="796" t="s">
        <v>343</v>
      </c>
    </row>
    <row r="11" spans="1:62"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1161" t="s">
        <v>159</v>
      </c>
      <c r="AD11" s="488" t="s">
        <v>46</v>
      </c>
      <c r="AE11" s="488" t="s">
        <v>46</v>
      </c>
      <c r="AF11" s="204" t="s">
        <v>533</v>
      </c>
      <c r="AG11" s="333">
        <v>17</v>
      </c>
      <c r="AH11" s="326">
        <v>1</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163">
        <f t="shared" ref="AW11:AW74" si="2">AH11</f>
        <v>1</v>
      </c>
      <c r="AX11" s="1163"/>
      <c r="AY11" s="1163"/>
      <c r="AZ11" s="1163"/>
      <c r="BA11" s="1072">
        <f t="shared" ref="BA11:BA60" si="3">SUM(AK11:AZ11)</f>
        <v>14</v>
      </c>
      <c r="BB11" s="1073">
        <f t="shared" si="0"/>
        <v>1</v>
      </c>
      <c r="BC11" s="382" t="s">
        <v>157</v>
      </c>
      <c r="BD11" s="382" t="s">
        <v>92</v>
      </c>
      <c r="BE11" s="391">
        <v>20</v>
      </c>
      <c r="BF11" s="393" t="s">
        <v>594</v>
      </c>
      <c r="BG11" s="382" t="s">
        <v>78</v>
      </c>
      <c r="BH11" s="393" t="s">
        <v>596</v>
      </c>
      <c r="BI11" s="382" t="s">
        <v>159</v>
      </c>
      <c r="BJ11" s="796" t="s">
        <v>343</v>
      </c>
    </row>
    <row r="12" spans="1:62" s="199" customFormat="1" ht="44.25"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821</v>
      </c>
      <c r="Z12" s="898"/>
      <c r="AA12" s="898"/>
      <c r="AB12" s="898"/>
      <c r="AC12" s="1162" t="s">
        <v>161</v>
      </c>
      <c r="AD12" s="488" t="s">
        <v>46</v>
      </c>
      <c r="AE12" s="488" t="s">
        <v>46</v>
      </c>
      <c r="AF12" s="204" t="s">
        <v>533</v>
      </c>
      <c r="AG12" s="333">
        <v>17</v>
      </c>
      <c r="AH12" s="326">
        <v>1</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163">
        <f t="shared" si="2"/>
        <v>1</v>
      </c>
      <c r="AX12" s="1163"/>
      <c r="AY12" s="1163"/>
      <c r="AZ12" s="1163"/>
      <c r="BA12" s="1072">
        <f t="shared" si="3"/>
        <v>11</v>
      </c>
      <c r="BB12" s="1073">
        <f t="shared" si="0"/>
        <v>4</v>
      </c>
      <c r="BC12" s="382" t="s">
        <v>160</v>
      </c>
      <c r="BD12" s="382" t="s">
        <v>93</v>
      </c>
      <c r="BE12" s="391">
        <v>20</v>
      </c>
      <c r="BF12" s="393" t="s">
        <v>597</v>
      </c>
      <c r="BG12" s="382" t="s">
        <v>78</v>
      </c>
      <c r="BH12" s="393" t="s">
        <v>598</v>
      </c>
      <c r="BI12" s="382" t="s">
        <v>161</v>
      </c>
      <c r="BJ12" s="796" t="s">
        <v>343</v>
      </c>
    </row>
    <row r="13" spans="1:62" s="199" customFormat="1" ht="44.25" customHeight="1">
      <c r="A13" s="110">
        <v>4</v>
      </c>
      <c r="B13" s="198" t="s">
        <v>30</v>
      </c>
      <c r="C13" s="333">
        <v>17</v>
      </c>
      <c r="D13" s="427" t="s">
        <v>94</v>
      </c>
      <c r="E13" s="427" t="s">
        <v>160</v>
      </c>
      <c r="F13" s="262"/>
      <c r="G13" s="351">
        <v>20</v>
      </c>
      <c r="H13" s="894" t="s">
        <v>33</v>
      </c>
      <c r="I13" s="768" t="s">
        <v>52</v>
      </c>
      <c r="J13" s="767"/>
      <c r="K13" s="894"/>
      <c r="L13" s="888"/>
      <c r="M13" s="782"/>
      <c r="N13" s="767"/>
      <c r="O13" s="768"/>
      <c r="P13" s="767"/>
      <c r="Q13" s="767"/>
      <c r="R13" s="889"/>
      <c r="S13" s="782"/>
      <c r="T13" s="767"/>
      <c r="U13" s="888"/>
      <c r="V13" s="897"/>
      <c r="W13" s="767" t="s">
        <v>506</v>
      </c>
      <c r="X13" s="889" t="s">
        <v>55</v>
      </c>
      <c r="Y13" s="782" t="s">
        <v>823</v>
      </c>
      <c r="Z13" s="898"/>
      <c r="AA13" s="898"/>
      <c r="AB13" s="898"/>
      <c r="AC13" s="427" t="s">
        <v>162</v>
      </c>
      <c r="AD13" s="488" t="s">
        <v>46</v>
      </c>
      <c r="AE13" s="488" t="s">
        <v>46</v>
      </c>
      <c r="AF13" s="204" t="s">
        <v>533</v>
      </c>
      <c r="AG13" s="333">
        <v>17</v>
      </c>
      <c r="AH13" s="326">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163">
        <f t="shared" si="2"/>
        <v>1</v>
      </c>
      <c r="AX13" s="1163"/>
      <c r="AY13" s="1163"/>
      <c r="AZ13" s="1163"/>
      <c r="BA13" s="1072">
        <f t="shared" si="3"/>
        <v>12</v>
      </c>
      <c r="BB13" s="1073">
        <f t="shared" si="0"/>
        <v>3</v>
      </c>
      <c r="BC13" s="382" t="s">
        <v>160</v>
      </c>
      <c r="BD13" s="382" t="s">
        <v>94</v>
      </c>
      <c r="BE13" s="382"/>
      <c r="BF13" s="393" t="s">
        <v>599</v>
      </c>
      <c r="BG13" s="393"/>
      <c r="BH13" s="393" t="s">
        <v>600</v>
      </c>
      <c r="BI13" s="382" t="s">
        <v>162</v>
      </c>
      <c r="BJ13" s="418" t="s">
        <v>343</v>
      </c>
    </row>
    <row r="14" spans="1:62"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823</v>
      </c>
      <c r="T14" s="767"/>
      <c r="U14" s="888"/>
      <c r="V14" s="897"/>
      <c r="W14" s="767"/>
      <c r="X14" s="888"/>
      <c r="Y14" s="897"/>
      <c r="Z14" s="898"/>
      <c r="AA14" s="898"/>
      <c r="AB14" s="898"/>
      <c r="AC14" s="427" t="s">
        <v>162</v>
      </c>
      <c r="AD14" s="488" t="s">
        <v>46</v>
      </c>
      <c r="AE14" s="488" t="s">
        <v>46</v>
      </c>
      <c r="AF14" s="204" t="s">
        <v>533</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163">
        <f t="shared" si="2"/>
        <v>1</v>
      </c>
      <c r="AX14" s="1163"/>
      <c r="AY14" s="1163"/>
      <c r="AZ14" s="1163"/>
      <c r="BA14" s="1072">
        <f t="shared" si="3"/>
        <v>12</v>
      </c>
      <c r="BB14" s="1073">
        <f t="shared" si="0"/>
        <v>3</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t="s">
        <v>505</v>
      </c>
      <c r="I15" s="768" t="s">
        <v>52</v>
      </c>
      <c r="J15" s="782" t="s">
        <v>823</v>
      </c>
      <c r="K15" s="894"/>
      <c r="L15" s="888"/>
      <c r="M15" s="782"/>
      <c r="N15" s="767"/>
      <c r="O15" s="768"/>
      <c r="P15" s="767"/>
      <c r="Q15" s="767"/>
      <c r="R15" s="889"/>
      <c r="S15" s="782"/>
      <c r="T15" s="767"/>
      <c r="U15" s="888"/>
      <c r="V15" s="897"/>
      <c r="W15" s="767"/>
      <c r="X15" s="888"/>
      <c r="Y15" s="897"/>
      <c r="Z15" s="898"/>
      <c r="AA15" s="898" t="s">
        <v>771</v>
      </c>
      <c r="AB15" s="898"/>
      <c r="AC15" s="1161" t="s">
        <v>163</v>
      </c>
      <c r="AD15" s="488" t="s">
        <v>46</v>
      </c>
      <c r="AE15" s="488" t="s">
        <v>46</v>
      </c>
      <c r="AF15" s="343" t="s">
        <v>533</v>
      </c>
      <c r="AG15" s="333">
        <v>17</v>
      </c>
      <c r="AH15" s="326">
        <v>1</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163">
        <f t="shared" si="2"/>
        <v>1</v>
      </c>
      <c r="AX15" s="1163"/>
      <c r="AY15" s="1163"/>
      <c r="AZ15" s="1163"/>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162"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594">
        <f>' TUẦN 38( dc)  '!AH16</f>
        <v>0</v>
      </c>
      <c r="AW16" s="1163">
        <f t="shared" si="2"/>
        <v>1</v>
      </c>
      <c r="AX16" s="1163"/>
      <c r="AY16" s="1163"/>
      <c r="AZ16" s="1163"/>
      <c r="BA16" s="1072">
        <f t="shared" si="3"/>
        <v>10</v>
      </c>
      <c r="BB16" s="1073">
        <f t="shared" si="0"/>
        <v>5</v>
      </c>
      <c r="BC16" s="382" t="s">
        <v>160</v>
      </c>
      <c r="BD16" s="382" t="s">
        <v>97</v>
      </c>
      <c r="BE16" s="391">
        <v>23</v>
      </c>
      <c r="BF16" s="393" t="s">
        <v>605</v>
      </c>
      <c r="BG16" s="382" t="s">
        <v>78</v>
      </c>
      <c r="BH16" s="393" t="s">
        <v>606</v>
      </c>
      <c r="BI16" s="382" t="s">
        <v>163</v>
      </c>
      <c r="BJ16" s="796" t="s">
        <v>343</v>
      </c>
    </row>
    <row r="17" spans="1:62" s="199" customFormat="1" ht="44.25" customHeight="1">
      <c r="A17" s="110">
        <v>8</v>
      </c>
      <c r="B17" s="198" t="s">
        <v>30</v>
      </c>
      <c r="C17" s="333">
        <v>17</v>
      </c>
      <c r="D17" s="427" t="s">
        <v>98</v>
      </c>
      <c r="E17" s="428" t="s">
        <v>160</v>
      </c>
      <c r="F17" s="262"/>
      <c r="G17" s="351">
        <v>19</v>
      </c>
      <c r="H17" s="767"/>
      <c r="I17" s="768"/>
      <c r="J17" s="767"/>
      <c r="K17" s="767" t="s">
        <v>71</v>
      </c>
      <c r="L17" s="629" t="s">
        <v>523</v>
      </c>
      <c r="M17" s="782" t="s">
        <v>841</v>
      </c>
      <c r="N17" s="767"/>
      <c r="O17" s="768"/>
      <c r="P17" s="767"/>
      <c r="Q17" s="767"/>
      <c r="R17" s="889"/>
      <c r="S17" s="782"/>
      <c r="T17" s="767"/>
      <c r="U17" s="888"/>
      <c r="V17" s="897"/>
      <c r="W17" s="767"/>
      <c r="X17" s="888"/>
      <c r="Y17" s="897"/>
      <c r="Z17" s="898"/>
      <c r="AA17" s="898"/>
      <c r="AB17" s="898"/>
      <c r="AC17" s="1161" t="s">
        <v>164</v>
      </c>
      <c r="AD17" s="488" t="s">
        <v>46</v>
      </c>
      <c r="AE17" s="488" t="s">
        <v>46</v>
      </c>
      <c r="AF17" s="204" t="s">
        <v>533</v>
      </c>
      <c r="AG17" s="333">
        <v>17</v>
      </c>
      <c r="AH17" s="326">
        <v>2</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163">
        <f t="shared" si="2"/>
        <v>2</v>
      </c>
      <c r="AX17" s="1163"/>
      <c r="AY17" s="1163"/>
      <c r="AZ17" s="1163"/>
      <c r="BA17" s="1072">
        <f t="shared" si="3"/>
        <v>14</v>
      </c>
      <c r="BB17" s="1073">
        <f t="shared" si="0"/>
        <v>1</v>
      </c>
      <c r="BC17" s="382" t="s">
        <v>160</v>
      </c>
      <c r="BD17" s="382" t="s">
        <v>98</v>
      </c>
      <c r="BE17" s="391">
        <v>23</v>
      </c>
      <c r="BF17" s="393" t="s">
        <v>607</v>
      </c>
      <c r="BG17" s="382" t="s">
        <v>78</v>
      </c>
      <c r="BH17" s="393" t="s">
        <v>608</v>
      </c>
      <c r="BI17" s="382" t="s">
        <v>164</v>
      </c>
      <c r="BJ17" s="796" t="s">
        <v>343</v>
      </c>
    </row>
    <row r="18" spans="1:62" s="199" customFormat="1" ht="44.25"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896" t="s">
        <v>33</v>
      </c>
      <c r="R18" s="629" t="s">
        <v>52</v>
      </c>
      <c r="S18" s="782"/>
      <c r="T18" s="767"/>
      <c r="U18" s="888"/>
      <c r="V18" s="897"/>
      <c r="W18" s="896" t="s">
        <v>33</v>
      </c>
      <c r="X18" s="889" t="s">
        <v>55</v>
      </c>
      <c r="Y18" s="897"/>
      <c r="Z18" s="898"/>
      <c r="AA18" s="898"/>
      <c r="AB18" s="898"/>
      <c r="AC18" s="1162" t="s">
        <v>162</v>
      </c>
      <c r="AD18" s="488" t="s">
        <v>46</v>
      </c>
      <c r="AE18" s="488" t="s">
        <v>46</v>
      </c>
      <c r="AF18" s="204" t="s">
        <v>533</v>
      </c>
      <c r="AG18" s="333">
        <v>17</v>
      </c>
      <c r="AH18" s="326">
        <v>3</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163">
        <f t="shared" si="2"/>
        <v>3</v>
      </c>
      <c r="AX18" s="1163"/>
      <c r="AY18" s="1163"/>
      <c r="AZ18" s="1163"/>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823</v>
      </c>
      <c r="W19" s="767"/>
      <c r="X19" s="888"/>
      <c r="Y19" s="897"/>
      <c r="Z19" s="898"/>
      <c r="AA19" s="898"/>
      <c r="AB19" s="898"/>
      <c r="AC19" s="1161" t="s">
        <v>165</v>
      </c>
      <c r="AD19" s="488" t="s">
        <v>46</v>
      </c>
      <c r="AE19" s="488" t="s">
        <v>46</v>
      </c>
      <c r="AF19" s="1075"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163">
        <f t="shared" si="2"/>
        <v>1</v>
      </c>
      <c r="AX19" s="1163"/>
      <c r="AY19" s="1163"/>
      <c r="AZ19" s="1163"/>
      <c r="BA19" s="1072">
        <f t="shared" si="3"/>
        <v>12</v>
      </c>
      <c r="BB19" s="1073">
        <f t="shared" si="0"/>
        <v>3</v>
      </c>
      <c r="BC19" s="382" t="s">
        <v>160</v>
      </c>
      <c r="BD19" s="382" t="s">
        <v>100</v>
      </c>
      <c r="BE19" s="391">
        <v>23</v>
      </c>
      <c r="BF19" s="393" t="s">
        <v>610</v>
      </c>
      <c r="BG19" s="382" t="s">
        <v>78</v>
      </c>
      <c r="BH19" s="393" t="s">
        <v>611</v>
      </c>
      <c r="BI19" s="382" t="s">
        <v>165</v>
      </c>
      <c r="BJ19" s="796" t="s">
        <v>343</v>
      </c>
    </row>
    <row r="20" spans="1:62"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908" t="s">
        <v>578</v>
      </c>
      <c r="S20" s="889" t="s">
        <v>796</v>
      </c>
      <c r="T20" s="767"/>
      <c r="U20" s="768"/>
      <c r="V20" s="897"/>
      <c r="W20" s="767"/>
      <c r="X20" s="888"/>
      <c r="Y20" s="897"/>
      <c r="Z20" s="898"/>
      <c r="AA20" s="898"/>
      <c r="AB20" s="898"/>
      <c r="AC20" s="427" t="s">
        <v>167</v>
      </c>
      <c r="AD20" s="488" t="s">
        <v>46</v>
      </c>
      <c r="AE20" s="488" t="s">
        <v>46</v>
      </c>
      <c r="AF20" s="204" t="s">
        <v>533</v>
      </c>
      <c r="AG20" s="333">
        <v>17</v>
      </c>
      <c r="AH20" s="326">
        <v>1</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163">
        <f t="shared" si="2"/>
        <v>1</v>
      </c>
      <c r="AX20" s="1163"/>
      <c r="AY20" s="1163"/>
      <c r="AZ20" s="1163"/>
      <c r="BA20" s="1072">
        <f t="shared" si="3"/>
        <v>9</v>
      </c>
      <c r="BB20" s="1073">
        <f t="shared" si="0"/>
        <v>1</v>
      </c>
      <c r="BC20" s="382" t="s">
        <v>166</v>
      </c>
      <c r="BD20" s="382" t="s">
        <v>101</v>
      </c>
      <c r="BE20" s="382" t="s">
        <v>101</v>
      </c>
      <c r="BF20" s="391">
        <v>25</v>
      </c>
      <c r="BG20" s="393" t="s">
        <v>543</v>
      </c>
      <c r="BH20" s="393" t="s">
        <v>544</v>
      </c>
      <c r="BI20" s="382" t="s">
        <v>167</v>
      </c>
      <c r="BJ20" s="797" t="s">
        <v>343</v>
      </c>
    </row>
    <row r="21" spans="1:62"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163">
        <f t="shared" si="2"/>
        <v>0</v>
      </c>
      <c r="AX21" s="1163"/>
      <c r="AY21" s="1163"/>
      <c r="AZ21" s="1163"/>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161" t="s">
        <v>179</v>
      </c>
      <c r="AD22" s="488" t="s">
        <v>46</v>
      </c>
      <c r="AE22" s="488" t="s">
        <v>46</v>
      </c>
      <c r="AF22" s="1076"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163">
        <f t="shared" si="2"/>
        <v>0</v>
      </c>
      <c r="AX22" s="1163"/>
      <c r="AY22" s="1163"/>
      <c r="AZ22" s="1163"/>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162" t="s">
        <v>167</v>
      </c>
      <c r="AD23" s="488" t="s">
        <v>46</v>
      </c>
      <c r="AE23" s="488" t="s">
        <v>46</v>
      </c>
      <c r="AF23" s="1076"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163">
        <f t="shared" si="2"/>
        <v>0</v>
      </c>
      <c r="AX23" s="1163"/>
      <c r="AY23" s="1163"/>
      <c r="AZ23" s="1163"/>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customHeight="1">
      <c r="A24" s="110">
        <v>15</v>
      </c>
      <c r="B24" s="198" t="s">
        <v>30</v>
      </c>
      <c r="C24" s="333">
        <v>18</v>
      </c>
      <c r="D24" s="427" t="s">
        <v>193</v>
      </c>
      <c r="E24" s="429" t="s">
        <v>192</v>
      </c>
      <c r="F24" s="262"/>
      <c r="G24" s="351">
        <v>18</v>
      </c>
      <c r="H24" s="767"/>
      <c r="I24" s="768"/>
      <c r="J24" s="767"/>
      <c r="K24" s="894"/>
      <c r="L24" s="888"/>
      <c r="M24" s="782"/>
      <c r="N24" s="899" t="s">
        <v>505</v>
      </c>
      <c r="O24" s="768" t="s">
        <v>44</v>
      </c>
      <c r="P24" s="767"/>
      <c r="Q24" s="767"/>
      <c r="R24" s="889"/>
      <c r="S24" s="782"/>
      <c r="T24" s="767" t="s">
        <v>33</v>
      </c>
      <c r="U24" s="889" t="s">
        <v>44</v>
      </c>
      <c r="V24" s="897" t="s">
        <v>821</v>
      </c>
      <c r="W24" s="896">
        <v>0</v>
      </c>
      <c r="X24" s="889"/>
      <c r="Y24" s="782"/>
      <c r="Z24" s="894"/>
      <c r="AA24" s="889"/>
      <c r="AB24" s="782"/>
      <c r="AC24" s="1162" t="s">
        <v>194</v>
      </c>
      <c r="AD24" s="488" t="s">
        <v>46</v>
      </c>
      <c r="AE24" s="488" t="s">
        <v>46</v>
      </c>
      <c r="AF24" s="343" t="s">
        <v>532</v>
      </c>
      <c r="AG24" s="333">
        <v>18</v>
      </c>
      <c r="AH24" s="326">
        <v>2</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163">
        <f t="shared" si="2"/>
        <v>2</v>
      </c>
      <c r="AX24" s="1163"/>
      <c r="AY24" s="1163"/>
      <c r="AZ24" s="1163"/>
      <c r="BA24" s="1072">
        <f t="shared" si="3"/>
        <v>13</v>
      </c>
      <c r="BB24" s="1073">
        <f t="shared" si="0"/>
        <v>2</v>
      </c>
      <c r="BC24" s="391" t="s">
        <v>192</v>
      </c>
      <c r="BD24" s="382" t="s">
        <v>193</v>
      </c>
      <c r="BE24" s="391">
        <v>23</v>
      </c>
      <c r="BF24" s="393" t="s">
        <v>616</v>
      </c>
      <c r="BG24" s="382" t="s">
        <v>78</v>
      </c>
      <c r="BH24" s="393" t="s">
        <v>617</v>
      </c>
      <c r="BI24" s="382" t="s">
        <v>194</v>
      </c>
      <c r="BJ24" s="794"/>
    </row>
    <row r="25" spans="1:62" s="199" customFormat="1" ht="44.25" customHeight="1">
      <c r="A25" s="110">
        <v>16</v>
      </c>
      <c r="B25" s="198" t="s">
        <v>30</v>
      </c>
      <c r="C25" s="333">
        <v>18</v>
      </c>
      <c r="D25" s="427" t="s">
        <v>195</v>
      </c>
      <c r="E25" s="429" t="s">
        <v>192</v>
      </c>
      <c r="F25" s="262"/>
      <c r="G25" s="351">
        <v>18</v>
      </c>
      <c r="H25" s="767"/>
      <c r="I25" s="768"/>
      <c r="J25" s="767"/>
      <c r="K25" s="896" t="s">
        <v>71</v>
      </c>
      <c r="L25" s="768" t="s">
        <v>49</v>
      </c>
      <c r="M25" s="782" t="s">
        <v>821</v>
      </c>
      <c r="N25" s="767"/>
      <c r="O25" s="768"/>
      <c r="P25" s="767"/>
      <c r="Q25" s="767"/>
      <c r="R25" s="889"/>
      <c r="S25" s="782"/>
      <c r="T25" s="767"/>
      <c r="U25" s="888"/>
      <c r="V25" s="897"/>
      <c r="W25" s="767"/>
      <c r="X25" s="888"/>
      <c r="Y25" s="897"/>
      <c r="Z25" s="898"/>
      <c r="AA25" s="898"/>
      <c r="AB25" s="898"/>
      <c r="AC25" s="1161" t="s">
        <v>194</v>
      </c>
      <c r="AD25" s="488" t="s">
        <v>46</v>
      </c>
      <c r="AE25" s="488" t="s">
        <v>46</v>
      </c>
      <c r="AF25" s="343" t="s">
        <v>532</v>
      </c>
      <c r="AG25" s="333">
        <v>18</v>
      </c>
      <c r="AH25" s="326">
        <v>2</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163">
        <f t="shared" si="2"/>
        <v>2</v>
      </c>
      <c r="AX25" s="1163"/>
      <c r="AY25" s="1163"/>
      <c r="AZ25" s="1163"/>
      <c r="BA25" s="1072">
        <f t="shared" si="3"/>
        <v>13</v>
      </c>
      <c r="BB25" s="1073">
        <f t="shared" si="0"/>
        <v>2</v>
      </c>
      <c r="BC25" s="391" t="s">
        <v>192</v>
      </c>
      <c r="BD25" s="382" t="s">
        <v>195</v>
      </c>
      <c r="BE25" s="391">
        <v>23</v>
      </c>
      <c r="BF25" s="393" t="s">
        <v>618</v>
      </c>
      <c r="BG25" s="382" t="s">
        <v>78</v>
      </c>
      <c r="BH25" s="393" t="s">
        <v>619</v>
      </c>
      <c r="BI25" s="382" t="s">
        <v>194</v>
      </c>
      <c r="BJ25" s="794"/>
    </row>
    <row r="26" spans="1:62" s="199" customFormat="1" ht="44.25"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162" t="s">
        <v>194</v>
      </c>
      <c r="AD26" s="488" t="s">
        <v>46</v>
      </c>
      <c r="AE26" s="488" t="s">
        <v>46</v>
      </c>
      <c r="AF26" s="1076" t="s">
        <v>822</v>
      </c>
      <c r="AG26" s="333">
        <v>18</v>
      </c>
      <c r="AH26" s="326">
        <v>1</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163">
        <f t="shared" si="2"/>
        <v>1</v>
      </c>
      <c r="AX26" s="1163"/>
      <c r="AY26" s="1163"/>
      <c r="AZ26" s="1163"/>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1161" t="s">
        <v>194</v>
      </c>
      <c r="AD27" s="488" t="s">
        <v>46</v>
      </c>
      <c r="AE27" s="488" t="s">
        <v>46</v>
      </c>
      <c r="AF27" s="1076" t="s">
        <v>822</v>
      </c>
      <c r="AG27" s="333">
        <v>18</v>
      </c>
      <c r="AH27" s="326">
        <v>1</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163">
        <f t="shared" si="2"/>
        <v>1</v>
      </c>
      <c r="AX27" s="1163"/>
      <c r="AY27" s="1163"/>
      <c r="AZ27" s="1163"/>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162" t="s">
        <v>202</v>
      </c>
      <c r="AD28" s="488" t="s">
        <v>46</v>
      </c>
      <c r="AE28" s="488" t="s">
        <v>46</v>
      </c>
      <c r="AF28" s="1076"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163">
        <f t="shared" si="2"/>
        <v>0</v>
      </c>
      <c r="AX28" s="1163"/>
      <c r="AY28" s="1163"/>
      <c r="AZ28" s="1163"/>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161" t="s">
        <v>202</v>
      </c>
      <c r="AD29" s="488" t="s">
        <v>46</v>
      </c>
      <c r="AE29" s="488" t="s">
        <v>46</v>
      </c>
      <c r="AF29" s="1076"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163">
        <f t="shared" si="2"/>
        <v>0</v>
      </c>
      <c r="AX29" s="1163"/>
      <c r="AY29" s="1163"/>
      <c r="AZ29" s="1163"/>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162" t="s">
        <v>194</v>
      </c>
      <c r="AD30" s="488" t="s">
        <v>46</v>
      </c>
      <c r="AE30" s="488" t="s">
        <v>46</v>
      </c>
      <c r="AF30" s="1076" t="s">
        <v>822</v>
      </c>
      <c r="AG30" s="333">
        <v>18</v>
      </c>
      <c r="AH30" s="326">
        <v>1</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163">
        <f t="shared" si="2"/>
        <v>1</v>
      </c>
      <c r="AX30" s="1163"/>
      <c r="AY30" s="1163"/>
      <c r="AZ30" s="1163"/>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161"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163">
        <f t="shared" si="2"/>
        <v>0</v>
      </c>
      <c r="AX31" s="1163"/>
      <c r="AY31" s="1163"/>
      <c r="AZ31" s="1163"/>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1162" t="s">
        <v>158</v>
      </c>
      <c r="AD32" s="488" t="s">
        <v>46</v>
      </c>
      <c r="AE32" s="488" t="s">
        <v>46</v>
      </c>
      <c r="AF32" s="343" t="s">
        <v>584</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163">
        <f t="shared" si="2"/>
        <v>1</v>
      </c>
      <c r="AX32" s="1163"/>
      <c r="AY32" s="1163"/>
      <c r="AZ32" s="1163"/>
      <c r="BA32" s="1072">
        <f t="shared" si="3"/>
        <v>12</v>
      </c>
      <c r="BB32" s="1073">
        <f t="shared" si="0"/>
        <v>3</v>
      </c>
      <c r="BC32" s="391" t="s">
        <v>218</v>
      </c>
      <c r="BD32" s="382" t="s">
        <v>219</v>
      </c>
      <c r="BE32" s="391">
        <v>25</v>
      </c>
      <c r="BF32" s="393" t="s">
        <v>627</v>
      </c>
      <c r="BG32" s="382" t="s">
        <v>78</v>
      </c>
      <c r="BH32" s="393" t="s">
        <v>628</v>
      </c>
      <c r="BI32" s="382" t="s">
        <v>158</v>
      </c>
      <c r="BJ32" s="801"/>
    </row>
    <row r="33" spans="1:62"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823</v>
      </c>
      <c r="W33" s="767"/>
      <c r="X33" s="888"/>
      <c r="Y33" s="897"/>
      <c r="Z33" s="898"/>
      <c r="AA33" s="898"/>
      <c r="AB33" s="898"/>
      <c r="AC33" s="1161"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163">
        <f t="shared" si="2"/>
        <v>1</v>
      </c>
      <c r="AX33" s="1163"/>
      <c r="AY33" s="1163"/>
      <c r="AZ33" s="1163"/>
      <c r="BA33" s="1072">
        <f t="shared" si="3"/>
        <v>12</v>
      </c>
      <c r="BB33" s="1073">
        <f t="shared" si="0"/>
        <v>3</v>
      </c>
      <c r="BC33" s="391" t="s">
        <v>218</v>
      </c>
      <c r="BD33" s="382" t="s">
        <v>220</v>
      </c>
      <c r="BE33" s="391">
        <v>25</v>
      </c>
      <c r="BF33" s="393" t="s">
        <v>629</v>
      </c>
      <c r="BG33" s="382" t="s">
        <v>78</v>
      </c>
      <c r="BH33" s="393" t="s">
        <v>630</v>
      </c>
      <c r="BI33" s="382" t="s">
        <v>167</v>
      </c>
      <c r="BJ33" s="801"/>
    </row>
    <row r="34" spans="1:62" s="216" customFormat="1" ht="42" customHeight="1">
      <c r="A34" s="110">
        <v>25</v>
      </c>
      <c r="B34" s="198" t="s">
        <v>30</v>
      </c>
      <c r="C34" s="333">
        <v>18</v>
      </c>
      <c r="D34" s="427" t="s">
        <v>222</v>
      </c>
      <c r="E34" s="429" t="s">
        <v>221</v>
      </c>
      <c r="F34" s="262"/>
      <c r="G34" s="351">
        <v>20</v>
      </c>
      <c r="H34" s="767" t="s">
        <v>507</v>
      </c>
      <c r="I34" s="768" t="s">
        <v>55</v>
      </c>
      <c r="J34" s="782" t="s">
        <v>823</v>
      </c>
      <c r="K34" s="894"/>
      <c r="L34" s="888"/>
      <c r="M34" s="782"/>
      <c r="N34" s="767"/>
      <c r="O34" s="768"/>
      <c r="P34" s="767"/>
      <c r="Q34" s="767"/>
      <c r="R34" s="889"/>
      <c r="S34" s="782"/>
      <c r="T34" s="767"/>
      <c r="U34" s="888"/>
      <c r="V34" s="897"/>
      <c r="W34" s="767"/>
      <c r="X34" s="888"/>
      <c r="Y34" s="897"/>
      <c r="Z34" s="898"/>
      <c r="AA34" s="898"/>
      <c r="AB34" s="898"/>
      <c r="AC34" s="1162" t="s">
        <v>164</v>
      </c>
      <c r="AD34" s="488" t="s">
        <v>46</v>
      </c>
      <c r="AE34" s="488" t="s">
        <v>46</v>
      </c>
      <c r="AF34" s="343" t="s">
        <v>533</v>
      </c>
      <c r="AG34" s="333">
        <v>18</v>
      </c>
      <c r="AH34" s="326">
        <v>1</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163">
        <f t="shared" si="2"/>
        <v>1</v>
      </c>
      <c r="AX34" s="1163"/>
      <c r="AY34" s="1163"/>
      <c r="AZ34" s="1163"/>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customHeight="1">
      <c r="A35" s="110">
        <v>26</v>
      </c>
      <c r="B35" s="198" t="s">
        <v>30</v>
      </c>
      <c r="C35" s="333">
        <v>18</v>
      </c>
      <c r="D35" s="427" t="s">
        <v>223</v>
      </c>
      <c r="E35" s="429" t="s">
        <v>221</v>
      </c>
      <c r="F35" s="262"/>
      <c r="G35" s="876">
        <v>23</v>
      </c>
      <c r="H35" s="767"/>
      <c r="I35" s="768"/>
      <c r="J35" s="767"/>
      <c r="K35" s="894"/>
      <c r="L35" s="888"/>
      <c r="M35" s="782"/>
      <c r="N35" s="896" t="s">
        <v>71</v>
      </c>
      <c r="O35" s="768" t="s">
        <v>55</v>
      </c>
      <c r="P35" s="782" t="s">
        <v>821</v>
      </c>
      <c r="Q35" s="767"/>
      <c r="R35" s="889"/>
      <c r="S35" s="782"/>
      <c r="T35" s="767"/>
      <c r="U35" s="888"/>
      <c r="V35" s="897"/>
      <c r="W35" s="767"/>
      <c r="X35" s="888"/>
      <c r="Y35" s="897"/>
      <c r="Z35" s="898"/>
      <c r="AA35" s="898"/>
      <c r="AB35" s="898"/>
      <c r="AC35" s="1161" t="s">
        <v>162</v>
      </c>
      <c r="AD35" s="488" t="s">
        <v>46</v>
      </c>
      <c r="AE35" s="488" t="s">
        <v>46</v>
      </c>
      <c r="AF35" s="343" t="s">
        <v>859</v>
      </c>
      <c r="AG35" s="333">
        <v>18</v>
      </c>
      <c r="AH35" s="326">
        <v>2</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163">
        <f t="shared" si="2"/>
        <v>2</v>
      </c>
      <c r="AX35" s="1163"/>
      <c r="AY35" s="1163"/>
      <c r="AZ35" s="1163"/>
      <c r="BA35" s="1072">
        <f t="shared" si="3"/>
        <v>12</v>
      </c>
      <c r="BB35" s="1073">
        <f t="shared" si="0"/>
        <v>3</v>
      </c>
      <c r="BC35" s="391" t="s">
        <v>221</v>
      </c>
      <c r="BD35" s="382" t="s">
        <v>223</v>
      </c>
      <c r="BE35" s="391">
        <v>23</v>
      </c>
      <c r="BF35" s="393" t="s">
        <v>610</v>
      </c>
      <c r="BG35" s="382" t="s">
        <v>78</v>
      </c>
      <c r="BH35" s="393" t="s">
        <v>632</v>
      </c>
      <c r="BI35" s="382" t="s">
        <v>162</v>
      </c>
      <c r="BJ35" s="801"/>
    </row>
    <row r="36" spans="1:62"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821</v>
      </c>
      <c r="W36" s="767"/>
      <c r="X36" s="888"/>
      <c r="Y36" s="897"/>
      <c r="Z36" s="898"/>
      <c r="AA36" s="898"/>
      <c r="AB36" s="898"/>
      <c r="AC36" s="1162"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163">
        <f t="shared" si="2"/>
        <v>1</v>
      </c>
      <c r="AX36" s="1163"/>
      <c r="AY36" s="1163"/>
      <c r="AZ36" s="1163"/>
      <c r="BA36" s="1072">
        <f t="shared" si="3"/>
        <v>11</v>
      </c>
      <c r="BB36" s="1073">
        <f t="shared" si="0"/>
        <v>4</v>
      </c>
      <c r="BC36" s="391" t="s">
        <v>221</v>
      </c>
      <c r="BD36" s="382" t="s">
        <v>224</v>
      </c>
      <c r="BE36" s="391">
        <v>23</v>
      </c>
      <c r="BF36" s="393" t="s">
        <v>633</v>
      </c>
      <c r="BG36" s="382" t="s">
        <v>78</v>
      </c>
      <c r="BH36" s="393" t="s">
        <v>634</v>
      </c>
      <c r="BI36" s="382" t="s">
        <v>142</v>
      </c>
      <c r="BJ36" s="801"/>
    </row>
    <row r="37" spans="1:62" s="216" customFormat="1" ht="42" customHeight="1">
      <c r="A37" s="110">
        <v>28</v>
      </c>
      <c r="B37" s="198" t="s">
        <v>30</v>
      </c>
      <c r="C37" s="333">
        <v>18</v>
      </c>
      <c r="D37" s="427" t="s">
        <v>225</v>
      </c>
      <c r="E37" s="429" t="s">
        <v>221</v>
      </c>
      <c r="F37" s="198"/>
      <c r="G37" s="876">
        <v>22</v>
      </c>
      <c r="H37" s="767" t="s">
        <v>506</v>
      </c>
      <c r="I37" s="768" t="s">
        <v>55</v>
      </c>
      <c r="J37" s="782" t="s">
        <v>823</v>
      </c>
      <c r="K37" s="894"/>
      <c r="L37" s="888"/>
      <c r="M37" s="890"/>
      <c r="N37" s="717"/>
      <c r="O37" s="768"/>
      <c r="P37" s="717"/>
      <c r="Q37" s="717"/>
      <c r="R37" s="889"/>
      <c r="S37" s="900"/>
      <c r="T37" s="717"/>
      <c r="U37" s="888"/>
      <c r="V37" s="901"/>
      <c r="W37" s="717"/>
      <c r="X37" s="888"/>
      <c r="Y37" s="901"/>
      <c r="Z37" s="902"/>
      <c r="AA37" s="902"/>
      <c r="AB37" s="902"/>
      <c r="AC37" s="1161"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163">
        <f t="shared" si="2"/>
        <v>1</v>
      </c>
      <c r="AX37" s="1163"/>
      <c r="AY37" s="1163"/>
      <c r="AZ37" s="1163"/>
      <c r="BA37" s="1072">
        <f t="shared" si="3"/>
        <v>12</v>
      </c>
      <c r="BB37" s="1073">
        <f t="shared" si="0"/>
        <v>3</v>
      </c>
      <c r="BC37" s="391" t="s">
        <v>221</v>
      </c>
      <c r="BD37" s="382" t="s">
        <v>225</v>
      </c>
      <c r="BE37" s="391">
        <v>23</v>
      </c>
      <c r="BF37" s="393" t="s">
        <v>603</v>
      </c>
      <c r="BG37" s="382" t="s">
        <v>78</v>
      </c>
      <c r="BH37" s="393" t="s">
        <v>635</v>
      </c>
      <c r="BI37" s="382" t="s">
        <v>162</v>
      </c>
      <c r="BJ37" s="802"/>
    </row>
    <row r="38" spans="1:62" s="199" customFormat="1" ht="42" customHeight="1">
      <c r="A38" s="110">
        <v>29</v>
      </c>
      <c r="B38" s="198" t="s">
        <v>30</v>
      </c>
      <c r="C38" s="333">
        <v>18</v>
      </c>
      <c r="D38" s="427" t="s">
        <v>226</v>
      </c>
      <c r="E38" s="429" t="s">
        <v>221</v>
      </c>
      <c r="F38" s="198"/>
      <c r="G38" s="876">
        <v>22</v>
      </c>
      <c r="H38" s="717"/>
      <c r="I38" s="768"/>
      <c r="J38" s="717"/>
      <c r="K38" s="894"/>
      <c r="L38" s="888"/>
      <c r="M38" s="890"/>
      <c r="N38" s="903" t="s">
        <v>505</v>
      </c>
      <c r="O38" s="629" t="s">
        <v>523</v>
      </c>
      <c r="P38" s="782" t="s">
        <v>841</v>
      </c>
      <c r="Q38" s="717"/>
      <c r="R38" s="889"/>
      <c r="S38" s="900"/>
      <c r="T38" s="717"/>
      <c r="U38" s="888"/>
      <c r="V38" s="901"/>
      <c r="W38" s="717"/>
      <c r="X38" s="888"/>
      <c r="Y38" s="901"/>
      <c r="Z38" s="992"/>
      <c r="AA38" s="768"/>
      <c r="AB38" s="902"/>
      <c r="AC38" s="1162" t="s">
        <v>227</v>
      </c>
      <c r="AD38" s="488" t="s">
        <v>46</v>
      </c>
      <c r="AE38" s="488" t="s">
        <v>46</v>
      </c>
      <c r="AF38" s="343" t="s">
        <v>859</v>
      </c>
      <c r="AG38" s="333">
        <v>18</v>
      </c>
      <c r="AH38" s="326">
        <v>1</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163">
        <f t="shared" si="2"/>
        <v>1</v>
      </c>
      <c r="AX38" s="1163"/>
      <c r="AY38" s="1163"/>
      <c r="AZ38" s="1163"/>
      <c r="BA38" s="1072">
        <f t="shared" si="3"/>
        <v>14</v>
      </c>
      <c r="BB38" s="1073">
        <f t="shared" si="0"/>
        <v>1</v>
      </c>
      <c r="BC38" s="391" t="s">
        <v>221</v>
      </c>
      <c r="BD38" s="382" t="s">
        <v>226</v>
      </c>
      <c r="BE38" s="391">
        <v>23</v>
      </c>
      <c r="BF38" s="393" t="s">
        <v>610</v>
      </c>
      <c r="BG38" s="382" t="s">
        <v>78</v>
      </c>
      <c r="BH38" s="393" t="s">
        <v>636</v>
      </c>
      <c r="BI38" s="382" t="s">
        <v>227</v>
      </c>
      <c r="BJ38" s="801"/>
    </row>
    <row r="39" spans="1:62"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840</v>
      </c>
      <c r="W39" s="717"/>
      <c r="X39" s="888"/>
      <c r="Y39" s="901"/>
      <c r="Z39" s="429"/>
      <c r="AA39" s="768"/>
      <c r="AB39" s="782"/>
      <c r="AC39" s="1161"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163">
        <f t="shared" si="2"/>
        <v>1</v>
      </c>
      <c r="AX39" s="1163"/>
      <c r="AY39" s="1163"/>
      <c r="AZ39" s="1163"/>
      <c r="BA39" s="1072">
        <f t="shared" si="3"/>
        <v>13</v>
      </c>
      <c r="BB39" s="1073">
        <f t="shared" si="0"/>
        <v>2</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t="s">
        <v>33</v>
      </c>
      <c r="L40" s="418" t="s">
        <v>58</v>
      </c>
      <c r="M40" s="782" t="s">
        <v>821</v>
      </c>
      <c r="N40" s="717"/>
      <c r="O40" s="768"/>
      <c r="P40" s="717"/>
      <c r="Q40" s="717"/>
      <c r="R40" s="889"/>
      <c r="S40" s="900"/>
      <c r="T40" s="717"/>
      <c r="U40" s="888"/>
      <c r="V40" s="901"/>
      <c r="W40" s="717"/>
      <c r="X40" s="888"/>
      <c r="Y40" s="901"/>
      <c r="Z40" s="902"/>
      <c r="AA40" s="902"/>
      <c r="AB40" s="902"/>
      <c r="AC40" s="1162" t="s">
        <v>527</v>
      </c>
      <c r="AD40" s="488" t="s">
        <v>46</v>
      </c>
      <c r="AE40" s="488" t="s">
        <v>46</v>
      </c>
      <c r="AF40" s="343" t="s">
        <v>533</v>
      </c>
      <c r="AG40" s="333">
        <v>18</v>
      </c>
      <c r="AH40" s="326">
        <v>1</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163">
        <f t="shared" si="2"/>
        <v>1</v>
      </c>
      <c r="AX40" s="1163"/>
      <c r="AY40" s="1163"/>
      <c r="AZ40" s="1163"/>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526</v>
      </c>
      <c r="S41" s="782" t="s">
        <v>809</v>
      </c>
      <c r="T41" s="717"/>
      <c r="U41" s="888"/>
      <c r="V41" s="901"/>
      <c r="W41" s="717"/>
      <c r="X41" s="888"/>
      <c r="Y41" s="901"/>
      <c r="Z41" s="902"/>
      <c r="AA41" s="902"/>
      <c r="AB41" s="902"/>
      <c r="AC41" s="1161" t="s">
        <v>152</v>
      </c>
      <c r="AD41" s="488" t="s">
        <v>46</v>
      </c>
      <c r="AE41" s="488" t="s">
        <v>46</v>
      </c>
      <c r="AF41" s="1077" t="s">
        <v>530</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163">
        <f t="shared" si="2"/>
        <v>1</v>
      </c>
      <c r="AX41" s="1163"/>
      <c r="AY41" s="1163"/>
      <c r="AZ41" s="1163"/>
      <c r="BA41" s="1072">
        <f t="shared" si="3"/>
        <v>12</v>
      </c>
      <c r="BB41" s="1073">
        <f t="shared" si="0"/>
        <v>3</v>
      </c>
      <c r="BC41" s="391" t="s">
        <v>61</v>
      </c>
      <c r="BD41" s="382" t="s">
        <v>231</v>
      </c>
      <c r="BE41" s="391">
        <v>22</v>
      </c>
      <c r="BF41" s="393" t="s">
        <v>605</v>
      </c>
      <c r="BG41" s="382" t="s">
        <v>78</v>
      </c>
      <c r="BH41" s="393" t="s">
        <v>639</v>
      </c>
      <c r="BI41" s="382" t="s">
        <v>152</v>
      </c>
      <c r="BJ41" s="801"/>
    </row>
    <row r="42" spans="1:62" s="199" customFormat="1" ht="42" customHeight="1">
      <c r="A42" s="110">
        <v>33</v>
      </c>
      <c r="B42" s="198" t="s">
        <v>30</v>
      </c>
      <c r="C42" s="333">
        <v>18</v>
      </c>
      <c r="D42" s="427" t="s">
        <v>232</v>
      </c>
      <c r="E42" s="429" t="s">
        <v>61</v>
      </c>
      <c r="F42" s="198"/>
      <c r="G42" s="876">
        <v>22</v>
      </c>
      <c r="H42" s="717"/>
      <c r="I42" s="768"/>
      <c r="J42" s="717"/>
      <c r="K42" s="767" t="s">
        <v>507</v>
      </c>
      <c r="L42" s="419" t="s">
        <v>55</v>
      </c>
      <c r="M42" s="782" t="s">
        <v>840</v>
      </c>
      <c r="N42" s="717"/>
      <c r="O42" s="768"/>
      <c r="P42" s="717"/>
      <c r="Q42" s="717"/>
      <c r="R42" s="889"/>
      <c r="S42" s="900"/>
      <c r="T42" s="717"/>
      <c r="U42" s="888"/>
      <c r="V42" s="901"/>
      <c r="W42" s="767"/>
      <c r="X42" s="768"/>
      <c r="Y42" s="782"/>
      <c r="Z42" s="902"/>
      <c r="AA42" s="902"/>
      <c r="AB42" s="902"/>
      <c r="AC42" s="1162" t="s">
        <v>152</v>
      </c>
      <c r="AD42" s="488" t="s">
        <v>46</v>
      </c>
      <c r="AE42" s="488" t="s">
        <v>46</v>
      </c>
      <c r="AF42" s="1078" t="s">
        <v>669</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163">
        <f t="shared" si="2"/>
        <v>1</v>
      </c>
      <c r="AX42" s="1163"/>
      <c r="AY42" s="1163"/>
      <c r="AZ42" s="1163"/>
      <c r="BA42" s="1072">
        <f t="shared" si="3"/>
        <v>13</v>
      </c>
      <c r="BB42" s="1073">
        <f t="shared" si="0"/>
        <v>2</v>
      </c>
      <c r="BC42" s="391" t="s">
        <v>61</v>
      </c>
      <c r="BD42" s="382" t="s">
        <v>232</v>
      </c>
      <c r="BE42" s="391">
        <v>22</v>
      </c>
      <c r="BF42" s="393" t="s">
        <v>597</v>
      </c>
      <c r="BG42" s="382" t="s">
        <v>78</v>
      </c>
      <c r="BH42" s="393" t="s">
        <v>640</v>
      </c>
      <c r="BI42" s="382" t="s">
        <v>152</v>
      </c>
      <c r="BJ42" s="801"/>
    </row>
    <row r="43" spans="1:62" s="199" customFormat="1" ht="42" customHeight="1">
      <c r="A43" s="110">
        <v>34</v>
      </c>
      <c r="B43" s="198" t="s">
        <v>30</v>
      </c>
      <c r="C43" s="333">
        <v>18</v>
      </c>
      <c r="D43" s="427" t="s">
        <v>233</v>
      </c>
      <c r="E43" s="429" t="s">
        <v>61</v>
      </c>
      <c r="F43" s="198"/>
      <c r="G43" s="876">
        <v>22</v>
      </c>
      <c r="H43" s="717"/>
      <c r="I43" s="768"/>
      <c r="J43" s="717"/>
      <c r="K43" s="767" t="s">
        <v>506</v>
      </c>
      <c r="L43" s="419" t="s">
        <v>55</v>
      </c>
      <c r="M43" s="782" t="s">
        <v>778</v>
      </c>
      <c r="N43" s="717"/>
      <c r="O43" s="768"/>
      <c r="P43" s="717"/>
      <c r="Q43" s="717"/>
      <c r="R43" s="889"/>
      <c r="S43" s="900"/>
      <c r="T43" s="717"/>
      <c r="U43" s="888"/>
      <c r="V43" s="901"/>
      <c r="W43" s="717"/>
      <c r="X43" s="888"/>
      <c r="Y43" s="901"/>
      <c r="Z43" s="902"/>
      <c r="AA43" s="902"/>
      <c r="AB43" s="902"/>
      <c r="AC43" s="1161"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163">
        <f t="shared" si="2"/>
        <v>1</v>
      </c>
      <c r="AX43" s="1163"/>
      <c r="AY43" s="1163"/>
      <c r="AZ43" s="1163"/>
      <c r="BA43" s="1072">
        <f t="shared" si="3"/>
        <v>11</v>
      </c>
      <c r="BB43" s="1073">
        <f t="shared" si="0"/>
        <v>4</v>
      </c>
      <c r="BC43" s="391" t="s">
        <v>61</v>
      </c>
      <c r="BD43" s="382" t="s">
        <v>233</v>
      </c>
      <c r="BE43" s="391">
        <v>22</v>
      </c>
      <c r="BF43" s="393" t="s">
        <v>607</v>
      </c>
      <c r="BG43" s="382" t="s">
        <v>78</v>
      </c>
      <c r="BH43" s="393" t="s">
        <v>641</v>
      </c>
      <c r="BI43" s="382" t="s">
        <v>167</v>
      </c>
      <c r="BJ43" s="801"/>
    </row>
    <row r="44" spans="1:62"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629" t="s">
        <v>71</v>
      </c>
      <c r="R44" s="889" t="s">
        <v>58</v>
      </c>
      <c r="S44" s="782" t="s">
        <v>823</v>
      </c>
      <c r="T44" s="717"/>
      <c r="U44" s="888"/>
      <c r="V44" s="901"/>
      <c r="W44" s="717"/>
      <c r="X44" s="888"/>
      <c r="Y44" s="901"/>
      <c r="Z44" s="902"/>
      <c r="AA44" s="902"/>
      <c r="AB44" s="902"/>
      <c r="AC44" s="1162" t="s">
        <v>214</v>
      </c>
      <c r="AD44" s="488" t="s">
        <v>46</v>
      </c>
      <c r="AE44" s="488" t="s">
        <v>46</v>
      </c>
      <c r="AF44" s="343" t="s">
        <v>533</v>
      </c>
      <c r="AG44" s="333">
        <v>18</v>
      </c>
      <c r="AH44" s="326">
        <v>2</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594">
        <f>' TUẦN 38( dc)  '!AH44</f>
        <v>1</v>
      </c>
      <c r="AW44" s="1163">
        <f t="shared" si="2"/>
        <v>2</v>
      </c>
      <c r="AX44" s="1163"/>
      <c r="AY44" s="1163"/>
      <c r="AZ44" s="1163"/>
      <c r="BA44" s="1072">
        <f t="shared" si="3"/>
        <v>13</v>
      </c>
      <c r="BB44" s="1073">
        <f t="shared" si="0"/>
        <v>2</v>
      </c>
      <c r="BC44" s="391" t="s">
        <v>61</v>
      </c>
      <c r="BD44" s="382" t="s">
        <v>234</v>
      </c>
      <c r="BE44" s="391">
        <v>22</v>
      </c>
      <c r="BF44" s="393" t="s">
        <v>605</v>
      </c>
      <c r="BG44" s="382" t="s">
        <v>78</v>
      </c>
      <c r="BH44" s="393" t="s">
        <v>642</v>
      </c>
      <c r="BI44" s="382" t="s">
        <v>214</v>
      </c>
      <c r="BJ44" s="801"/>
    </row>
    <row r="45" spans="1:62"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903" t="s">
        <v>505</v>
      </c>
      <c r="R45" s="889" t="s">
        <v>526</v>
      </c>
      <c r="S45" s="782" t="s">
        <v>821</v>
      </c>
      <c r="T45" s="717"/>
      <c r="U45" s="888"/>
      <c r="V45" s="901"/>
      <c r="W45" s="767"/>
      <c r="X45" s="889"/>
      <c r="Y45" s="782"/>
      <c r="Z45" s="902"/>
      <c r="AA45" s="902"/>
      <c r="AB45" s="902"/>
      <c r="AC45" s="1161" t="s">
        <v>152</v>
      </c>
      <c r="AD45" s="488" t="s">
        <v>46</v>
      </c>
      <c r="AE45" s="488" t="s">
        <v>46</v>
      </c>
      <c r="AF45" s="1077" t="s">
        <v>530</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163">
        <f t="shared" si="2"/>
        <v>1</v>
      </c>
      <c r="AX45" s="1163"/>
      <c r="AY45" s="1163"/>
      <c r="AZ45" s="1163"/>
      <c r="BA45" s="1072">
        <f t="shared" si="3"/>
        <v>11</v>
      </c>
      <c r="BB45" s="1073">
        <f t="shared" si="0"/>
        <v>4</v>
      </c>
      <c r="BC45" s="391" t="s">
        <v>61</v>
      </c>
      <c r="BD45" s="382" t="s">
        <v>235</v>
      </c>
      <c r="BE45" s="391">
        <v>22</v>
      </c>
      <c r="BF45" s="393" t="s">
        <v>597</v>
      </c>
      <c r="BG45" s="382" t="s">
        <v>78</v>
      </c>
      <c r="BH45" s="393" t="s">
        <v>643</v>
      </c>
      <c r="BI45" s="382" t="s">
        <v>152</v>
      </c>
      <c r="BJ45" s="801"/>
    </row>
    <row r="46" spans="1:62"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1096" t="s">
        <v>71</v>
      </c>
      <c r="U46" s="889" t="s">
        <v>69</v>
      </c>
      <c r="V46" s="782" t="s">
        <v>823</v>
      </c>
      <c r="W46" s="717"/>
      <c r="X46" s="768"/>
      <c r="Y46" s="901"/>
      <c r="Z46" s="902"/>
      <c r="AA46" s="902"/>
      <c r="AB46" s="902"/>
      <c r="AC46" s="1161" t="s">
        <v>179</v>
      </c>
      <c r="AD46" s="488" t="s">
        <v>46</v>
      </c>
      <c r="AE46" s="488" t="s">
        <v>46</v>
      </c>
      <c r="AF46" s="351" t="s">
        <v>534</v>
      </c>
      <c r="AG46" s="333">
        <v>19</v>
      </c>
      <c r="AH46" s="326">
        <v>2</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163">
        <f t="shared" si="2"/>
        <v>2</v>
      </c>
      <c r="AX46" s="1163"/>
      <c r="AY46" s="1163"/>
      <c r="AZ46" s="1163"/>
      <c r="BA46" s="1072">
        <f t="shared" si="3"/>
        <v>12</v>
      </c>
      <c r="BB46" s="1073">
        <f t="shared" si="0"/>
        <v>3</v>
      </c>
      <c r="BC46" s="527" t="s">
        <v>411</v>
      </c>
      <c r="BD46" s="527" t="s">
        <v>412</v>
      </c>
      <c r="BE46" s="526">
        <v>20</v>
      </c>
      <c r="BF46" s="528" t="s">
        <v>644</v>
      </c>
      <c r="BG46" s="527" t="s">
        <v>78</v>
      </c>
      <c r="BH46" s="528" t="s">
        <v>645</v>
      </c>
      <c r="BI46" s="527" t="s">
        <v>179</v>
      </c>
      <c r="BJ46" s="801"/>
    </row>
    <row r="47" spans="1:62" s="199" customFormat="1" ht="42" customHeight="1">
      <c r="A47" s="110">
        <v>38</v>
      </c>
      <c r="B47" s="198" t="s">
        <v>30</v>
      </c>
      <c r="C47" s="333">
        <v>19</v>
      </c>
      <c r="D47" s="428" t="s">
        <v>413</v>
      </c>
      <c r="E47" s="428" t="s">
        <v>411</v>
      </c>
      <c r="F47" s="198"/>
      <c r="G47" s="876">
        <v>21</v>
      </c>
      <c r="H47" s="767" t="s">
        <v>71</v>
      </c>
      <c r="I47" s="768" t="s">
        <v>64</v>
      </c>
      <c r="J47" s="782" t="s">
        <v>841</v>
      </c>
      <c r="K47" s="894"/>
      <c r="L47" s="888"/>
      <c r="M47" s="890"/>
      <c r="N47" s="717"/>
      <c r="O47" s="768"/>
      <c r="P47" s="717"/>
      <c r="Q47" s="717"/>
      <c r="R47" s="889"/>
      <c r="S47" s="900"/>
      <c r="T47" s="717"/>
      <c r="U47" s="888"/>
      <c r="V47" s="901"/>
      <c r="W47" s="767">
        <v>0</v>
      </c>
      <c r="X47" s="768"/>
      <c r="Y47" s="782"/>
      <c r="Z47" s="902"/>
      <c r="AA47" s="902"/>
      <c r="AB47" s="902"/>
      <c r="AC47" s="1162" t="s">
        <v>202</v>
      </c>
      <c r="AD47" s="488" t="s">
        <v>46</v>
      </c>
      <c r="AE47" s="488" t="s">
        <v>46</v>
      </c>
      <c r="AF47" s="351" t="s">
        <v>535</v>
      </c>
      <c r="AG47" s="333">
        <v>19</v>
      </c>
      <c r="AH47" s="326">
        <v>2</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163">
        <f t="shared" si="2"/>
        <v>2</v>
      </c>
      <c r="AX47" s="1163"/>
      <c r="AY47" s="1163"/>
      <c r="AZ47" s="1163"/>
      <c r="BA47" s="1072">
        <f t="shared" si="3"/>
        <v>14</v>
      </c>
      <c r="BB47" s="1073">
        <f t="shared" si="0"/>
        <v>1</v>
      </c>
      <c r="BC47" s="527" t="s">
        <v>411</v>
      </c>
      <c r="BD47" s="527" t="s">
        <v>413</v>
      </c>
      <c r="BE47" s="526">
        <v>20</v>
      </c>
      <c r="BF47" s="528" t="s">
        <v>644</v>
      </c>
      <c r="BG47" s="527" t="s">
        <v>78</v>
      </c>
      <c r="BH47" s="528" t="s">
        <v>646</v>
      </c>
      <c r="BI47" s="527" t="s">
        <v>202</v>
      </c>
      <c r="BJ47" s="801"/>
    </row>
    <row r="48" spans="1:62" s="216" customFormat="1" ht="42" customHeight="1">
      <c r="A48" s="110">
        <v>39</v>
      </c>
      <c r="B48" s="198" t="s">
        <v>30</v>
      </c>
      <c r="C48" s="333">
        <v>19</v>
      </c>
      <c r="D48" s="428" t="s">
        <v>414</v>
      </c>
      <c r="E48" s="428" t="s">
        <v>411</v>
      </c>
      <c r="F48" s="198"/>
      <c r="G48" s="876">
        <v>21</v>
      </c>
      <c r="H48" s="1096" t="s">
        <v>71</v>
      </c>
      <c r="I48" s="1096" t="s">
        <v>69</v>
      </c>
      <c r="J48" s="782" t="s">
        <v>840</v>
      </c>
      <c r="K48" s="894" t="s">
        <v>33</v>
      </c>
      <c r="L48" s="1096" t="s">
        <v>69</v>
      </c>
      <c r="M48" s="890"/>
      <c r="N48" s="717"/>
      <c r="O48" s="768"/>
      <c r="P48" s="717"/>
      <c r="Q48" s="768"/>
      <c r="R48" s="768"/>
      <c r="S48" s="782"/>
      <c r="T48" s="717"/>
      <c r="U48" s="888"/>
      <c r="V48" s="901"/>
      <c r="W48" s="903">
        <v>0</v>
      </c>
      <c r="X48" s="768"/>
      <c r="Y48" s="901"/>
      <c r="Z48" s="902"/>
      <c r="AA48" s="902"/>
      <c r="AB48" s="902"/>
      <c r="AC48" s="1161" t="s">
        <v>179</v>
      </c>
      <c r="AD48" s="488" t="s">
        <v>46</v>
      </c>
      <c r="AE48" s="488" t="s">
        <v>46</v>
      </c>
      <c r="AF48" s="351" t="s">
        <v>849</v>
      </c>
      <c r="AG48" s="333">
        <v>19</v>
      </c>
      <c r="AH48" s="326">
        <v>3</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0</v>
      </c>
      <c r="AR48" s="594">
        <f>' TUẦN 34 (18,4)'!AH48</f>
        <v>1</v>
      </c>
      <c r="AS48" s="594">
        <f>' TUẦN 35 (24.4) '!AH48</f>
        <v>1</v>
      </c>
      <c r="AT48" s="594">
        <f>' TUẦN 36 (25.4) '!AH48</f>
        <v>1</v>
      </c>
      <c r="AU48" s="594">
        <f>' TUẦN 37'!AH48</f>
        <v>1</v>
      </c>
      <c r="AV48" s="594">
        <f>' TUẦN 38( dc)  '!AH48</f>
        <v>2</v>
      </c>
      <c r="AW48" s="1163">
        <f t="shared" si="2"/>
        <v>3</v>
      </c>
      <c r="AX48" s="1163"/>
      <c r="AY48" s="1163"/>
      <c r="AZ48" s="1163"/>
      <c r="BA48" s="1072">
        <f t="shared" si="3"/>
        <v>14</v>
      </c>
      <c r="BB48" s="1073">
        <f t="shared" si="0"/>
        <v>1</v>
      </c>
      <c r="BC48" s="527" t="s">
        <v>411</v>
      </c>
      <c r="BD48" s="527" t="s">
        <v>414</v>
      </c>
      <c r="BE48" s="526">
        <v>20</v>
      </c>
      <c r="BF48" s="528" t="s">
        <v>644</v>
      </c>
      <c r="BG48" s="527" t="s">
        <v>78</v>
      </c>
      <c r="BH48" s="528" t="s">
        <v>647</v>
      </c>
      <c r="BI48" s="527" t="s">
        <v>179</v>
      </c>
      <c r="BJ48" s="802"/>
    </row>
    <row r="49" spans="1:62" s="216" customFormat="1" ht="42"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162" t="s">
        <v>143</v>
      </c>
      <c r="AD49" s="488" t="s">
        <v>46</v>
      </c>
      <c r="AE49" s="488" t="s">
        <v>46</v>
      </c>
      <c r="AF49" s="1076"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163">
        <f t="shared" si="2"/>
        <v>0</v>
      </c>
      <c r="AX49" s="1163"/>
      <c r="AY49" s="1163"/>
      <c r="AZ49" s="1163"/>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161" t="s">
        <v>227</v>
      </c>
      <c r="AD50" s="488" t="s">
        <v>46</v>
      </c>
      <c r="AE50" s="488" t="s">
        <v>46</v>
      </c>
      <c r="AF50" s="1076"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163">
        <f t="shared" si="2"/>
        <v>0</v>
      </c>
      <c r="AX50" s="1163"/>
      <c r="AY50" s="1163"/>
      <c r="AZ50" s="1163"/>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customHeight="1">
      <c r="A51" s="110">
        <v>42</v>
      </c>
      <c r="B51" s="198" t="s">
        <v>30</v>
      </c>
      <c r="C51" s="333">
        <v>19</v>
      </c>
      <c r="D51" s="428" t="s">
        <v>430</v>
      </c>
      <c r="E51" s="428" t="s">
        <v>427</v>
      </c>
      <c r="F51" s="198"/>
      <c r="G51" s="876">
        <v>21</v>
      </c>
      <c r="H51" s="333"/>
      <c r="I51" s="768"/>
      <c r="J51" s="717"/>
      <c r="K51" s="894">
        <v>0</v>
      </c>
      <c r="L51" s="768"/>
      <c r="M51" s="782"/>
      <c r="N51" s="717"/>
      <c r="O51" s="768"/>
      <c r="P51" s="717"/>
      <c r="Q51" s="717"/>
      <c r="R51" s="889"/>
      <c r="S51" s="900"/>
      <c r="T51" s="767"/>
      <c r="U51" s="768"/>
      <c r="V51" s="782"/>
      <c r="W51" s="717"/>
      <c r="X51" s="888"/>
      <c r="Y51" s="901"/>
      <c r="Z51" s="902"/>
      <c r="AA51" s="902"/>
      <c r="AB51" s="902"/>
      <c r="AC51" s="1162" t="s">
        <v>404</v>
      </c>
      <c r="AD51" s="488" t="s">
        <v>46</v>
      </c>
      <c r="AE51" s="488" t="s">
        <v>46</v>
      </c>
      <c r="AF51" s="1076"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163">
        <f t="shared" si="2"/>
        <v>0</v>
      </c>
      <c r="AX51" s="1163"/>
      <c r="AY51" s="1163"/>
      <c r="AZ51" s="1163"/>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1161" t="s">
        <v>227</v>
      </c>
      <c r="AD52" s="488" t="s">
        <v>46</v>
      </c>
      <c r="AE52" s="488" t="s">
        <v>46</v>
      </c>
      <c r="AF52" s="343" t="s">
        <v>533</v>
      </c>
      <c r="AG52" s="333">
        <v>19</v>
      </c>
      <c r="AH52" s="326">
        <v>1</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163">
        <f t="shared" si="2"/>
        <v>1</v>
      </c>
      <c r="AX52" s="1163"/>
      <c r="AY52" s="1163"/>
      <c r="AZ52" s="1163"/>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t="s">
        <v>506</v>
      </c>
      <c r="U53" s="768" t="s">
        <v>55</v>
      </c>
      <c r="V53" s="782" t="s">
        <v>811</v>
      </c>
      <c r="W53" s="717"/>
      <c r="X53" s="768"/>
      <c r="Y53" s="782"/>
      <c r="Z53" s="902"/>
      <c r="AA53" s="902"/>
      <c r="AB53" s="902"/>
      <c r="AC53" s="1162" t="s">
        <v>404</v>
      </c>
      <c r="AD53" s="488" t="s">
        <v>46</v>
      </c>
      <c r="AE53" s="488" t="s">
        <v>46</v>
      </c>
      <c r="AF53" s="351" t="s">
        <v>533</v>
      </c>
      <c r="AG53" s="333">
        <v>19</v>
      </c>
      <c r="AH53" s="326">
        <v>1</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163">
        <f t="shared" si="2"/>
        <v>1</v>
      </c>
      <c r="AX53" s="1163"/>
      <c r="AY53" s="1163"/>
      <c r="AZ53" s="1163"/>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810</v>
      </c>
      <c r="Q54" s="717"/>
      <c r="R54" s="889"/>
      <c r="S54" s="900"/>
      <c r="T54" s="717"/>
      <c r="U54" s="888"/>
      <c r="V54" s="901"/>
      <c r="W54" s="717" t="s">
        <v>506</v>
      </c>
      <c r="X54" s="768" t="s">
        <v>52</v>
      </c>
      <c r="Y54" s="782" t="s">
        <v>811</v>
      </c>
      <c r="Z54" s="902"/>
      <c r="AA54" s="902"/>
      <c r="AB54" s="902"/>
      <c r="AC54" s="1161" t="s">
        <v>161</v>
      </c>
      <c r="AD54" s="488" t="s">
        <v>46</v>
      </c>
      <c r="AE54" s="488" t="s">
        <v>46</v>
      </c>
      <c r="AF54" s="343" t="s">
        <v>533</v>
      </c>
      <c r="AG54" s="333">
        <v>19</v>
      </c>
      <c r="AH54" s="326">
        <v>2</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163">
        <f t="shared" si="2"/>
        <v>2</v>
      </c>
      <c r="AX54" s="1163"/>
      <c r="AY54" s="1163"/>
      <c r="AZ54" s="1163"/>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162" t="s">
        <v>161</v>
      </c>
      <c r="AD55" s="488" t="s">
        <v>46</v>
      </c>
      <c r="AE55" s="488" t="s">
        <v>46</v>
      </c>
      <c r="AF55" s="1076"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163">
        <f t="shared" si="2"/>
        <v>0</v>
      </c>
      <c r="AX55" s="1163"/>
      <c r="AY55" s="1163"/>
      <c r="AZ55" s="1163"/>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811</v>
      </c>
      <c r="W56" s="333"/>
      <c r="X56" s="768"/>
      <c r="Y56" s="333"/>
      <c r="Z56" s="767"/>
      <c r="AA56" s="768"/>
      <c r="AB56" s="782"/>
      <c r="AC56" s="1161" t="s">
        <v>214</v>
      </c>
      <c r="AD56" s="488" t="s">
        <v>46</v>
      </c>
      <c r="AE56" s="488" t="s">
        <v>46</v>
      </c>
      <c r="AF56" s="343" t="s">
        <v>533</v>
      </c>
      <c r="AG56" s="333">
        <v>19</v>
      </c>
      <c r="AH56" s="326">
        <v>1</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163">
        <f t="shared" si="2"/>
        <v>1</v>
      </c>
      <c r="AX56" s="1163"/>
      <c r="AY56" s="1163"/>
      <c r="AZ56" s="1163"/>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customHeight="1">
      <c r="A57" s="110">
        <v>48</v>
      </c>
      <c r="B57" s="198" t="s">
        <v>30</v>
      </c>
      <c r="C57" s="333">
        <v>19</v>
      </c>
      <c r="D57" s="428" t="s">
        <v>436</v>
      </c>
      <c r="E57" s="428" t="s">
        <v>427</v>
      </c>
      <c r="F57" s="110"/>
      <c r="G57" s="876">
        <v>21</v>
      </c>
      <c r="H57" s="891"/>
      <c r="I57" s="892"/>
      <c r="J57" s="891"/>
      <c r="K57" s="894"/>
      <c r="L57" s="768"/>
      <c r="M57" s="893"/>
      <c r="N57" s="767" t="s">
        <v>860</v>
      </c>
      <c r="O57" s="768" t="s">
        <v>523</v>
      </c>
      <c r="P57" s="782" t="s">
        <v>811</v>
      </c>
      <c r="Q57" s="767"/>
      <c r="R57" s="768"/>
      <c r="S57" s="782"/>
      <c r="T57" s="893"/>
      <c r="U57" s="892"/>
      <c r="V57" s="891"/>
      <c r="W57" s="767"/>
      <c r="X57" s="768"/>
      <c r="Y57" s="782"/>
      <c r="Z57" s="891"/>
      <c r="AA57" s="891"/>
      <c r="AB57" s="891"/>
      <c r="AC57" s="1162" t="s">
        <v>143</v>
      </c>
      <c r="AD57" s="488" t="s">
        <v>46</v>
      </c>
      <c r="AE57" s="488" t="s">
        <v>46</v>
      </c>
      <c r="AF57" s="343" t="s">
        <v>854</v>
      </c>
      <c r="AG57" s="333">
        <v>19</v>
      </c>
      <c r="AH57" s="326">
        <v>1</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163">
        <f t="shared" si="2"/>
        <v>1</v>
      </c>
      <c r="AX57" s="1163"/>
      <c r="AY57" s="1163"/>
      <c r="AZ57" s="1163"/>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customHeight="1">
      <c r="A58" s="110">
        <v>49</v>
      </c>
      <c r="B58" s="198" t="s">
        <v>30</v>
      </c>
      <c r="C58" s="333">
        <v>19</v>
      </c>
      <c r="D58" s="428" t="s">
        <v>437</v>
      </c>
      <c r="E58" s="428" t="s">
        <v>427</v>
      </c>
      <c r="F58" s="110"/>
      <c r="G58" s="876">
        <v>18</v>
      </c>
      <c r="H58" s="767" t="s">
        <v>505</v>
      </c>
      <c r="I58" s="768" t="s">
        <v>523</v>
      </c>
      <c r="J58" s="782" t="s">
        <v>810</v>
      </c>
      <c r="K58" s="894"/>
      <c r="L58" s="768"/>
      <c r="M58" s="893"/>
      <c r="N58" s="891"/>
      <c r="O58" s="892"/>
      <c r="P58" s="891"/>
      <c r="Q58" s="326"/>
      <c r="R58" s="768"/>
      <c r="S58" s="782"/>
      <c r="T58" s="893"/>
      <c r="U58" s="892"/>
      <c r="V58" s="891"/>
      <c r="W58" s="333"/>
      <c r="X58" s="768"/>
      <c r="Y58" s="333"/>
      <c r="Z58" s="891"/>
      <c r="AA58" s="891"/>
      <c r="AB58" s="891"/>
      <c r="AC58" s="1161" t="s">
        <v>165</v>
      </c>
      <c r="AD58" s="488" t="s">
        <v>46</v>
      </c>
      <c r="AE58" s="488" t="s">
        <v>46</v>
      </c>
      <c r="AF58" s="343" t="s">
        <v>533</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163">
        <f t="shared" si="2"/>
        <v>1</v>
      </c>
      <c r="AX58" s="1163"/>
      <c r="AY58" s="1163"/>
      <c r="AZ58" s="1163"/>
      <c r="BA58" s="1072">
        <f t="shared" si="3"/>
        <v>19</v>
      </c>
      <c r="BB58" s="1073">
        <f t="shared" si="0"/>
        <v>1</v>
      </c>
      <c r="BC58" s="527" t="s">
        <v>427</v>
      </c>
      <c r="BD58" s="527" t="s">
        <v>437</v>
      </c>
      <c r="BE58" s="526">
        <v>20</v>
      </c>
      <c r="BF58" s="528" t="s">
        <v>648</v>
      </c>
      <c r="BG58" s="527" t="s">
        <v>78</v>
      </c>
      <c r="BH58" s="528" t="s">
        <v>660</v>
      </c>
      <c r="BI58" s="527" t="s">
        <v>165</v>
      </c>
      <c r="BJ58" s="802"/>
    </row>
    <row r="59" spans="1:62"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162" t="s">
        <v>227</v>
      </c>
      <c r="AD59" s="488" t="s">
        <v>46</v>
      </c>
      <c r="AE59" s="488" t="s">
        <v>46</v>
      </c>
      <c r="AF59" s="1080"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163">
        <f t="shared" si="2"/>
        <v>0</v>
      </c>
      <c r="AX59" s="1163"/>
      <c r="AY59" s="1163"/>
      <c r="AZ59" s="1163"/>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789</v>
      </c>
      <c r="Q60" s="1211" t="s">
        <v>505</v>
      </c>
      <c r="R60" s="768" t="s">
        <v>55</v>
      </c>
      <c r="S60" s="782"/>
      <c r="T60" s="769"/>
      <c r="U60" s="766"/>
      <c r="V60" s="769"/>
      <c r="W60" s="767"/>
      <c r="X60" s="768"/>
      <c r="Y60" s="782"/>
      <c r="Z60" s="769"/>
      <c r="AA60" s="769"/>
      <c r="AB60" s="769"/>
      <c r="AC60" s="1161" t="s">
        <v>165</v>
      </c>
      <c r="AD60" s="932" t="s">
        <v>46</v>
      </c>
      <c r="AE60" s="910" t="s">
        <v>46</v>
      </c>
      <c r="AF60" s="333" t="s">
        <v>533</v>
      </c>
      <c r="AG60" s="615">
        <v>19</v>
      </c>
      <c r="AH60" s="683">
        <v>2</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163">
        <f t="shared" si="2"/>
        <v>2</v>
      </c>
      <c r="AX60" s="1168"/>
      <c r="AY60" s="1168"/>
      <c r="AZ60" s="1168"/>
      <c r="BA60" s="1072">
        <f t="shared" si="3"/>
        <v>17</v>
      </c>
      <c r="BB60" s="1073">
        <f t="shared" si="0"/>
        <v>3</v>
      </c>
      <c r="BC60" s="527" t="s">
        <v>427</v>
      </c>
      <c r="BD60" s="527" t="s">
        <v>439</v>
      </c>
      <c r="BE60" s="526">
        <v>20</v>
      </c>
      <c r="BF60" s="528" t="s">
        <v>655</v>
      </c>
      <c r="BG60" s="527" t="s">
        <v>78</v>
      </c>
      <c r="BH60" s="528" t="s">
        <v>662</v>
      </c>
      <c r="BI60" s="527" t="s">
        <v>165</v>
      </c>
      <c r="BJ60" s="802"/>
    </row>
    <row r="61" spans="1:62" s="216" customFormat="1" ht="36" customHeight="1">
      <c r="A61" s="333">
        <v>52</v>
      </c>
      <c r="B61" s="995" t="s">
        <v>30</v>
      </c>
      <c r="C61" s="995">
        <v>19</v>
      </c>
      <c r="D61" s="996" t="s">
        <v>445</v>
      </c>
      <c r="E61" s="997" t="s">
        <v>826</v>
      </c>
      <c r="F61" s="995"/>
      <c r="G61" s="998"/>
      <c r="H61" s="999"/>
      <c r="I61" s="1000"/>
      <c r="J61" s="1001"/>
      <c r="K61" s="767" t="s">
        <v>830</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326">
        <v>1</v>
      </c>
      <c r="AI61" s="1079"/>
      <c r="AJ61" s="594"/>
      <c r="AK61" s="593"/>
      <c r="AL61" s="593"/>
      <c r="AM61" s="594"/>
      <c r="AN61" s="594"/>
      <c r="AO61" s="594"/>
      <c r="AP61" s="594"/>
      <c r="AQ61" s="594"/>
      <c r="AR61" s="594"/>
      <c r="AS61" s="594"/>
      <c r="AT61" s="594"/>
      <c r="AU61" s="594"/>
      <c r="AV61" s="594">
        <f>' TUẦN 38( dc)  '!AH61</f>
        <v>1</v>
      </c>
      <c r="AW61" s="1163">
        <f t="shared" si="2"/>
        <v>1</v>
      </c>
      <c r="AX61" s="1163"/>
      <c r="AY61" s="1163"/>
      <c r="AZ61" s="1163"/>
      <c r="BA61" s="594"/>
      <c r="BB61" s="1073"/>
      <c r="BC61" s="670"/>
      <c r="BD61" s="670"/>
      <c r="BE61" s="667"/>
      <c r="BF61" s="646"/>
      <c r="BG61" s="670"/>
      <c r="BH61" s="646"/>
      <c r="BI61" s="670"/>
      <c r="BJ61" s="802"/>
    </row>
    <row r="62" spans="1:62" s="216" customFormat="1" ht="36" customHeight="1">
      <c r="A62" s="805">
        <v>53</v>
      </c>
      <c r="B62" s="1009" t="s">
        <v>30</v>
      </c>
      <c r="C62" s="1009">
        <v>19</v>
      </c>
      <c r="D62" s="1010" t="s">
        <v>445</v>
      </c>
      <c r="E62" s="1011" t="s">
        <v>826</v>
      </c>
      <c r="F62" s="1009"/>
      <c r="G62" s="1012"/>
      <c r="H62" s="1013"/>
      <c r="I62" s="1014"/>
      <c r="J62" s="1015"/>
      <c r="K62" s="767" t="s">
        <v>832</v>
      </c>
      <c r="L62" s="1016" t="s">
        <v>799</v>
      </c>
      <c r="M62" s="1015"/>
      <c r="N62" s="1017"/>
      <c r="O62" s="1017"/>
      <c r="P62" s="1017"/>
      <c r="Q62" s="1015"/>
      <c r="R62" s="1018"/>
      <c r="S62" s="1019"/>
      <c r="T62" s="767" t="s">
        <v>832</v>
      </c>
      <c r="U62" s="1021" t="s">
        <v>522</v>
      </c>
      <c r="V62" s="1019"/>
      <c r="W62" s="1020"/>
      <c r="X62" s="1016"/>
      <c r="Y62" s="1021"/>
      <c r="Z62" s="1022"/>
      <c r="AA62" s="1023"/>
      <c r="AB62" s="1023"/>
      <c r="AC62" s="1056" t="s">
        <v>828</v>
      </c>
      <c r="AD62" s="991"/>
      <c r="AE62" s="991"/>
      <c r="AF62" s="333" t="s">
        <v>836</v>
      </c>
      <c r="AG62" s="333"/>
      <c r="AH62" s="326">
        <v>2</v>
      </c>
      <c r="AI62" s="1079"/>
      <c r="AJ62" s="594"/>
      <c r="AK62" s="593"/>
      <c r="AL62" s="593"/>
      <c r="AM62" s="594"/>
      <c r="AN62" s="594"/>
      <c r="AO62" s="594"/>
      <c r="AP62" s="594"/>
      <c r="AQ62" s="594"/>
      <c r="AR62" s="594"/>
      <c r="AS62" s="594"/>
      <c r="AT62" s="594"/>
      <c r="AU62" s="594"/>
      <c r="AV62" s="594">
        <f>' TUẦN 38( dc)  '!AH62</f>
        <v>2</v>
      </c>
      <c r="AW62" s="1163">
        <f t="shared" si="2"/>
        <v>2</v>
      </c>
      <c r="AX62" s="1163"/>
      <c r="AY62" s="1163"/>
      <c r="AZ62" s="1163"/>
      <c r="BA62" s="594"/>
      <c r="BB62" s="1073"/>
      <c r="BC62" s="670"/>
      <c r="BD62" s="670"/>
      <c r="BE62" s="667"/>
      <c r="BF62" s="646"/>
      <c r="BG62" s="670"/>
      <c r="BH62" s="646"/>
      <c r="BI62" s="670"/>
      <c r="BJ62" s="802"/>
    </row>
    <row r="63" spans="1:62" s="541" customFormat="1" ht="36"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326">
        <v>1</v>
      </c>
      <c r="AI63" s="1079"/>
      <c r="AJ63" s="594"/>
      <c r="AK63" s="593"/>
      <c r="AL63" s="593"/>
      <c r="AM63" s="594"/>
      <c r="AN63" s="594"/>
      <c r="AO63" s="594"/>
      <c r="AP63" s="594"/>
      <c r="AQ63" s="594"/>
      <c r="AR63" s="594"/>
      <c r="AS63" s="594"/>
      <c r="AT63" s="594"/>
      <c r="AU63" s="594"/>
      <c r="AV63" s="594">
        <f>' TUẦN 38( dc)  '!AH63</f>
        <v>1</v>
      </c>
      <c r="AW63" s="1163">
        <f t="shared" si="2"/>
        <v>1</v>
      </c>
      <c r="AX63" s="1163"/>
      <c r="AY63" s="1163"/>
      <c r="AZ63" s="1163"/>
      <c r="BA63" s="594"/>
      <c r="BB63" s="594"/>
      <c r="BC63" s="985"/>
      <c r="BD63" s="985"/>
      <c r="BE63" s="986"/>
      <c r="BF63" s="987"/>
      <c r="BG63" s="985"/>
      <c r="BH63" s="987"/>
      <c r="BI63" s="985"/>
      <c r="BJ63" s="988"/>
    </row>
    <row r="64" spans="1:62" s="541" customFormat="1" ht="36"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326">
        <v>1</v>
      </c>
      <c r="AI64" s="1079"/>
      <c r="AJ64" s="594"/>
      <c r="AK64" s="593"/>
      <c r="AL64" s="593"/>
      <c r="AM64" s="594"/>
      <c r="AN64" s="594"/>
      <c r="AO64" s="594"/>
      <c r="AP64" s="594"/>
      <c r="AQ64" s="594"/>
      <c r="AR64" s="594"/>
      <c r="AS64" s="594"/>
      <c r="AT64" s="594">
        <f>' TUẦN 36 (25.4) '!AH61</f>
        <v>1</v>
      </c>
      <c r="AU64" s="594"/>
      <c r="AV64" s="594">
        <f>' TUẦN 38( dc)  '!AH64</f>
        <v>1</v>
      </c>
      <c r="AW64" s="1163">
        <f t="shared" si="2"/>
        <v>1</v>
      </c>
      <c r="AX64" s="1163"/>
      <c r="AY64" s="1163"/>
      <c r="AZ64" s="1163"/>
      <c r="BA64" s="594"/>
      <c r="BB64" s="594"/>
      <c r="BC64" s="985"/>
      <c r="BD64" s="985"/>
      <c r="BE64" s="986"/>
      <c r="BF64" s="987"/>
      <c r="BG64" s="985"/>
      <c r="BH64" s="987"/>
      <c r="BI64" s="985"/>
      <c r="BJ64" s="988"/>
    </row>
    <row r="65" spans="1:62" s="541" customFormat="1" ht="36"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326">
        <v>1</v>
      </c>
      <c r="AI65" s="1079"/>
      <c r="AJ65" s="594"/>
      <c r="AK65" s="593"/>
      <c r="AL65" s="593"/>
      <c r="AM65" s="594"/>
      <c r="AN65" s="594"/>
      <c r="AO65" s="594"/>
      <c r="AP65" s="594"/>
      <c r="AQ65" s="594"/>
      <c r="AR65" s="594"/>
      <c r="AS65" s="594"/>
      <c r="AT65" s="594"/>
      <c r="AU65" s="594"/>
      <c r="AV65" s="594"/>
      <c r="AW65" s="1163">
        <f t="shared" si="2"/>
        <v>1</v>
      </c>
      <c r="AX65" s="1163"/>
      <c r="AY65" s="1163"/>
      <c r="AZ65" s="1163"/>
      <c r="BA65" s="594"/>
      <c r="BB65" s="594"/>
      <c r="BC65" s="985"/>
      <c r="BD65" s="985"/>
      <c r="BE65" s="986"/>
      <c r="BF65" s="987"/>
      <c r="BG65" s="985"/>
      <c r="BH65" s="987"/>
      <c r="BI65" s="985"/>
      <c r="BJ65" s="988"/>
    </row>
    <row r="66" spans="1:62"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6</v>
      </c>
      <c r="AI66" s="1079"/>
      <c r="AJ66" s="594"/>
      <c r="AK66" s="593"/>
      <c r="AL66" s="593"/>
      <c r="AM66" s="594"/>
      <c r="AN66" s="594"/>
      <c r="AO66" s="594"/>
      <c r="AP66" s="594"/>
      <c r="AQ66" s="594"/>
      <c r="AR66" s="594"/>
      <c r="AS66" s="594"/>
      <c r="AT66" s="594">
        <f>' TUẦN 36 (25.4) '!AH62</f>
        <v>1</v>
      </c>
      <c r="AU66" s="594"/>
      <c r="AV66" s="594">
        <f t="shared" ref="AV66:AV67" si="4">AH66</f>
        <v>6</v>
      </c>
      <c r="AW66" s="1163">
        <f t="shared" si="2"/>
        <v>6</v>
      </c>
      <c r="AX66" s="1163"/>
      <c r="AY66" s="1163"/>
      <c r="AZ66" s="1163"/>
      <c r="BA66" s="594"/>
      <c r="BB66" s="594"/>
      <c r="BC66" s="985"/>
      <c r="BD66" s="985"/>
      <c r="BE66" s="986"/>
      <c r="BF66" s="987"/>
      <c r="BG66" s="985"/>
      <c r="BH66" s="987"/>
      <c r="BI66" s="985"/>
      <c r="BJ66" s="988"/>
    </row>
    <row r="67" spans="1:62"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205">
        <v>6</v>
      </c>
      <c r="AI67" s="1086"/>
      <c r="AJ67" s="1087"/>
      <c r="AK67" s="1088"/>
      <c r="AL67" s="1088"/>
      <c r="AM67" s="1087"/>
      <c r="AN67" s="1087"/>
      <c r="AO67" s="1087"/>
      <c r="AP67" s="1087"/>
      <c r="AQ67" s="1087"/>
      <c r="AR67" s="1087"/>
      <c r="AS67" s="1087"/>
      <c r="AT67" s="1087"/>
      <c r="AU67" s="1087"/>
      <c r="AV67" s="1083">
        <f t="shared" si="4"/>
        <v>6</v>
      </c>
      <c r="AW67" s="1163">
        <f t="shared" si="2"/>
        <v>6</v>
      </c>
      <c r="AX67" s="1168"/>
      <c r="AY67" s="1168"/>
      <c r="AZ67" s="1168"/>
      <c r="BA67" s="1087"/>
      <c r="BB67" s="1087"/>
      <c r="BC67" s="978"/>
      <c r="BD67" s="978"/>
      <c r="BE67" s="978"/>
      <c r="BF67" s="978"/>
      <c r="BG67" s="978"/>
      <c r="BH67" s="978"/>
      <c r="BI67" s="976"/>
      <c r="BJ67" s="988"/>
    </row>
    <row r="68" spans="1:62" s="199" customFormat="1" ht="36"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695"/>
      <c r="AI68" s="1086"/>
      <c r="AJ68" s="1087"/>
      <c r="AK68" s="1088"/>
      <c r="AL68" s="1088"/>
      <c r="AM68" s="1087"/>
      <c r="AN68" s="1087"/>
      <c r="AO68" s="1087"/>
      <c r="AP68" s="1087"/>
      <c r="AQ68" s="1087"/>
      <c r="AR68" s="1087"/>
      <c r="AS68" s="1087"/>
      <c r="AT68" s="1087"/>
      <c r="AU68" s="1087"/>
      <c r="AV68" s="1083"/>
      <c r="AW68" s="1163">
        <f t="shared" si="2"/>
        <v>0</v>
      </c>
      <c r="AX68" s="1168"/>
      <c r="AY68" s="1168"/>
      <c r="AZ68" s="1168"/>
      <c r="BA68" s="1087"/>
      <c r="BB68" s="1087"/>
      <c r="BC68" s="977"/>
      <c r="BD68" s="977"/>
      <c r="BE68" s="977"/>
      <c r="BF68" s="977"/>
      <c r="BG68" s="977"/>
      <c r="BH68" s="977"/>
      <c r="BI68" s="500"/>
      <c r="BJ68" s="983"/>
    </row>
    <row r="69" spans="1:62" s="199" customFormat="1" ht="36"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695"/>
      <c r="AI69" s="1086"/>
      <c r="AJ69" s="1087"/>
      <c r="AK69" s="1088"/>
      <c r="AL69" s="1088"/>
      <c r="AM69" s="1087"/>
      <c r="AN69" s="1087"/>
      <c r="AO69" s="1087"/>
      <c r="AP69" s="1087"/>
      <c r="AQ69" s="1087"/>
      <c r="AR69" s="1087"/>
      <c r="AS69" s="1087"/>
      <c r="AT69" s="1087"/>
      <c r="AU69" s="1087"/>
      <c r="AV69" s="1083"/>
      <c r="AW69" s="1163">
        <f t="shared" si="2"/>
        <v>0</v>
      </c>
      <c r="AX69" s="1168"/>
      <c r="AY69" s="1168"/>
      <c r="AZ69" s="1168"/>
      <c r="BA69" s="1087"/>
      <c r="BB69" s="1087"/>
      <c r="BC69" s="977"/>
      <c r="BD69" s="977"/>
      <c r="BE69" s="977"/>
      <c r="BF69" s="977"/>
      <c r="BG69" s="977"/>
      <c r="BH69" s="977"/>
      <c r="BI69" s="500"/>
      <c r="BJ69" s="983"/>
    </row>
    <row r="70" spans="1:62" s="199" customFormat="1" ht="36"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695">
        <v>3</v>
      </c>
      <c r="AI70" s="1086"/>
      <c r="AJ70" s="1087"/>
      <c r="AK70" s="1088"/>
      <c r="AL70" s="1088"/>
      <c r="AM70" s="1087"/>
      <c r="AN70" s="1087"/>
      <c r="AO70" s="1087"/>
      <c r="AP70" s="1087"/>
      <c r="AQ70" s="1087"/>
      <c r="AR70" s="1087"/>
      <c r="AS70" s="1087"/>
      <c r="AT70" s="1087"/>
      <c r="AU70" s="1087"/>
      <c r="AV70" s="1083"/>
      <c r="AW70" s="1163">
        <f t="shared" si="2"/>
        <v>3</v>
      </c>
      <c r="AX70" s="1168"/>
      <c r="AY70" s="1168"/>
      <c r="AZ70" s="1168"/>
      <c r="BA70" s="1087"/>
      <c r="BB70" s="1087"/>
      <c r="BC70" s="977"/>
      <c r="BD70" s="977"/>
      <c r="BE70" s="977"/>
      <c r="BF70" s="977"/>
      <c r="BG70" s="977"/>
      <c r="BH70" s="977"/>
      <c r="BI70" s="500"/>
      <c r="BJ70" s="983"/>
    </row>
    <row r="71" spans="1:62" s="199" customFormat="1" ht="36"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1205">
        <v>3</v>
      </c>
      <c r="AI71" s="1086"/>
      <c r="AJ71" s="1087"/>
      <c r="AK71" s="1088"/>
      <c r="AL71" s="1088"/>
      <c r="AM71" s="1087"/>
      <c r="AN71" s="1087"/>
      <c r="AO71" s="1087"/>
      <c r="AP71" s="1087"/>
      <c r="AQ71" s="1087"/>
      <c r="AR71" s="1087"/>
      <c r="AS71" s="1087"/>
      <c r="AT71" s="1087"/>
      <c r="AU71" s="1087"/>
      <c r="AV71" s="1083"/>
      <c r="AW71" s="1163">
        <f t="shared" si="2"/>
        <v>3</v>
      </c>
      <c r="AX71" s="1168"/>
      <c r="AY71" s="1168"/>
      <c r="AZ71" s="1168"/>
      <c r="BA71" s="1087"/>
      <c r="BB71" s="1087"/>
      <c r="BC71" s="977"/>
      <c r="BD71" s="977"/>
      <c r="BE71" s="977"/>
      <c r="BF71" s="977"/>
      <c r="BG71" s="977"/>
      <c r="BH71" s="977"/>
      <c r="BI71" s="500"/>
      <c r="BJ71" s="983"/>
    </row>
    <row r="72" spans="1:62" s="1185" customFormat="1" ht="36.75" customHeight="1">
      <c r="A72" s="333">
        <v>64</v>
      </c>
      <c r="B72" s="1171" t="s">
        <v>30</v>
      </c>
      <c r="C72" s="1172"/>
      <c r="D72" s="1172" t="s">
        <v>443</v>
      </c>
      <c r="E72" s="1173" t="s">
        <v>826</v>
      </c>
      <c r="F72" s="1174">
        <v>3</v>
      </c>
      <c r="G72" s="477">
        <v>22</v>
      </c>
      <c r="H72" s="766"/>
      <c r="I72" s="766"/>
      <c r="J72" s="766"/>
      <c r="K72" s="766"/>
      <c r="L72" s="766"/>
      <c r="M72" s="1167"/>
      <c r="N72" s="766" t="s">
        <v>817</v>
      </c>
      <c r="O72" s="477" t="s">
        <v>522</v>
      </c>
      <c r="P72" s="766"/>
      <c r="Q72" s="766" t="s">
        <v>834</v>
      </c>
      <c r="R72" s="477" t="s">
        <v>522</v>
      </c>
      <c r="S72" s="1172"/>
      <c r="T72" s="1172"/>
      <c r="U72" s="1172"/>
      <c r="V72" s="1172"/>
      <c r="W72" s="1172"/>
      <c r="X72" s="1172"/>
      <c r="Y72" s="1172"/>
      <c r="Z72" s="1172"/>
      <c r="AA72" s="1172"/>
      <c r="AB72" s="1172"/>
      <c r="AC72" s="1175" t="s">
        <v>835</v>
      </c>
      <c r="AD72" s="1094"/>
      <c r="AE72" s="1094"/>
      <c r="AF72" s="1077" t="s">
        <v>530</v>
      </c>
      <c r="AG72" s="1176"/>
      <c r="AH72" s="1206">
        <v>3</v>
      </c>
      <c r="AI72" s="1177"/>
      <c r="AJ72" s="1177"/>
      <c r="AK72" s="1178"/>
      <c r="AL72" s="1178"/>
      <c r="AM72" s="1177"/>
      <c r="AN72" s="1177"/>
      <c r="AO72" s="1177"/>
      <c r="AP72" s="1177"/>
      <c r="AQ72" s="1177"/>
      <c r="AR72" s="1177"/>
      <c r="AS72" s="1177"/>
      <c r="AT72" s="1177"/>
      <c r="AU72" s="1177"/>
      <c r="AV72" s="1177"/>
      <c r="AW72" s="1179">
        <f t="shared" si="2"/>
        <v>3</v>
      </c>
      <c r="AX72" s="1180"/>
      <c r="AY72" s="1180"/>
      <c r="AZ72" s="1180"/>
      <c r="BA72" s="1181"/>
      <c r="BB72" s="1181"/>
      <c r="BC72" s="1182"/>
      <c r="BD72" s="1182"/>
      <c r="BE72" s="1182"/>
      <c r="BF72" s="1182"/>
      <c r="BG72" s="1182"/>
      <c r="BH72" s="1183"/>
      <c r="BI72" s="1184"/>
    </row>
    <row r="73" spans="1:62" s="199" customFormat="1" ht="36.75" customHeight="1">
      <c r="A73" s="615">
        <v>65</v>
      </c>
      <c r="B73" s="995" t="s">
        <v>30</v>
      </c>
      <c r="C73" s="995">
        <v>19</v>
      </c>
      <c r="D73" s="240" t="s">
        <v>441</v>
      </c>
      <c r="E73" s="1173" t="s">
        <v>826</v>
      </c>
      <c r="F73" s="1035">
        <v>1</v>
      </c>
      <c r="G73" s="1110"/>
      <c r="H73" s="1150"/>
      <c r="I73" s="980"/>
      <c r="J73" s="1150"/>
      <c r="K73" s="1151"/>
      <c r="L73" s="980"/>
      <c r="M73" s="1152"/>
      <c r="N73" s="1150"/>
      <c r="O73" s="980"/>
      <c r="P73" s="1150"/>
      <c r="Q73" s="1150"/>
      <c r="R73" s="980"/>
      <c r="S73" s="1150"/>
      <c r="T73" s="477" t="s">
        <v>33</v>
      </c>
      <c r="U73" s="768" t="s">
        <v>799</v>
      </c>
      <c r="V73" s="1150"/>
      <c r="W73" s="1150"/>
      <c r="X73" s="980"/>
      <c r="Y73" s="1150"/>
      <c r="Z73" s="1150"/>
      <c r="AA73" s="1150"/>
      <c r="AB73" s="1150"/>
      <c r="AC73" s="1052" t="s">
        <v>800</v>
      </c>
      <c r="AD73" s="982"/>
      <c r="AE73" s="982"/>
      <c r="AF73" s="1077"/>
      <c r="AG73" s="1146"/>
      <c r="AH73" s="1207">
        <v>1</v>
      </c>
      <c r="AI73" s="1147"/>
      <c r="AJ73" s="1148"/>
      <c r="AK73" s="1149"/>
      <c r="AL73" s="1149"/>
      <c r="AM73" s="1148"/>
      <c r="AN73" s="1148"/>
      <c r="AO73" s="1148"/>
      <c r="AP73" s="1148"/>
      <c r="AQ73" s="1148"/>
      <c r="AR73" s="1148"/>
      <c r="AS73" s="1148"/>
      <c r="AT73" s="1148"/>
      <c r="AU73" s="1148"/>
      <c r="AV73" s="1148"/>
      <c r="AW73" s="1163">
        <f t="shared" si="2"/>
        <v>1</v>
      </c>
      <c r="AX73" s="1168"/>
      <c r="AY73" s="1168"/>
      <c r="AZ73" s="1168"/>
      <c r="BA73" s="1087"/>
      <c r="BB73" s="1087"/>
      <c r="BC73" s="500"/>
      <c r="BD73" s="500"/>
      <c r="BE73" s="500"/>
      <c r="BF73" s="500"/>
      <c r="BG73" s="500"/>
      <c r="BH73" s="500"/>
      <c r="BI73" s="494"/>
      <c r="BJ73" s="799"/>
    </row>
    <row r="74" spans="1:62" s="199" customFormat="1" ht="36.75" customHeight="1">
      <c r="A74" s="333">
        <v>66</v>
      </c>
      <c r="B74" s="995" t="s">
        <v>30</v>
      </c>
      <c r="C74" s="995">
        <v>19</v>
      </c>
      <c r="D74" s="240" t="s">
        <v>441</v>
      </c>
      <c r="E74" s="1173" t="s">
        <v>826</v>
      </c>
      <c r="F74" s="1035">
        <v>2</v>
      </c>
      <c r="G74" s="1110"/>
      <c r="H74" s="1150"/>
      <c r="I74" s="980"/>
      <c r="J74" s="1150"/>
      <c r="K74" s="1151"/>
      <c r="L74" s="980"/>
      <c r="M74" s="1152"/>
      <c r="N74" s="1150"/>
      <c r="O74" s="980"/>
      <c r="P74" s="1150"/>
      <c r="Q74" s="1150"/>
      <c r="R74" s="980"/>
      <c r="S74" s="1150"/>
      <c r="T74" s="980" t="s">
        <v>505</v>
      </c>
      <c r="U74" s="768" t="s">
        <v>799</v>
      </c>
      <c r="V74" s="1150"/>
      <c r="W74" s="1150"/>
      <c r="X74" s="980"/>
      <c r="Y74" s="1150"/>
      <c r="Z74" s="1150"/>
      <c r="AA74" s="1150"/>
      <c r="AB74" s="1150"/>
      <c r="AC74" s="1052" t="s">
        <v>800</v>
      </c>
      <c r="AD74" s="982"/>
      <c r="AE74" s="982"/>
      <c r="AF74" s="1077"/>
      <c r="AG74" s="1146"/>
      <c r="AH74" s="1207">
        <v>1</v>
      </c>
      <c r="AI74" s="1147"/>
      <c r="AJ74" s="1148"/>
      <c r="AK74" s="1149"/>
      <c r="AL74" s="1149"/>
      <c r="AM74" s="1148"/>
      <c r="AN74" s="1148"/>
      <c r="AO74" s="1148"/>
      <c r="AP74" s="1148"/>
      <c r="AQ74" s="1148"/>
      <c r="AR74" s="1148"/>
      <c r="AS74" s="1148"/>
      <c r="AT74" s="1148"/>
      <c r="AU74" s="1148"/>
      <c r="AV74" s="1148"/>
      <c r="AW74" s="1168">
        <f t="shared" si="2"/>
        <v>1</v>
      </c>
      <c r="AX74" s="1168"/>
      <c r="AY74" s="1168"/>
      <c r="AZ74" s="1168"/>
      <c r="BA74" s="1087"/>
      <c r="BB74" s="1087"/>
      <c r="BC74" s="500"/>
      <c r="BD74" s="500"/>
      <c r="BE74" s="500"/>
      <c r="BF74" s="500"/>
      <c r="BG74" s="500"/>
      <c r="BH74" s="500"/>
      <c r="BI74" s="494"/>
      <c r="BJ74" s="799"/>
    </row>
    <row r="75" spans="1:62" s="1118" customFormat="1" ht="41.25" customHeight="1">
      <c r="A75" s="615">
        <v>67</v>
      </c>
      <c r="B75" s="995" t="s">
        <v>30</v>
      </c>
      <c r="C75" s="995">
        <v>19</v>
      </c>
      <c r="D75" s="1188" t="s">
        <v>441</v>
      </c>
      <c r="E75" s="1189" t="s">
        <v>826</v>
      </c>
      <c r="F75" s="1190">
        <v>3</v>
      </c>
      <c r="G75" s="1191"/>
      <c r="H75" s="1141"/>
      <c r="I75" s="1141"/>
      <c r="J75" s="1141"/>
      <c r="K75" s="1139"/>
      <c r="L75" s="1192"/>
      <c r="M75" s="1192"/>
      <c r="N75" s="1141"/>
      <c r="O75" s="1141"/>
      <c r="P75" s="1141"/>
      <c r="Q75" s="1141"/>
      <c r="R75" s="1141"/>
      <c r="S75" s="1141"/>
      <c r="T75" s="1139">
        <v>0</v>
      </c>
      <c r="U75" s="1193"/>
      <c r="V75" s="1141"/>
      <c r="W75" s="1141"/>
      <c r="X75" s="1141"/>
      <c r="Y75" s="1141"/>
      <c r="Z75" s="1141"/>
      <c r="AA75" s="1194"/>
      <c r="AB75" s="1194"/>
      <c r="AC75" s="1195" t="s">
        <v>800</v>
      </c>
      <c r="AD75" s="1196"/>
      <c r="AE75" s="1196"/>
      <c r="AF75" s="1110"/>
      <c r="AG75" s="1197"/>
      <c r="AH75" s="1208">
        <v>0</v>
      </c>
      <c r="AI75" s="1165"/>
      <c r="AJ75" s="1115"/>
      <c r="AK75" s="1116"/>
      <c r="AL75" s="1116"/>
      <c r="AM75" s="1115"/>
      <c r="AN75" s="1115"/>
      <c r="AO75" s="1115"/>
      <c r="AP75" s="1115"/>
      <c r="AQ75" s="1115"/>
      <c r="AR75" s="1115"/>
      <c r="AS75" s="1115"/>
      <c r="AT75" s="1115"/>
      <c r="AU75" s="1115"/>
      <c r="AV75" s="1115"/>
      <c r="AW75" s="1115"/>
      <c r="AX75" s="1115"/>
      <c r="AY75" s="1115"/>
      <c r="AZ75" s="1115"/>
      <c r="BA75" s="1115"/>
      <c r="BB75" s="1115"/>
      <c r="BC75" s="1166"/>
      <c r="BD75" s="1166"/>
      <c r="BE75" s="1117"/>
      <c r="BF75" s="1117"/>
      <c r="BG75" s="1117"/>
      <c r="BH75" s="1117"/>
      <c r="BI75" s="1117"/>
      <c r="BJ75" s="1112"/>
    </row>
    <row r="76" spans="1:62" s="1118" customFormat="1" ht="41.25" customHeight="1">
      <c r="A76" s="333">
        <v>68</v>
      </c>
      <c r="B76" s="995" t="s">
        <v>30</v>
      </c>
      <c r="C76" s="995">
        <v>19</v>
      </c>
      <c r="D76" s="259" t="s">
        <v>421</v>
      </c>
      <c r="E76" s="1173" t="s">
        <v>856</v>
      </c>
      <c r="F76" s="1186">
        <v>1</v>
      </c>
      <c r="G76" s="979">
        <v>20</v>
      </c>
      <c r="H76" s="980"/>
      <c r="I76" s="980"/>
      <c r="J76" s="980"/>
      <c r="K76" s="1110"/>
      <c r="L76" s="1113"/>
      <c r="M76" s="1113"/>
      <c r="N76" s="980"/>
      <c r="O76" s="980"/>
      <c r="P76" s="980"/>
      <c r="Q76" s="980"/>
      <c r="R76" s="980"/>
      <c r="S76" s="980"/>
      <c r="T76" s="1198" t="s">
        <v>817</v>
      </c>
      <c r="U76" s="768" t="s">
        <v>861</v>
      </c>
      <c r="V76" s="980"/>
      <c r="W76" s="980"/>
      <c r="X76" s="980"/>
      <c r="Y76" s="980"/>
      <c r="Z76" s="980"/>
      <c r="AA76" s="981"/>
      <c r="AB76" s="981"/>
      <c r="AC76" s="1052" t="s">
        <v>857</v>
      </c>
      <c r="AD76" s="1111"/>
      <c r="AE76" s="1111"/>
      <c r="AF76" s="1110"/>
      <c r="AG76" s="1114"/>
      <c r="AH76" s="1209">
        <v>5</v>
      </c>
      <c r="AI76" s="1115"/>
      <c r="AJ76" s="1115"/>
      <c r="AK76" s="1116"/>
      <c r="AL76" s="1116"/>
      <c r="AM76" s="1115"/>
      <c r="AN76" s="1115"/>
      <c r="AO76" s="1115"/>
      <c r="AP76" s="1115"/>
      <c r="AQ76" s="1115"/>
      <c r="AR76" s="1115"/>
      <c r="AS76" s="1115"/>
      <c r="AT76" s="1115"/>
      <c r="AU76" s="1115"/>
      <c r="AV76" s="1115"/>
      <c r="AW76" s="1115"/>
      <c r="AX76" s="1115"/>
      <c r="AY76" s="1115"/>
      <c r="AZ76" s="1115"/>
      <c r="BA76" s="1115"/>
      <c r="BB76" s="1115"/>
      <c r="BC76" s="1166"/>
      <c r="BD76" s="1166"/>
      <c r="BE76" s="1117"/>
      <c r="BF76" s="1117"/>
      <c r="BG76" s="1117"/>
      <c r="BH76" s="1117"/>
      <c r="BI76" s="1117"/>
      <c r="BJ76" s="1112"/>
    </row>
    <row r="77" spans="1:62" s="1118" customFormat="1" ht="41.25" customHeight="1">
      <c r="A77" s="615">
        <v>69</v>
      </c>
      <c r="B77" s="995" t="s">
        <v>30</v>
      </c>
      <c r="C77" s="995">
        <v>19</v>
      </c>
      <c r="D77" s="259" t="s">
        <v>421</v>
      </c>
      <c r="E77" s="1173" t="s">
        <v>856</v>
      </c>
      <c r="F77" s="1186">
        <v>2</v>
      </c>
      <c r="G77" s="979">
        <v>20</v>
      </c>
      <c r="H77" s="980"/>
      <c r="I77" s="980"/>
      <c r="J77" s="980"/>
      <c r="K77" s="1110"/>
      <c r="L77" s="1113"/>
      <c r="M77" s="1113"/>
      <c r="N77" s="980"/>
      <c r="O77" s="980"/>
      <c r="P77" s="980"/>
      <c r="Q77" s="980"/>
      <c r="R77" s="980"/>
      <c r="S77" s="980"/>
      <c r="T77" s="980"/>
      <c r="U77" s="768"/>
      <c r="V77" s="980"/>
      <c r="W77" s="980"/>
      <c r="X77" s="980"/>
      <c r="Y77" s="980"/>
      <c r="Z77" s="980"/>
      <c r="AA77" s="981"/>
      <c r="AB77" s="981"/>
      <c r="AC77" s="1052" t="s">
        <v>857</v>
      </c>
      <c r="AD77" s="1111"/>
      <c r="AE77" s="1111"/>
      <c r="AF77" s="1110"/>
      <c r="AG77" s="1114"/>
      <c r="AH77" s="1209">
        <v>0</v>
      </c>
      <c r="AI77" s="1115"/>
      <c r="AJ77" s="1115" t="s">
        <v>858</v>
      </c>
      <c r="AK77" s="1116"/>
      <c r="AL77" s="1116"/>
      <c r="AM77" s="1115"/>
      <c r="AN77" s="1115"/>
      <c r="AO77" s="1115"/>
      <c r="AP77" s="1115"/>
      <c r="AQ77" s="1115"/>
      <c r="AR77" s="1115"/>
      <c r="AS77" s="1115"/>
      <c r="AT77" s="1115"/>
      <c r="AU77" s="1115"/>
      <c r="AV77" s="1115"/>
      <c r="AW77" s="1115"/>
      <c r="AX77" s="1115"/>
      <c r="AY77" s="1115"/>
      <c r="AZ77" s="1115"/>
      <c r="BA77" s="1115"/>
      <c r="BB77" s="1115"/>
      <c r="BC77" s="1166"/>
      <c r="BD77" s="1166"/>
      <c r="BE77" s="1117"/>
      <c r="BF77" s="1117"/>
      <c r="BG77" s="1117"/>
      <c r="BH77" s="1117"/>
      <c r="BI77" s="1117"/>
      <c r="BJ77" s="1112"/>
    </row>
    <row r="78" spans="1:62" s="1118" customFormat="1" ht="41.25" customHeight="1">
      <c r="A78" s="333">
        <v>70</v>
      </c>
      <c r="B78" s="995" t="s">
        <v>30</v>
      </c>
      <c r="C78" s="995">
        <v>19</v>
      </c>
      <c r="D78" s="259" t="s">
        <v>421</v>
      </c>
      <c r="E78" s="1173" t="s">
        <v>856</v>
      </c>
      <c r="F78" s="1186">
        <v>3</v>
      </c>
      <c r="G78" s="979">
        <v>20</v>
      </c>
      <c r="H78" s="980"/>
      <c r="I78" s="980"/>
      <c r="J78" s="980"/>
      <c r="K78" s="1110"/>
      <c r="L78" s="1113"/>
      <c r="M78" s="1113"/>
      <c r="N78" s="980"/>
      <c r="O78" s="980"/>
      <c r="P78" s="980"/>
      <c r="Q78" s="980"/>
      <c r="R78" s="980"/>
      <c r="S78" s="980"/>
      <c r="T78" s="980"/>
      <c r="U78" s="768"/>
      <c r="V78" s="980"/>
      <c r="W78" s="980"/>
      <c r="X78" s="980"/>
      <c r="Y78" s="980"/>
      <c r="Z78" s="980"/>
      <c r="AA78" s="981"/>
      <c r="AB78" s="981"/>
      <c r="AC78" s="1052" t="s">
        <v>857</v>
      </c>
      <c r="AD78" s="1111"/>
      <c r="AE78" s="1111"/>
      <c r="AF78" s="1110"/>
      <c r="AG78" s="1114"/>
      <c r="AH78" s="1209">
        <v>0</v>
      </c>
      <c r="AI78" s="1115"/>
      <c r="AJ78" s="1115"/>
      <c r="AK78" s="1116"/>
      <c r="AL78" s="1116"/>
      <c r="AM78" s="1115"/>
      <c r="AN78" s="1115"/>
      <c r="AO78" s="1115"/>
      <c r="AP78" s="1115"/>
      <c r="AQ78" s="1115"/>
      <c r="AR78" s="1115"/>
      <c r="AS78" s="1115"/>
      <c r="AT78" s="1115"/>
      <c r="AU78" s="1115"/>
      <c r="AV78" s="1115"/>
      <c r="AW78" s="1115"/>
      <c r="AX78" s="1115"/>
      <c r="AY78" s="1115"/>
      <c r="AZ78" s="1115"/>
      <c r="BA78" s="1115"/>
      <c r="BB78" s="1115"/>
      <c r="BC78" s="1166"/>
      <c r="BD78" s="1166"/>
      <c r="BE78" s="1117"/>
      <c r="BF78" s="1117"/>
      <c r="BG78" s="1117"/>
      <c r="BH78" s="1117"/>
      <c r="BI78" s="1117"/>
      <c r="BJ78" s="1112"/>
    </row>
    <row r="79" spans="1:62" s="1118" customFormat="1" ht="41.25" customHeight="1">
      <c r="A79" s="615">
        <v>71</v>
      </c>
      <c r="B79" s="995" t="s">
        <v>30</v>
      </c>
      <c r="C79" s="995">
        <v>19</v>
      </c>
      <c r="D79" s="256" t="s">
        <v>423</v>
      </c>
      <c r="E79" s="1173" t="s">
        <v>856</v>
      </c>
      <c r="F79" s="1186">
        <v>1</v>
      </c>
      <c r="G79" s="979">
        <v>20</v>
      </c>
      <c r="H79" s="980"/>
      <c r="I79" s="980"/>
      <c r="J79" s="980"/>
      <c r="K79" s="1110"/>
      <c r="L79" s="1113"/>
      <c r="M79" s="1113"/>
      <c r="N79" s="980"/>
      <c r="O79" s="980"/>
      <c r="P79" s="980"/>
      <c r="Q79" s="980"/>
      <c r="R79" s="980"/>
      <c r="S79" s="980"/>
      <c r="T79" s="980"/>
      <c r="U79" s="768"/>
      <c r="V79" s="980"/>
      <c r="W79" s="980"/>
      <c r="X79" s="980"/>
      <c r="Y79" s="980"/>
      <c r="Z79" s="980"/>
      <c r="AA79" s="981"/>
      <c r="AB79" s="981"/>
      <c r="AC79" s="1052" t="s">
        <v>857</v>
      </c>
      <c r="AD79" s="1111"/>
      <c r="AE79" s="1111"/>
      <c r="AF79" s="1110"/>
      <c r="AG79" s="1114"/>
      <c r="AH79" s="1209">
        <v>0</v>
      </c>
      <c r="AI79" s="1115"/>
      <c r="AJ79" s="1115"/>
      <c r="AK79" s="1116"/>
      <c r="AL79" s="1116"/>
      <c r="AM79" s="1115"/>
      <c r="AN79" s="1115"/>
      <c r="AO79" s="1115"/>
      <c r="AP79" s="1115"/>
      <c r="AQ79" s="1115"/>
      <c r="AR79" s="1115"/>
      <c r="AS79" s="1115"/>
      <c r="AT79" s="1115"/>
      <c r="AU79" s="1115"/>
      <c r="AV79" s="1115"/>
      <c r="AW79" s="1115"/>
      <c r="AX79" s="1115"/>
      <c r="AY79" s="1115"/>
      <c r="AZ79" s="1115"/>
      <c r="BA79" s="1115"/>
      <c r="BB79" s="1115"/>
      <c r="BC79" s="1166"/>
      <c r="BD79" s="1166"/>
      <c r="BE79" s="1117"/>
      <c r="BF79" s="1117"/>
      <c r="BG79" s="1117"/>
      <c r="BH79" s="1117"/>
      <c r="BI79" s="1117"/>
      <c r="BJ79" s="1112"/>
    </row>
    <row r="80" spans="1:62" s="1118" customFormat="1" ht="41.25" customHeight="1">
      <c r="A80" s="333">
        <v>72</v>
      </c>
      <c r="B80" s="995" t="s">
        <v>30</v>
      </c>
      <c r="C80" s="995">
        <v>19</v>
      </c>
      <c r="D80" s="256" t="s">
        <v>423</v>
      </c>
      <c r="E80" s="1173" t="s">
        <v>856</v>
      </c>
      <c r="F80" s="1186">
        <v>2</v>
      </c>
      <c r="G80" s="979">
        <v>20</v>
      </c>
      <c r="H80" s="980"/>
      <c r="I80" s="980"/>
      <c r="J80" s="980"/>
      <c r="K80" s="1110"/>
      <c r="L80" s="1113"/>
      <c r="M80" s="1113"/>
      <c r="N80" s="980"/>
      <c r="O80" s="980"/>
      <c r="P80" s="980"/>
      <c r="Q80" s="980"/>
      <c r="R80" s="980"/>
      <c r="S80" s="980"/>
      <c r="T80" s="980" t="s">
        <v>832</v>
      </c>
      <c r="U80" s="768" t="s">
        <v>861</v>
      </c>
      <c r="V80" s="980"/>
      <c r="W80" s="980"/>
      <c r="X80" s="980"/>
      <c r="Y80" s="980"/>
      <c r="Z80" s="980"/>
      <c r="AA80" s="981"/>
      <c r="AB80" s="981"/>
      <c r="AC80" s="1052" t="s">
        <v>857</v>
      </c>
      <c r="AD80" s="1111"/>
      <c r="AE80" s="1111"/>
      <c r="AF80" s="1110"/>
      <c r="AG80" s="1114"/>
      <c r="AH80" s="1209">
        <v>1</v>
      </c>
      <c r="AI80" s="1115"/>
      <c r="AJ80" s="1115"/>
      <c r="AK80" s="1116"/>
      <c r="AL80" s="1116"/>
      <c r="AM80" s="1115"/>
      <c r="AN80" s="1115"/>
      <c r="AO80" s="1115"/>
      <c r="AP80" s="1115"/>
      <c r="AQ80" s="1115"/>
      <c r="AR80" s="1115"/>
      <c r="AS80" s="1115"/>
      <c r="AT80" s="1115"/>
      <c r="AU80" s="1115"/>
      <c r="AV80" s="1115"/>
      <c r="AW80" s="1115"/>
      <c r="AX80" s="1115"/>
      <c r="AY80" s="1115"/>
      <c r="AZ80" s="1115"/>
      <c r="BA80" s="1115"/>
      <c r="BB80" s="1115"/>
      <c r="BC80" s="1166"/>
      <c r="BD80" s="1166"/>
      <c r="BE80" s="1117"/>
      <c r="BF80" s="1117"/>
      <c r="BG80" s="1117"/>
      <c r="BH80" s="1117"/>
      <c r="BI80" s="1117"/>
      <c r="BJ80" s="1112"/>
    </row>
    <row r="81" spans="1:62" s="1118" customFormat="1" ht="41.25" customHeight="1">
      <c r="A81" s="1125">
        <v>73</v>
      </c>
      <c r="B81" s="1306" t="s">
        <v>30</v>
      </c>
      <c r="C81" s="1306">
        <v>19</v>
      </c>
      <c r="D81" s="1307" t="s">
        <v>423</v>
      </c>
      <c r="E81" s="1308" t="s">
        <v>856</v>
      </c>
      <c r="F81" s="1309">
        <v>3</v>
      </c>
      <c r="G81" s="1310">
        <v>20</v>
      </c>
      <c r="H81" s="1311"/>
      <c r="I81" s="980"/>
      <c r="J81" s="980"/>
      <c r="K81" s="1110"/>
      <c r="L81" s="1113"/>
      <c r="M81" s="1113"/>
      <c r="N81" s="980"/>
      <c r="O81" s="980"/>
      <c r="P81" s="980"/>
      <c r="Q81" s="980"/>
      <c r="R81" s="980"/>
      <c r="S81" s="980"/>
      <c r="T81" s="980"/>
      <c r="U81" s="768"/>
      <c r="V81" s="980"/>
      <c r="W81" s="980"/>
      <c r="X81" s="980"/>
      <c r="Y81" s="980"/>
      <c r="Z81" s="980"/>
      <c r="AA81" s="981"/>
      <c r="AB81" s="981"/>
      <c r="AC81" s="1052" t="s">
        <v>857</v>
      </c>
      <c r="AD81" s="1111"/>
      <c r="AE81" s="1111"/>
      <c r="AF81" s="1110"/>
      <c r="AG81" s="1114"/>
      <c r="AH81" s="1209">
        <v>0</v>
      </c>
      <c r="AI81" s="1115"/>
      <c r="AJ81" s="1115"/>
      <c r="AK81" s="1116"/>
      <c r="AL81" s="1116"/>
      <c r="AM81" s="1115"/>
      <c r="AN81" s="1115"/>
      <c r="AO81" s="1115"/>
      <c r="AP81" s="1115"/>
      <c r="AQ81" s="1115"/>
      <c r="AR81" s="1115"/>
      <c r="AS81" s="1115"/>
      <c r="AT81" s="1115"/>
      <c r="AU81" s="1115"/>
      <c r="AV81" s="1115"/>
      <c r="AW81" s="1115"/>
      <c r="AX81" s="1115"/>
      <c r="AY81" s="1115"/>
      <c r="AZ81" s="1115"/>
      <c r="BA81" s="1115"/>
      <c r="BB81" s="1115"/>
      <c r="BC81" s="1166"/>
      <c r="BD81" s="1166"/>
      <c r="BE81" s="1117"/>
      <c r="BF81" s="1117"/>
      <c r="BG81" s="1117"/>
      <c r="BH81" s="1117"/>
      <c r="BI81" s="1117"/>
      <c r="BJ81" s="1112"/>
    </row>
    <row r="82" spans="1:62" s="1118" customFormat="1" ht="41.25" customHeight="1">
      <c r="A82" s="333">
        <v>74</v>
      </c>
      <c r="B82" s="995" t="s">
        <v>30</v>
      </c>
      <c r="C82" s="995">
        <v>19</v>
      </c>
      <c r="D82" s="259" t="s">
        <v>424</v>
      </c>
      <c r="E82" s="1173" t="s">
        <v>856</v>
      </c>
      <c r="F82" s="1186">
        <v>1</v>
      </c>
      <c r="G82" s="979">
        <v>20</v>
      </c>
      <c r="H82" s="980"/>
      <c r="I82" s="980"/>
      <c r="J82" s="980"/>
      <c r="K82" s="1110"/>
      <c r="L82" s="1113"/>
      <c r="M82" s="1113"/>
      <c r="N82" s="980"/>
      <c r="O82" s="980"/>
      <c r="P82" s="980"/>
      <c r="Q82" s="980"/>
      <c r="R82" s="980"/>
      <c r="S82" s="980"/>
      <c r="T82" s="980"/>
      <c r="U82" s="768"/>
      <c r="V82" s="980"/>
      <c r="W82" s="980"/>
      <c r="X82" s="980"/>
      <c r="Y82" s="980"/>
      <c r="Z82" s="980"/>
      <c r="AA82" s="981"/>
      <c r="AB82" s="981"/>
      <c r="AC82" s="1052" t="s">
        <v>857</v>
      </c>
      <c r="AD82" s="1111"/>
      <c r="AE82" s="1111"/>
      <c r="AF82" s="1110"/>
      <c r="AG82" s="1114"/>
      <c r="AH82" s="1209">
        <v>0</v>
      </c>
      <c r="AI82" s="1115"/>
      <c r="AJ82" s="1115"/>
      <c r="AK82" s="1116"/>
      <c r="AL82" s="1116"/>
      <c r="AM82" s="1115"/>
      <c r="AN82" s="1115"/>
      <c r="AO82" s="1115"/>
      <c r="AP82" s="1115"/>
      <c r="AQ82" s="1115"/>
      <c r="AR82" s="1115"/>
      <c r="AS82" s="1115"/>
      <c r="AT82" s="1115"/>
      <c r="AU82" s="1115"/>
      <c r="AV82" s="1115"/>
      <c r="AW82" s="1115"/>
      <c r="AX82" s="1115"/>
      <c r="AY82" s="1115"/>
      <c r="AZ82" s="1115"/>
      <c r="BA82" s="1115"/>
      <c r="BB82" s="1115"/>
      <c r="BC82" s="1166"/>
      <c r="BD82" s="1166"/>
      <c r="BE82" s="1117"/>
      <c r="BF82" s="1117"/>
      <c r="BG82" s="1117"/>
      <c r="BH82" s="1117"/>
      <c r="BI82" s="1117"/>
      <c r="BJ82" s="1112"/>
    </row>
    <row r="83" spans="1:62" s="1118" customFormat="1" ht="41.25" customHeight="1">
      <c r="A83" s="615">
        <v>75</v>
      </c>
      <c r="B83" s="995" t="s">
        <v>30</v>
      </c>
      <c r="C83" s="995">
        <v>19</v>
      </c>
      <c r="D83" s="259" t="s">
        <v>424</v>
      </c>
      <c r="E83" s="1173" t="s">
        <v>856</v>
      </c>
      <c r="F83" s="1186">
        <v>2</v>
      </c>
      <c r="G83" s="979">
        <v>20</v>
      </c>
      <c r="H83" s="980"/>
      <c r="I83" s="980"/>
      <c r="J83" s="980"/>
      <c r="K83" s="1110"/>
      <c r="L83" s="1113"/>
      <c r="M83" s="1113"/>
      <c r="N83" s="980"/>
      <c r="O83" s="980"/>
      <c r="P83" s="980"/>
      <c r="Q83" s="980"/>
      <c r="R83" s="980"/>
      <c r="S83" s="980"/>
      <c r="T83" s="980"/>
      <c r="U83" s="768"/>
      <c r="V83" s="980"/>
      <c r="W83" s="980"/>
      <c r="X83" s="980"/>
      <c r="Y83" s="980"/>
      <c r="Z83" s="980"/>
      <c r="AA83" s="981"/>
      <c r="AB83" s="981"/>
      <c r="AC83" s="1052" t="s">
        <v>857</v>
      </c>
      <c r="AD83" s="1111"/>
      <c r="AE83" s="1111"/>
      <c r="AF83" s="1110"/>
      <c r="AG83" s="1114"/>
      <c r="AH83" s="1209">
        <v>0</v>
      </c>
      <c r="AI83" s="1115"/>
      <c r="AJ83" s="1115"/>
      <c r="AK83" s="1116"/>
      <c r="AL83" s="1116"/>
      <c r="AM83" s="1115"/>
      <c r="AN83" s="1115"/>
      <c r="AO83" s="1115"/>
      <c r="AP83" s="1115"/>
      <c r="AQ83" s="1115"/>
      <c r="AR83" s="1115"/>
      <c r="AS83" s="1115"/>
      <c r="AT83" s="1115"/>
      <c r="AU83" s="1115"/>
      <c r="AV83" s="1115"/>
      <c r="AW83" s="1115"/>
      <c r="AX83" s="1115"/>
      <c r="AY83" s="1115"/>
      <c r="AZ83" s="1115"/>
      <c r="BA83" s="1115"/>
      <c r="BB83" s="1115"/>
      <c r="BC83" s="1166"/>
      <c r="BD83" s="1166"/>
      <c r="BE83" s="1117"/>
      <c r="BF83" s="1117"/>
      <c r="BG83" s="1117"/>
      <c r="BH83" s="1117"/>
      <c r="BI83" s="1117"/>
      <c r="BJ83" s="1112"/>
    </row>
    <row r="84" spans="1:62" s="1118" customFormat="1" ht="41.25" customHeight="1">
      <c r="A84" s="615">
        <v>76</v>
      </c>
      <c r="B84" s="995" t="s">
        <v>30</v>
      </c>
      <c r="C84" s="995">
        <v>19</v>
      </c>
      <c r="D84" s="259" t="s">
        <v>424</v>
      </c>
      <c r="E84" s="1173" t="s">
        <v>856</v>
      </c>
      <c r="F84" s="1186">
        <v>3</v>
      </c>
      <c r="G84" s="979">
        <v>20</v>
      </c>
      <c r="H84" s="980"/>
      <c r="I84" s="980"/>
      <c r="J84" s="980"/>
      <c r="K84" s="1110"/>
      <c r="L84" s="1113"/>
      <c r="M84" s="1113"/>
      <c r="N84" s="980"/>
      <c r="O84" s="980"/>
      <c r="P84" s="980"/>
      <c r="Q84" s="980"/>
      <c r="R84" s="980"/>
      <c r="S84" s="980"/>
      <c r="T84" s="980"/>
      <c r="U84" s="768"/>
      <c r="V84" s="980"/>
      <c r="W84" s="980"/>
      <c r="X84" s="980"/>
      <c r="Y84" s="980"/>
      <c r="Z84" s="980"/>
      <c r="AA84" s="981"/>
      <c r="AB84" s="981"/>
      <c r="AC84" s="1052" t="s">
        <v>857</v>
      </c>
      <c r="AD84" s="1111"/>
      <c r="AE84" s="1111"/>
      <c r="AF84" s="1110"/>
      <c r="AG84" s="1114"/>
      <c r="AH84" s="1209">
        <v>0</v>
      </c>
      <c r="AI84" s="1115"/>
      <c r="AJ84" s="1115"/>
      <c r="AK84" s="1116"/>
      <c r="AL84" s="1116"/>
      <c r="AM84" s="1115"/>
      <c r="AN84" s="1115"/>
      <c r="AO84" s="1115"/>
      <c r="AP84" s="1115"/>
      <c r="AQ84" s="1115"/>
      <c r="AR84" s="1115"/>
      <c r="AS84" s="1115"/>
      <c r="AT84" s="1115"/>
      <c r="AU84" s="1115"/>
      <c r="AV84" s="1115"/>
      <c r="AW84" s="1115"/>
      <c r="AX84" s="1115"/>
      <c r="AY84" s="1115"/>
      <c r="AZ84" s="1115"/>
      <c r="BA84" s="1115"/>
      <c r="BB84" s="1115"/>
      <c r="BC84" s="1166"/>
      <c r="BD84" s="1166"/>
      <c r="BE84" s="1117"/>
      <c r="BF84" s="1117"/>
      <c r="BG84" s="1117"/>
      <c r="BH84" s="1117"/>
      <c r="BI84" s="1117"/>
      <c r="BJ84" s="1112"/>
    </row>
    <row r="85" spans="1:62" s="199" customFormat="1" ht="22.5" customHeight="1">
      <c r="A85" s="1187"/>
      <c r="B85" s="334"/>
      <c r="C85" s="334"/>
      <c r="D85" s="479" t="s">
        <v>591</v>
      </c>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210"/>
      <c r="AI85" s="1060"/>
      <c r="AJ85" s="325"/>
      <c r="AK85" s="588"/>
      <c r="AL85" s="588"/>
      <c r="AM85" s="325"/>
      <c r="AN85" s="325"/>
      <c r="AO85" s="325"/>
      <c r="AP85" s="325"/>
      <c r="AQ85" s="325"/>
      <c r="AR85" s="325"/>
      <c r="AS85" s="325"/>
      <c r="AT85" s="325"/>
      <c r="AU85" s="325"/>
      <c r="AV85" s="325"/>
      <c r="AW85" s="325"/>
      <c r="AX85" s="325"/>
      <c r="AY85" s="325"/>
      <c r="AZ85" s="325"/>
      <c r="BA85" s="325"/>
      <c r="BB85" s="325"/>
      <c r="BC85" s="494"/>
      <c r="BD85" s="494"/>
      <c r="BE85" s="494"/>
      <c r="BF85" s="494"/>
      <c r="BG85" s="494"/>
      <c r="BH85" s="494"/>
      <c r="BI85" s="494"/>
      <c r="BJ85" s="799"/>
    </row>
    <row r="86" spans="1:62" s="199" customFormat="1" ht="22.5" customHeight="1">
      <c r="A86" s="1187"/>
      <c r="B86" s="334"/>
      <c r="C86" s="334"/>
      <c r="D86" s="479"/>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210"/>
      <c r="AI86" s="1060"/>
      <c r="AJ86" s="325"/>
      <c r="AK86" s="588"/>
      <c r="AL86" s="588"/>
      <c r="AM86" s="325"/>
      <c r="AN86" s="325"/>
      <c r="AO86" s="325"/>
      <c r="AP86" s="325"/>
      <c r="AQ86" s="325"/>
      <c r="AR86" s="325"/>
      <c r="AS86" s="325"/>
      <c r="AT86" s="325"/>
      <c r="AU86" s="325"/>
      <c r="AV86" s="325"/>
      <c r="AW86" s="325"/>
      <c r="AX86" s="325"/>
      <c r="AY86" s="325"/>
      <c r="AZ86" s="325"/>
      <c r="BA86" s="325"/>
      <c r="BB86" s="325"/>
      <c r="BC86" s="494"/>
      <c r="BD86" s="494"/>
      <c r="BE86" s="494"/>
      <c r="BF86" s="494"/>
      <c r="BG86" s="494"/>
      <c r="BH86" s="494"/>
      <c r="BI86" s="494"/>
      <c r="BJ86" s="799"/>
    </row>
    <row r="87" spans="1:62" s="199" customFormat="1" ht="22.5" customHeight="1">
      <c r="A87" s="1187"/>
      <c r="B87" s="334"/>
      <c r="C87" s="334"/>
      <c r="D87" s="479"/>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494"/>
      <c r="BD87" s="494"/>
      <c r="BE87" s="494"/>
      <c r="BF87" s="494"/>
      <c r="BG87" s="494"/>
      <c r="BH87" s="494"/>
      <c r="BI87" s="494"/>
      <c r="BJ87" s="799"/>
    </row>
    <row r="88" spans="1:62" s="199" customFormat="1" ht="28.5" customHeight="1">
      <c r="A88" s="1187"/>
      <c r="B88" s="334"/>
      <c r="C88" s="334"/>
      <c r="D88" s="334"/>
      <c r="E88" s="334"/>
      <c r="F88" s="203"/>
      <c r="G88" s="471"/>
      <c r="H88" s="334"/>
      <c r="I88" s="477" t="s">
        <v>530</v>
      </c>
      <c r="J88" s="478" t="s">
        <v>586</v>
      </c>
      <c r="K88" s="478" t="s">
        <v>587</v>
      </c>
      <c r="L88" s="477" t="s">
        <v>588</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494"/>
      <c r="BD88" s="494"/>
      <c r="BE88" s="494"/>
      <c r="BF88" s="494"/>
      <c r="BG88" s="494"/>
      <c r="BH88" s="494"/>
      <c r="BI88" s="494"/>
      <c r="BJ88" s="799"/>
    </row>
    <row r="89" spans="1:62" s="199" customFormat="1" ht="28.5" customHeight="1">
      <c r="A89" s="1187"/>
      <c r="B89" s="334"/>
      <c r="C89" s="334"/>
      <c r="D89" s="334"/>
      <c r="E89" s="334"/>
      <c r="F89" s="203"/>
      <c r="G89" s="471"/>
      <c r="H89" s="334"/>
      <c r="I89" s="477">
        <v>403</v>
      </c>
      <c r="J89" s="478" t="s">
        <v>589</v>
      </c>
      <c r="K89" s="478">
        <v>22</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494"/>
      <c r="BD89" s="494"/>
      <c r="BE89" s="494"/>
      <c r="BF89" s="494"/>
      <c r="BG89" s="494"/>
      <c r="BH89" s="494"/>
      <c r="BI89" s="494"/>
      <c r="BJ89" s="799"/>
    </row>
    <row r="90" spans="1:62" s="199" customFormat="1" ht="28.5" customHeight="1">
      <c r="A90" s="1187"/>
      <c r="B90" s="334"/>
      <c r="C90" s="334"/>
      <c r="D90" s="334"/>
      <c r="E90" s="334"/>
      <c r="F90" s="203"/>
      <c r="G90" s="471"/>
      <c r="H90" s="334"/>
      <c r="I90" s="477">
        <v>404</v>
      </c>
      <c r="J90" s="478" t="s">
        <v>589</v>
      </c>
      <c r="K90" s="478">
        <v>11</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494"/>
      <c r="BD90" s="494"/>
      <c r="BE90" s="494"/>
      <c r="BF90" s="494"/>
      <c r="BG90" s="494"/>
      <c r="BH90" s="494"/>
      <c r="BI90" s="494"/>
      <c r="BJ90" s="799"/>
    </row>
    <row r="91" spans="1:62" s="199" customFormat="1" ht="28.5" customHeight="1">
      <c r="A91" s="1187"/>
      <c r="B91" s="334"/>
      <c r="C91" s="334"/>
      <c r="D91" s="334"/>
      <c r="E91" s="334"/>
      <c r="F91" s="203"/>
      <c r="G91" s="471"/>
      <c r="H91" s="334"/>
      <c r="I91" s="477">
        <v>405</v>
      </c>
      <c r="J91" s="478" t="s">
        <v>589</v>
      </c>
      <c r="K91" s="478">
        <v>23</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494"/>
      <c r="BD91" s="494"/>
      <c r="BE91" s="494"/>
      <c r="BF91" s="494"/>
      <c r="BG91" s="494"/>
      <c r="BH91" s="494"/>
      <c r="BI91" s="494"/>
      <c r="BJ91" s="799"/>
    </row>
    <row r="92" spans="1:62" s="199" customFormat="1" ht="28.5" customHeight="1">
      <c r="A92" s="1187"/>
      <c r="B92" s="334"/>
      <c r="C92" s="334"/>
      <c r="D92" s="334"/>
      <c r="E92" s="334"/>
      <c r="F92" s="203"/>
      <c r="G92" s="471"/>
      <c r="H92" s="334"/>
      <c r="I92" s="477">
        <v>406</v>
      </c>
      <c r="J92" s="478" t="s">
        <v>589</v>
      </c>
      <c r="K92" s="478">
        <v>22</v>
      </c>
      <c r="L92" s="477" t="s">
        <v>590</v>
      </c>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494"/>
      <c r="BD92" s="494"/>
      <c r="BE92" s="494"/>
      <c r="BF92" s="494"/>
      <c r="BG92" s="494"/>
      <c r="BH92" s="494"/>
      <c r="BI92" s="494"/>
      <c r="BJ92" s="799"/>
    </row>
    <row r="93" spans="1:62" s="199" customFormat="1" ht="28.5" customHeight="1">
      <c r="A93" s="1187"/>
      <c r="B93" s="334"/>
      <c r="C93" s="334"/>
      <c r="D93" s="334"/>
      <c r="E93" s="334"/>
      <c r="F93" s="203"/>
      <c r="G93" s="471"/>
      <c r="H93" s="334"/>
      <c r="I93" s="477">
        <v>412</v>
      </c>
      <c r="J93" s="478" t="s">
        <v>589</v>
      </c>
      <c r="K93" s="478">
        <v>21</v>
      </c>
      <c r="L93" s="477" t="s">
        <v>590</v>
      </c>
      <c r="M93" s="784"/>
      <c r="N93" s="785"/>
      <c r="O93" s="475"/>
      <c r="P93" s="785"/>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494"/>
      <c r="BD93" s="494"/>
      <c r="BE93" s="494"/>
      <c r="BF93" s="494"/>
      <c r="BG93" s="494"/>
      <c r="BH93" s="494"/>
      <c r="BI93" s="494"/>
      <c r="BJ93" s="799"/>
    </row>
    <row r="94" spans="1:62" s="199" customFormat="1" ht="28.5" customHeight="1">
      <c r="A94" s="334"/>
      <c r="B94" s="334"/>
      <c r="C94" s="334"/>
      <c r="D94" s="334"/>
      <c r="E94" s="334"/>
      <c r="F94" s="203"/>
      <c r="G94" s="471"/>
      <c r="H94" s="334"/>
      <c r="I94" s="477"/>
      <c r="J94" s="478"/>
      <c r="K94" s="478"/>
      <c r="L94" s="477"/>
      <c r="M94" s="784"/>
      <c r="N94" s="785"/>
      <c r="O94" s="475"/>
      <c r="P94" s="785"/>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494"/>
      <c r="BD94" s="494"/>
      <c r="BE94" s="494"/>
      <c r="BF94" s="494"/>
      <c r="BG94" s="494"/>
      <c r="BH94" s="494"/>
      <c r="BI94" s="494"/>
      <c r="BJ94" s="799"/>
    </row>
    <row r="95" spans="1:62"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494"/>
      <c r="BD95" s="494"/>
      <c r="BE95" s="494"/>
      <c r="BF95" s="494"/>
      <c r="BG95" s="494"/>
      <c r="BH95" s="494"/>
      <c r="BI95" s="494"/>
      <c r="BJ95" s="799"/>
    </row>
    <row r="96" spans="1:62"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494"/>
      <c r="BD96" s="494"/>
      <c r="BE96" s="494"/>
      <c r="BF96" s="494"/>
      <c r="BG96" s="494"/>
      <c r="BH96" s="494"/>
      <c r="BI96" s="494"/>
      <c r="BJ96" s="799"/>
    </row>
    <row r="97" spans="1:62"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494"/>
      <c r="BD97" s="494"/>
      <c r="BE97" s="494"/>
      <c r="BF97" s="494"/>
      <c r="BG97" s="494"/>
      <c r="BH97" s="494"/>
      <c r="BI97" s="494"/>
      <c r="BJ97" s="799"/>
    </row>
    <row r="98" spans="1:62"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494"/>
      <c r="BD98" s="494"/>
      <c r="BE98" s="494"/>
      <c r="BF98" s="494"/>
      <c r="BG98" s="494"/>
      <c r="BH98" s="494"/>
      <c r="BI98" s="494"/>
      <c r="BJ98" s="799"/>
    </row>
    <row r="99" spans="1:62"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494"/>
      <c r="BD99" s="494"/>
      <c r="BE99" s="494"/>
      <c r="BF99" s="494"/>
      <c r="BG99" s="494"/>
      <c r="BH99" s="494"/>
      <c r="BI99" s="494"/>
      <c r="BJ99" s="799"/>
    </row>
    <row r="100" spans="1:62"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494"/>
      <c r="BD100" s="494"/>
      <c r="BE100" s="494"/>
      <c r="BF100" s="494"/>
      <c r="BG100" s="494"/>
      <c r="BH100" s="494"/>
      <c r="BI100" s="494"/>
      <c r="BJ100" s="799"/>
    </row>
    <row r="101" spans="1:62"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494"/>
      <c r="BD101" s="494"/>
      <c r="BE101" s="494"/>
      <c r="BF101" s="494"/>
      <c r="BG101" s="494"/>
      <c r="BH101" s="494"/>
      <c r="BI101" s="494"/>
      <c r="BJ101" s="799"/>
    </row>
    <row r="102" spans="1:62"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494"/>
      <c r="BD102" s="494"/>
      <c r="BE102" s="494"/>
      <c r="BF102" s="494"/>
      <c r="BG102" s="494"/>
      <c r="BH102" s="494"/>
      <c r="BI102" s="494"/>
      <c r="BJ102" s="799"/>
    </row>
    <row r="103" spans="1:62"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494"/>
      <c r="BD103" s="494"/>
      <c r="BE103" s="494"/>
      <c r="BF103" s="494"/>
      <c r="BG103" s="494"/>
      <c r="BH103" s="494"/>
      <c r="BI103" s="494"/>
      <c r="BJ103" s="799"/>
    </row>
    <row r="104" spans="1:62"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494"/>
      <c r="BD104" s="494"/>
      <c r="BE104" s="494"/>
      <c r="BF104" s="494"/>
      <c r="BG104" s="494"/>
      <c r="BH104" s="494"/>
      <c r="BI104" s="494"/>
      <c r="BJ104" s="799"/>
    </row>
    <row r="105" spans="1:62"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494"/>
      <c r="BD105" s="494"/>
      <c r="BE105" s="494"/>
      <c r="BF105" s="494"/>
      <c r="BG105" s="494"/>
      <c r="BH105" s="494"/>
      <c r="BI105" s="494"/>
      <c r="BJ105" s="799"/>
    </row>
    <row r="106" spans="1:62"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494"/>
      <c r="BD106" s="494"/>
      <c r="BE106" s="494"/>
      <c r="BF106" s="494"/>
      <c r="BG106" s="494"/>
      <c r="BH106" s="494"/>
      <c r="BI106" s="494"/>
      <c r="BJ106" s="799"/>
    </row>
    <row r="107" spans="1:62"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79" type="noConversion"/>
  <conditionalFormatting sqref="H61:AB66 H60:P60 S60:V60 H49:J51 H9:J12 H57:M57 T57:AB57 H52:AB56 H14:J47 J13 Y60:AB60 H59:AB59 H58:Q58 S58:AB58">
    <cfRule type="expression" dxfId="74" priority="76">
      <formula>$H$6=OR("Thứ 2","Thứ 4","Thứ 6","CN")</formula>
    </cfRule>
  </conditionalFormatting>
  <conditionalFormatting sqref="H1:AB1 H3:AB3 H4:H7">
    <cfRule type="expression" dxfId="73" priority="84">
      <formula>$H$6=OR("Thứ 2","Thứ 4","Thứ 6","CN")</formula>
    </cfRule>
  </conditionalFormatting>
  <conditionalFormatting sqref="H8:AB8">
    <cfRule type="expression" dxfId="72" priority="77">
      <formula>$H$6=OR("Thứ 2","Thứ 4","Thứ 6","CN")</formula>
    </cfRule>
  </conditionalFormatting>
  <conditionalFormatting sqref="H2:AC2">
    <cfRule type="expression" dxfId="71" priority="85">
      <formula>$H$6=OR("Thứ 2","Thứ 4","Thứ 6","CN")</formula>
    </cfRule>
  </conditionalFormatting>
  <conditionalFormatting sqref="K6:K7">
    <cfRule type="expression" dxfId="70" priority="83">
      <formula>$H$6=OR("Thứ 2","Thứ 4","Thứ 6","CN")</formula>
    </cfRule>
  </conditionalFormatting>
  <conditionalFormatting sqref="K24:M25 K27:M40 L26:M26">
    <cfRule type="expression" dxfId="69" priority="72">
      <formula>$H$6=OR("Thứ 2","Thứ 4","Thứ 6","CN")</formula>
    </cfRule>
  </conditionalFormatting>
  <conditionalFormatting sqref="K23:V23">
    <cfRule type="expression" dxfId="68" priority="74">
      <formula>$H$6=OR("Thứ 2","Thứ 4","Thứ 6","CN")</formula>
    </cfRule>
  </conditionalFormatting>
  <conditionalFormatting sqref="K9:AB11 M17:AB17 K16:P16 S16:AB16 K13:AB15 K12:M12 Q12:V12 K22:AB22 K21:N21 P21:S21 V21:AB21 Z12:AB12 K18:AB20">
    <cfRule type="expression" dxfId="67" priority="69">
      <formula>$H$6=OR("Thứ 2","Thứ 4","Thứ 6","CN")</formula>
    </cfRule>
  </conditionalFormatting>
  <conditionalFormatting sqref="K43 M43:AB43 K50:AB51 K49:P49 K48 T48:AB49 K42:AB42 K41:Q41 S41:AB41 K47:AB47 K44:Q44 T45:V45 K46:S46 U46:AB46 Z45:AB45 S44:AB44 K45:P45 M48:Q48">
    <cfRule type="expression" dxfId="66" priority="73">
      <formula>$H$6=OR("Thứ 2","Thứ 4","Thứ 6","CN")</formula>
    </cfRule>
  </conditionalFormatting>
  <conditionalFormatting sqref="N6:N7">
    <cfRule type="expression" dxfId="65" priority="82">
      <formula>$H$6=OR("Thứ 2","Thứ 4","Thứ 6","CN")</formula>
    </cfRule>
  </conditionalFormatting>
  <conditionalFormatting sqref="P24:V24">
    <cfRule type="expression" dxfId="64" priority="71">
      <formula>$H$6=OR("Thứ 2","Thứ 4","Thứ 6","CN")</formula>
    </cfRule>
  </conditionalFormatting>
  <conditionalFormatting sqref="N25:AB26 N37:AB40 N36:U36 W36:AB36 N28:AB35 N27:P27 S27:AB27">
    <cfRule type="expression" dxfId="63" priority="70">
      <formula>$H$6=OR("Thứ 2","Thứ 4","Thứ 6","CN")</formula>
    </cfRule>
  </conditionalFormatting>
  <conditionalFormatting sqref="Q6:Q7">
    <cfRule type="expression" dxfId="62" priority="81">
      <formula>$H$6=OR("Thứ 2","Thứ 4","Thứ 6","CN")</formula>
    </cfRule>
  </conditionalFormatting>
  <conditionalFormatting sqref="T6:T7">
    <cfRule type="expression" dxfId="61" priority="80">
      <formula>$H$6=OR("Thứ 2","Thứ 4","Thứ 6","CN")</formula>
    </cfRule>
  </conditionalFormatting>
  <conditionalFormatting sqref="W6:W7">
    <cfRule type="expression" dxfId="60" priority="79">
      <formula>$H$6=OR("Thứ 2","Thứ 4","Thứ 6","CN")</formula>
    </cfRule>
  </conditionalFormatting>
  <conditionalFormatting sqref="W23:AB24">
    <cfRule type="expression" dxfId="59" priority="75">
      <formula>$H$6=OR("Thứ 2","Thứ 4","Thứ 6","CN")</formula>
    </cfRule>
  </conditionalFormatting>
  <conditionalFormatting sqref="Z6:Z7">
    <cfRule type="expression" dxfId="58" priority="78">
      <formula>$H$6=OR("Thứ 2","Thứ 4","Thứ 6","CN")</formula>
    </cfRule>
  </conditionalFormatting>
  <conditionalFormatting sqref="H68">
    <cfRule type="expression" dxfId="57" priority="68">
      <formula>$H$6=OR("Thứ 2","Thứ 4","Thứ 6","CN")</formula>
    </cfRule>
  </conditionalFormatting>
  <conditionalFormatting sqref="H69:H71">
    <cfRule type="expression" dxfId="56" priority="67">
      <formula>$H$6=OR("Thứ 2","Thứ 4","Thứ 6","CN")</formula>
    </cfRule>
  </conditionalFormatting>
  <conditionalFormatting sqref="Q68">
    <cfRule type="expression" dxfId="55" priority="66">
      <formula>$H$6=OR("Thứ 2","Thứ 4","Thứ 6","CN")</formula>
    </cfRule>
  </conditionalFormatting>
  <conditionalFormatting sqref="Q69:Q71">
    <cfRule type="expression" dxfId="54" priority="65">
      <formula>$H$6=OR("Thứ 2","Thứ 4","Thứ 6","CN")</formula>
    </cfRule>
  </conditionalFormatting>
  <conditionalFormatting sqref="W68">
    <cfRule type="expression" dxfId="53" priority="64">
      <formula>$H$6=OR("Thứ 2","Thứ 4","Thứ 6","CN")</formula>
    </cfRule>
  </conditionalFormatting>
  <conditionalFormatting sqref="W69:W71">
    <cfRule type="expression" dxfId="52" priority="63">
      <formula>$H$6=OR("Thứ 2","Thứ 4","Thứ 6","CN")</formula>
    </cfRule>
  </conditionalFormatting>
  <conditionalFormatting sqref="V36">
    <cfRule type="expression" dxfId="51" priority="58">
      <formula>$H$6=OR("Thứ 2","Thứ 4","Thứ 6","CN")</formula>
    </cfRule>
  </conditionalFormatting>
  <conditionalFormatting sqref="O21">
    <cfRule type="expression" dxfId="50" priority="53">
      <formula>$H$6=OR("Thứ 2","Thứ 4","Thứ 6","CN")</formula>
    </cfRule>
  </conditionalFormatting>
  <conditionalFormatting sqref="S48">
    <cfRule type="expression" dxfId="49" priority="45">
      <formula>$H$6=OR("Thứ 2","Thứ 4","Thứ 6","CN")</formula>
    </cfRule>
  </conditionalFormatting>
  <conditionalFormatting sqref="O12">
    <cfRule type="expression" dxfId="48" priority="52">
      <formula>$H$6=OR("Thứ 2","Thứ 4","Thứ 6","CN")</formula>
    </cfRule>
  </conditionalFormatting>
  <conditionalFormatting sqref="J70">
    <cfRule type="expression" dxfId="47" priority="51">
      <formula>$H$6=OR("Thứ 2","Thứ 4","Thứ 6","CN")</formula>
    </cfRule>
  </conditionalFormatting>
  <conditionalFormatting sqref="N12">
    <cfRule type="expression" dxfId="46" priority="55">
      <formula>$H$6=OR("Thứ 2","Thứ 4","Thứ 6","CN")</formula>
    </cfRule>
  </conditionalFormatting>
  <conditionalFormatting sqref="P12">
    <cfRule type="expression" dxfId="45" priority="54">
      <formula>$H$6=OR("Thứ 2","Thứ 4","Thứ 6","CN")</formula>
    </cfRule>
  </conditionalFormatting>
  <conditionalFormatting sqref="K71">
    <cfRule type="expression" dxfId="44" priority="49">
      <formula>$H$6=OR("Thứ 2","Thứ 4","Thứ 6","CN")</formula>
    </cfRule>
  </conditionalFormatting>
  <conditionalFormatting sqref="M70">
    <cfRule type="expression" dxfId="43" priority="48">
      <formula>$H$6=OR("Thứ 2","Thứ 4","Thứ 6","CN")</formula>
    </cfRule>
  </conditionalFormatting>
  <conditionalFormatting sqref="U73">
    <cfRule type="expression" dxfId="42" priority="47">
      <formula>$H$6=OR("Thứ 2","Thứ 4","Thứ 6","CN")</formula>
    </cfRule>
  </conditionalFormatting>
  <conditionalFormatting sqref="K70">
    <cfRule type="expression" dxfId="41" priority="50">
      <formula>$H$6=OR("Thứ 2","Thứ 4","Thứ 6","CN")</formula>
    </cfRule>
  </conditionalFormatting>
  <conditionalFormatting sqref="H48">
    <cfRule type="expression" dxfId="40" priority="36">
      <formula>$H$6=OR("Thứ 2","Thứ 4","Thứ 6","CN")</formula>
    </cfRule>
  </conditionalFormatting>
  <conditionalFormatting sqref="I48">
    <cfRule type="expression" dxfId="39" priority="35">
      <formula>$H$6=OR("Thứ 2","Thứ 4","Thứ 6","CN")</formula>
    </cfRule>
  </conditionalFormatting>
  <conditionalFormatting sqref="Q27">
    <cfRule type="expression" dxfId="38" priority="43">
      <formula>$H$6=OR("Thứ 2","Thứ 4","Thứ 6","CN")</formula>
    </cfRule>
  </conditionalFormatting>
  <conditionalFormatting sqref="J48">
    <cfRule type="expression" dxfId="37" priority="34">
      <formula>$H$6=OR("Thứ 2","Thứ 4","Thứ 6","CN")</formula>
    </cfRule>
  </conditionalFormatting>
  <conditionalFormatting sqref="R48">
    <cfRule type="expression" dxfId="36" priority="46">
      <formula>$H$6=OR("Thứ 2","Thứ 4","Thứ 6","CN")</formula>
    </cfRule>
  </conditionalFormatting>
  <conditionalFormatting sqref="K26">
    <cfRule type="expression" dxfId="35" priority="44">
      <formula>$H$6=OR("Thứ 2","Thứ 4","Thứ 6","CN")</formula>
    </cfRule>
  </conditionalFormatting>
  <conditionalFormatting sqref="R27">
    <cfRule type="expression" dxfId="34" priority="42">
      <formula>$H$6=OR("Thứ 2","Thứ 4","Thứ 6","CN")</formula>
    </cfRule>
  </conditionalFormatting>
  <conditionalFormatting sqref="M71">
    <cfRule type="expression" dxfId="33" priority="41">
      <formula>$H$6=OR("Thứ 2","Thứ 4","Thứ 6","CN")</formula>
    </cfRule>
  </conditionalFormatting>
  <conditionalFormatting sqref="T21">
    <cfRule type="expression" dxfId="32" priority="40">
      <formula>$H$6=OR("Thứ 2","Thứ 4","Thứ 6","CN")</formula>
    </cfRule>
  </conditionalFormatting>
  <conditionalFormatting sqref="U21">
    <cfRule type="expression" dxfId="31" priority="39">
      <formula>$H$6=OR("Thứ 2","Thứ 4","Thứ 6","CN")</formula>
    </cfRule>
  </conditionalFormatting>
  <conditionalFormatting sqref="K17">
    <cfRule type="expression" dxfId="30" priority="38">
      <formula>$H$6=OR("Thứ 2","Thứ 4","Thứ 6","CN")</formula>
    </cfRule>
  </conditionalFormatting>
  <conditionalFormatting sqref="N24:O24">
    <cfRule type="expression" dxfId="29" priority="37">
      <formula>$H$6=OR("Thứ 2","Thứ 4","Thứ 6","CN")</formula>
    </cfRule>
  </conditionalFormatting>
  <conditionalFormatting sqref="R41">
    <cfRule type="expression" dxfId="28" priority="32">
      <formula>$H$6=OR("Thứ 2","Thứ 4","Thứ 6","CN")</formula>
    </cfRule>
  </conditionalFormatting>
  <conditionalFormatting sqref="L17">
    <cfRule type="expression" dxfId="27" priority="33">
      <formula>$H$6=OR("Thứ 2","Thứ 4","Thứ 6","CN")</formula>
    </cfRule>
  </conditionalFormatting>
  <conditionalFormatting sqref="Q16:R16">
    <cfRule type="expression" dxfId="25" priority="30">
      <formula>$H$6=OR("Thứ 2","Thứ 4","Thứ 6","CN")</formula>
    </cfRule>
  </conditionalFormatting>
  <conditionalFormatting sqref="Q49:S49">
    <cfRule type="expression" dxfId="24" priority="29">
      <formula>$H$6=OR("Thứ 2","Thứ 4","Thứ 6","CN")</formula>
    </cfRule>
  </conditionalFormatting>
  <conditionalFormatting sqref="Q57 S57">
    <cfRule type="expression" dxfId="23" priority="28">
      <formula>$H$6=OR("Thứ 2","Thứ 4","Thứ 6","CN")</formula>
    </cfRule>
  </conditionalFormatting>
  <conditionalFormatting sqref="R57">
    <cfRule type="expression" dxfId="22" priority="27">
      <formula>$H$6=OR("Thứ 2","Thứ 4","Thứ 6","CN")</formula>
    </cfRule>
  </conditionalFormatting>
  <conditionalFormatting sqref="U75:U79 U81:U84">
    <cfRule type="expression" dxfId="21" priority="26">
      <formula>$H$6=OR("Thứ 2","Thứ 4","Thứ 6","CN")</formula>
    </cfRule>
  </conditionalFormatting>
  <conditionalFormatting sqref="W12:Y12">
    <cfRule type="expression" dxfId="20" priority="25">
      <formula>$H$6=OR("Thứ 2","Thứ 4","Thứ 6","CN")</formula>
    </cfRule>
  </conditionalFormatting>
  <conditionalFormatting sqref="U74">
    <cfRule type="expression" dxfId="19" priority="24">
      <formula>$H$6=OR("Thứ 2","Thứ 4","Thứ 6","CN")</formula>
    </cfRule>
  </conditionalFormatting>
  <conditionalFormatting sqref="L43">
    <cfRule type="expression" dxfId="18" priority="21">
      <formula>$H$6=OR("Thứ 2","Thứ 4","Thứ 6","CN")</formula>
    </cfRule>
  </conditionalFormatting>
  <conditionalFormatting sqref="R44">
    <cfRule type="expression" dxfId="17" priority="8">
      <formula>$H$6=OR("Thứ 2","Thứ 4","Thứ 6","CN")</formula>
    </cfRule>
  </conditionalFormatting>
  <conditionalFormatting sqref="R60">
    <cfRule type="expression" dxfId="16" priority="6">
      <formula>$H$6=OR("Thứ 2","Thứ 4","Thứ 6","CN")</formula>
    </cfRule>
  </conditionalFormatting>
  <conditionalFormatting sqref="H13:I13">
    <cfRule type="expression" dxfId="14" priority="19">
      <formula>$H$6=OR("Thứ 2","Thứ 4","Thứ 6","CN")</formula>
    </cfRule>
  </conditionalFormatting>
  <conditionalFormatting sqref="W60">
    <cfRule type="expression" dxfId="13" priority="16">
      <formula>$H$6=OR("Thứ 2","Thứ 4","Thứ 6","CN")</formula>
    </cfRule>
  </conditionalFormatting>
  <conditionalFormatting sqref="X60">
    <cfRule type="expression" dxfId="12" priority="17">
      <formula>$H$6=OR("Thứ 2","Thứ 4","Thứ 6","CN")</formula>
    </cfRule>
  </conditionalFormatting>
  <conditionalFormatting sqref="T46">
    <cfRule type="expression" dxfId="11" priority="15">
      <formula>$H$6=OR("Thứ 2","Thứ 4","Thứ 6","CN")</formula>
    </cfRule>
  </conditionalFormatting>
  <conditionalFormatting sqref="N57 P57">
    <cfRule type="expression" dxfId="10" priority="14">
      <formula>$H$6=OR("Thứ 2","Thứ 4","Thứ 6","CN")</formula>
    </cfRule>
  </conditionalFormatting>
  <conditionalFormatting sqref="O57">
    <cfRule type="expression" dxfId="9" priority="13">
      <formula>$H$6=OR("Thứ 2","Thứ 4","Thứ 6","CN")</formula>
    </cfRule>
  </conditionalFormatting>
  <conditionalFormatting sqref="W45 Y45">
    <cfRule type="expression" dxfId="8" priority="12">
      <formula>$H$6=OR("Thứ 2","Thứ 4","Thứ 6","CN")</formula>
    </cfRule>
  </conditionalFormatting>
  <conditionalFormatting sqref="X45">
    <cfRule type="expression" dxfId="7" priority="11">
      <formula>$H$6=OR("Thứ 2","Thứ 4","Thứ 6","CN")</formula>
    </cfRule>
  </conditionalFormatting>
  <conditionalFormatting sqref="R58">
    <cfRule type="expression" dxfId="6" priority="9">
      <formula>$H$6=OR("Thứ 2","Thứ 4","Thứ 6","CN")</formula>
    </cfRule>
  </conditionalFormatting>
  <conditionalFormatting sqref="Q60">
    <cfRule type="expression" dxfId="5" priority="7">
      <formula>$H$6=OR("Thứ 2","Thứ 4","Thứ 6","CN")</formula>
    </cfRule>
  </conditionalFormatting>
  <conditionalFormatting sqref="Q45 S45">
    <cfRule type="expression" dxfId="4" priority="5">
      <formula>$H$6=OR("Thứ 2","Thứ 4","Thứ 6","CN")</formula>
    </cfRule>
  </conditionalFormatting>
  <conditionalFormatting sqref="R45">
    <cfRule type="expression" dxfId="2" priority="3">
      <formula>$H$6=OR("Thứ 2","Thứ 4","Thứ 6","CN")</formula>
    </cfRule>
  </conditionalFormatting>
  <conditionalFormatting sqref="L48">
    <cfRule type="expression" dxfId="1" priority="2">
      <formula>$H$6=OR("Thứ 2","Thứ 4","Thứ 6","CN")</formula>
    </cfRule>
  </conditionalFormatting>
  <conditionalFormatting sqref="U80">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R30" sqref="R30"/>
    </sheetView>
  </sheetViews>
  <sheetFormatPr defaultRowHeight="15"/>
  <sheetData>
    <row r="1" spans="1:1">
      <c r="A1">
        <v>1000000</v>
      </c>
    </row>
    <row r="2" spans="1:1">
      <c r="A2">
        <v>1000000</v>
      </c>
    </row>
    <row r="3" spans="1:1">
      <c r="A3">
        <v>400000</v>
      </c>
    </row>
    <row r="4" spans="1:1">
      <c r="A4">
        <v>1500000</v>
      </c>
    </row>
    <row r="5" spans="1:1">
      <c r="A5">
        <f>SUM(A1:A4)</f>
        <v>3900000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17" customWidth="1"/>
    <col min="2" max="2" width="15.85546875" style="175" customWidth="1"/>
    <col min="3" max="3" width="15.42578125" style="618" customWidth="1"/>
    <col min="4" max="4" width="11.7109375" style="635" customWidth="1"/>
    <col min="5" max="5" width="10" style="618" customWidth="1"/>
    <col min="6" max="6" width="13.140625" style="619" customWidth="1"/>
    <col min="7" max="7" width="16.140625" style="619" customWidth="1"/>
    <col min="8" max="8" width="13" style="619" customWidth="1"/>
    <col min="9" max="9" width="8" style="619" customWidth="1"/>
    <col min="10" max="10" width="29.28515625" style="619" customWidth="1"/>
    <col min="11" max="11" width="14.28515625" style="619" customWidth="1"/>
    <col min="12" max="12" width="13.5703125" style="619" customWidth="1"/>
    <col min="13" max="16384" width="10.5703125" style="619"/>
  </cols>
  <sheetData>
    <row r="1" spans="1:16">
      <c r="J1" s="620" t="s">
        <v>686</v>
      </c>
    </row>
    <row r="2" spans="1:16" ht="18.75">
      <c r="A2" s="1269" t="s">
        <v>687</v>
      </c>
      <c r="B2" s="1269"/>
      <c r="C2" s="1269"/>
      <c r="D2" s="1269"/>
      <c r="E2" s="1269"/>
      <c r="F2" s="1269"/>
      <c r="G2" s="1269"/>
      <c r="H2" s="1269"/>
      <c r="I2" s="1269"/>
      <c r="J2" s="1269"/>
    </row>
    <row r="3" spans="1:16" s="621" customFormat="1" ht="18.75">
      <c r="A3" s="1270" t="s">
        <v>688</v>
      </c>
      <c r="B3" s="1270"/>
      <c r="C3" s="1270"/>
      <c r="D3" s="1270"/>
      <c r="E3" s="1270"/>
      <c r="F3" s="1270"/>
      <c r="G3" s="1270"/>
      <c r="H3" s="1270"/>
      <c r="I3" s="1270"/>
      <c r="J3" s="1270"/>
    </row>
    <row r="4" spans="1:16" ht="19.5">
      <c r="A4" s="1218" t="s">
        <v>689</v>
      </c>
      <c r="B4" s="1218"/>
      <c r="C4" s="1218"/>
      <c r="D4" s="1218"/>
      <c r="E4" s="1218"/>
      <c r="F4" s="1218"/>
      <c r="G4" s="1218"/>
      <c r="H4" s="1218"/>
      <c r="I4" s="1218"/>
      <c r="J4" s="1218"/>
    </row>
    <row r="5" spans="1:16" ht="18.75">
      <c r="A5" s="622"/>
      <c r="B5" s="623"/>
      <c r="C5" s="1218" t="s">
        <v>690</v>
      </c>
      <c r="D5" s="1218"/>
      <c r="E5" s="1218"/>
      <c r="F5" s="1218"/>
      <c r="G5" s="1218"/>
      <c r="H5" s="1218"/>
      <c r="I5" s="1218"/>
      <c r="J5" s="624"/>
    </row>
    <row r="7" spans="1:16" s="628" customFormat="1" ht="49.5">
      <c r="A7" s="625" t="s">
        <v>74</v>
      </c>
      <c r="B7" s="626" t="s">
        <v>691</v>
      </c>
      <c r="C7" s="625" t="s">
        <v>692</v>
      </c>
      <c r="D7" s="627" t="s">
        <v>693</v>
      </c>
      <c r="E7" s="625" t="s">
        <v>12</v>
      </c>
      <c r="F7" s="625" t="s">
        <v>694</v>
      </c>
      <c r="G7" s="625" t="s">
        <v>695</v>
      </c>
      <c r="H7" s="625" t="s">
        <v>696</v>
      </c>
      <c r="I7" s="625" t="s">
        <v>697</v>
      </c>
      <c r="J7" s="625" t="s">
        <v>698</v>
      </c>
    </row>
    <row r="8" spans="1:16" s="628" customFormat="1" ht="33">
      <c r="A8" s="1271">
        <v>1</v>
      </c>
      <c r="B8" s="1272" t="s">
        <v>699</v>
      </c>
      <c r="C8" s="1272" t="s">
        <v>700</v>
      </c>
      <c r="D8" s="1273" t="s">
        <v>128</v>
      </c>
      <c r="E8" s="1272" t="s">
        <v>701</v>
      </c>
      <c r="F8" s="1276" t="s">
        <v>702</v>
      </c>
      <c r="G8" s="629"/>
      <c r="H8" s="191"/>
      <c r="I8" s="1264"/>
      <c r="J8" s="630" t="s">
        <v>703</v>
      </c>
      <c r="P8" s="631"/>
    </row>
    <row r="9" spans="1:16" s="628" customFormat="1" ht="33">
      <c r="A9" s="1271"/>
      <c r="B9" s="1272"/>
      <c r="C9" s="1272"/>
      <c r="D9" s="1274"/>
      <c r="E9" s="1272"/>
      <c r="F9" s="1271"/>
      <c r="G9" s="629"/>
      <c r="H9" s="191"/>
      <c r="I9" s="1264"/>
      <c r="J9" s="630" t="s">
        <v>704</v>
      </c>
      <c r="P9" s="631"/>
    </row>
    <row r="10" spans="1:16" s="628" customFormat="1" ht="33">
      <c r="A10" s="1271"/>
      <c r="B10" s="1272"/>
      <c r="C10" s="1272"/>
      <c r="D10" s="1274"/>
      <c r="E10" s="1272"/>
      <c r="F10" s="1271"/>
      <c r="G10" s="629"/>
      <c r="H10" s="191"/>
      <c r="I10" s="1264"/>
      <c r="J10" s="630" t="s">
        <v>705</v>
      </c>
      <c r="P10" s="631"/>
    </row>
    <row r="11" spans="1:16" s="628" customFormat="1" ht="33">
      <c r="A11" s="1271"/>
      <c r="B11" s="1272"/>
      <c r="C11" s="1272"/>
      <c r="D11" s="1274"/>
      <c r="E11" s="1272"/>
      <c r="F11" s="1271"/>
      <c r="G11" s="629"/>
      <c r="H11" s="191"/>
      <c r="I11" s="1264"/>
      <c r="J11" s="630" t="s">
        <v>706</v>
      </c>
    </row>
    <row r="12" spans="1:16" s="628" customFormat="1" ht="33">
      <c r="A12" s="1271"/>
      <c r="B12" s="1272"/>
      <c r="C12" s="1272"/>
      <c r="D12" s="1274"/>
      <c r="E12" s="1272"/>
      <c r="F12" s="1271"/>
      <c r="G12" s="629"/>
      <c r="H12" s="191"/>
      <c r="I12" s="1264"/>
      <c r="J12" s="630" t="s">
        <v>707</v>
      </c>
    </row>
    <row r="13" spans="1:16" s="628" customFormat="1" ht="33">
      <c r="A13" s="1271"/>
      <c r="B13" s="1272"/>
      <c r="C13" s="1272"/>
      <c r="D13" s="1274"/>
      <c r="E13" s="1272"/>
      <c r="F13" s="1271"/>
      <c r="G13" s="629"/>
      <c r="H13" s="191"/>
      <c r="I13" s="1264"/>
      <c r="J13" s="630" t="s">
        <v>708</v>
      </c>
    </row>
    <row r="14" spans="1:16" s="628" customFormat="1" ht="33">
      <c r="A14" s="1271"/>
      <c r="B14" s="1272"/>
      <c r="C14" s="1272"/>
      <c r="D14" s="1275"/>
      <c r="E14" s="1272"/>
      <c r="F14" s="1271"/>
      <c r="G14" s="629"/>
      <c r="H14" s="191"/>
      <c r="I14" s="1264"/>
      <c r="J14" s="630" t="s">
        <v>709</v>
      </c>
    </row>
    <row r="15" spans="1:16" s="628" customFormat="1">
      <c r="A15" s="636"/>
      <c r="B15" s="637"/>
      <c r="C15" s="637"/>
      <c r="D15" s="637"/>
      <c r="E15" s="637"/>
      <c r="F15" s="636"/>
      <c r="G15" s="638"/>
      <c r="H15" s="637"/>
      <c r="I15" s="639"/>
      <c r="J15" s="640"/>
    </row>
    <row r="16" spans="1:16">
      <c r="B16" s="1265"/>
      <c r="C16" s="1265"/>
      <c r="D16" s="1265"/>
      <c r="E16" s="1265"/>
      <c r="F16" s="1265"/>
      <c r="G16" s="618"/>
      <c r="H16" s="1266" t="s">
        <v>710</v>
      </c>
      <c r="I16" s="1266"/>
      <c r="J16" s="1266"/>
    </row>
    <row r="17" spans="2:10">
      <c r="B17" s="1267" t="s">
        <v>711</v>
      </c>
      <c r="C17" s="1267"/>
      <c r="D17" s="1267"/>
      <c r="E17" s="1267"/>
      <c r="F17" s="1267"/>
      <c r="G17" s="632"/>
      <c r="H17" s="1267" t="s">
        <v>712</v>
      </c>
      <c r="I17" s="1267"/>
      <c r="J17" s="1267"/>
    </row>
    <row r="18" spans="2:10">
      <c r="B18" s="1268" t="s">
        <v>713</v>
      </c>
      <c r="C18" s="1268"/>
      <c r="D18" s="1268"/>
      <c r="E18" s="1268"/>
      <c r="F18" s="1268"/>
      <c r="G18" s="633"/>
      <c r="H18" s="1268" t="s">
        <v>713</v>
      </c>
      <c r="I18" s="1268"/>
      <c r="J18" s="1268"/>
    </row>
    <row r="23" spans="2:10" ht="17.25">
      <c r="B23" s="1262"/>
      <c r="C23" s="1262"/>
      <c r="D23" s="1262"/>
      <c r="E23" s="1262"/>
      <c r="F23" s="1262"/>
      <c r="G23" s="634"/>
      <c r="H23" s="1263"/>
      <c r="I23" s="1263"/>
      <c r="J23" s="1263"/>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1279" t="s">
        <v>732</v>
      </c>
      <c r="B1" s="1279"/>
      <c r="C1" s="1279"/>
      <c r="D1" s="1279"/>
      <c r="E1" s="1279"/>
      <c r="F1" s="1279"/>
      <c r="G1" s="1279"/>
      <c r="H1" s="1279"/>
      <c r="I1" s="1279"/>
      <c r="J1" s="1279"/>
      <c r="K1" s="1279"/>
    </row>
    <row r="2" spans="1:11" s="175" customFormat="1" ht="16.5" thickBot="1">
      <c r="A2" s="176"/>
      <c r="B2" s="722"/>
      <c r="C2" s="722"/>
      <c r="D2" s="722"/>
      <c r="E2" s="722"/>
      <c r="F2" s="722"/>
      <c r="G2" s="722"/>
      <c r="H2" s="722" t="s">
        <v>731</v>
      </c>
      <c r="I2" s="722"/>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1282">
        <v>10</v>
      </c>
      <c r="B13" s="1278" t="s">
        <v>153</v>
      </c>
      <c r="C13" s="1282" t="s">
        <v>151</v>
      </c>
      <c r="D13" s="1278" t="s">
        <v>87</v>
      </c>
      <c r="E13" s="1282">
        <v>65</v>
      </c>
      <c r="F13" s="1277" t="s">
        <v>310</v>
      </c>
      <c r="G13" s="1278" t="s">
        <v>78</v>
      </c>
      <c r="H13" s="196" t="s">
        <v>311</v>
      </c>
      <c r="I13" s="1278" t="s">
        <v>154</v>
      </c>
      <c r="J13" s="229" t="s">
        <v>338</v>
      </c>
    </row>
    <row r="14" spans="1:11" ht="40.5" customHeight="1">
      <c r="A14" s="1282"/>
      <c r="B14" s="1278"/>
      <c r="C14" s="1282"/>
      <c r="D14" s="1278"/>
      <c r="E14" s="1282"/>
      <c r="F14" s="1277"/>
      <c r="G14" s="1278"/>
      <c r="H14" s="196" t="s">
        <v>312</v>
      </c>
      <c r="I14" s="1278"/>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27" t="s">
        <v>338</v>
      </c>
    </row>
    <row r="30" spans="1:10" s="216" customFormat="1" ht="40.5" customHeight="1">
      <c r="A30" s="349">
        <v>26</v>
      </c>
      <c r="B30" s="347" t="s">
        <v>166</v>
      </c>
      <c r="C30" s="349" t="s">
        <v>138</v>
      </c>
      <c r="D30" s="347" t="s">
        <v>102</v>
      </c>
      <c r="E30" s="349">
        <v>20</v>
      </c>
      <c r="F30" s="348" t="s">
        <v>330</v>
      </c>
      <c r="G30" s="347" t="s">
        <v>78</v>
      </c>
      <c r="H30" s="348" t="s">
        <v>357</v>
      </c>
      <c r="I30" s="347" t="s">
        <v>159</v>
      </c>
      <c r="J30" s="727"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1272">
        <v>33</v>
      </c>
      <c r="B37" s="1281" t="s">
        <v>173</v>
      </c>
      <c r="C37" s="1272" t="s">
        <v>151</v>
      </c>
      <c r="D37" s="1281" t="s">
        <v>108</v>
      </c>
      <c r="E37" s="1272">
        <v>65</v>
      </c>
      <c r="F37" s="1280" t="s">
        <v>322</v>
      </c>
      <c r="G37" s="1281" t="s">
        <v>78</v>
      </c>
      <c r="H37" s="193" t="s">
        <v>323</v>
      </c>
      <c r="I37" s="1281" t="s">
        <v>147</v>
      </c>
      <c r="J37" s="228" t="s">
        <v>338</v>
      </c>
    </row>
    <row r="38" spans="1:10" ht="40.5" customHeight="1">
      <c r="A38" s="1272"/>
      <c r="B38" s="1281"/>
      <c r="C38" s="1272"/>
      <c r="D38" s="1281"/>
      <c r="E38" s="1272"/>
      <c r="F38" s="1280"/>
      <c r="G38" s="1281"/>
      <c r="H38" s="193" t="s">
        <v>324</v>
      </c>
      <c r="I38" s="1281"/>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E13:E14"/>
    <mergeCell ref="F13:F14"/>
    <mergeCell ref="G13:G14"/>
    <mergeCell ref="I13:I14"/>
    <mergeCell ref="A1:K1"/>
    <mergeCell ref="F37:F38"/>
    <mergeCell ref="G37:G38"/>
    <mergeCell ref="I37:I38"/>
    <mergeCell ref="A13:A14"/>
    <mergeCell ref="B13:B14"/>
    <mergeCell ref="C13:C14"/>
    <mergeCell ref="D13:D14"/>
    <mergeCell ref="A37:A38"/>
    <mergeCell ref="B37:B38"/>
    <mergeCell ref="C37:C38"/>
    <mergeCell ref="D37:D38"/>
    <mergeCell ref="E37:E38"/>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1279" t="s">
        <v>111</v>
      </c>
      <c r="B1" s="1279"/>
      <c r="C1" s="1279"/>
      <c r="D1" s="1279"/>
      <c r="E1" s="1279"/>
      <c r="F1" s="1279"/>
      <c r="G1" s="1279"/>
      <c r="H1" s="1279"/>
      <c r="I1" s="1279"/>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filterMode="1">
    <tabColor rgb="FFFFFF00"/>
  </sheetPr>
  <dimension ref="A1:J45"/>
  <sheetViews>
    <sheetView workbookViewId="0">
      <selection activeCell="D13" sqref="D13:D15"/>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1289" t="s">
        <v>111</v>
      </c>
      <c r="B1" s="1289"/>
      <c r="C1" s="1289"/>
      <c r="D1" s="1289"/>
      <c r="E1" s="1289"/>
      <c r="F1" s="1289"/>
      <c r="G1" s="1289"/>
      <c r="H1" s="1289"/>
      <c r="I1" s="1289"/>
    </row>
    <row r="2" spans="1:10" ht="42" customHeight="1">
      <c r="A2" s="244" t="s">
        <v>74</v>
      </c>
      <c r="B2" s="239" t="s">
        <v>15</v>
      </c>
      <c r="C2" s="239" t="s">
        <v>75</v>
      </c>
      <c r="D2" s="239" t="s">
        <v>14</v>
      </c>
      <c r="E2" s="244" t="s">
        <v>112</v>
      </c>
      <c r="F2" s="239" t="s">
        <v>113</v>
      </c>
      <c r="G2" s="239" t="s">
        <v>114</v>
      </c>
      <c r="H2" s="239" t="s">
        <v>115</v>
      </c>
      <c r="I2" s="239" t="s">
        <v>76</v>
      </c>
    </row>
    <row r="3" spans="1:10" ht="42" hidden="1" customHeight="1">
      <c r="A3" s="245">
        <v>1</v>
      </c>
      <c r="B3" s="240" t="s">
        <v>401</v>
      </c>
      <c r="C3" s="240" t="s">
        <v>138</v>
      </c>
      <c r="D3" s="240" t="s">
        <v>402</v>
      </c>
      <c r="E3" s="245">
        <v>65</v>
      </c>
      <c r="F3" s="241" t="s">
        <v>446</v>
      </c>
      <c r="G3" s="240" t="s">
        <v>78</v>
      </c>
      <c r="H3" s="241" t="s">
        <v>447</v>
      </c>
      <c r="I3" s="240" t="s">
        <v>163</v>
      </c>
      <c r="J3" s="3" t="s">
        <v>338</v>
      </c>
    </row>
    <row r="4" spans="1:10" ht="42" hidden="1" customHeight="1">
      <c r="A4" s="246">
        <v>2</v>
      </c>
      <c r="B4" s="242" t="s">
        <v>401</v>
      </c>
      <c r="C4" s="242" t="s">
        <v>138</v>
      </c>
      <c r="D4" s="242" t="s">
        <v>403</v>
      </c>
      <c r="E4" s="246">
        <v>65</v>
      </c>
      <c r="F4" s="243" t="s">
        <v>446</v>
      </c>
      <c r="G4" s="242" t="s">
        <v>78</v>
      </c>
      <c r="H4" s="243" t="s">
        <v>448</v>
      </c>
      <c r="I4" s="242" t="s">
        <v>404</v>
      </c>
      <c r="J4" s="3" t="s">
        <v>338</v>
      </c>
    </row>
    <row r="5" spans="1:10" ht="42" hidden="1" customHeight="1">
      <c r="A5" s="245">
        <v>3</v>
      </c>
      <c r="B5" s="240" t="s">
        <v>401</v>
      </c>
      <c r="C5" s="240" t="s">
        <v>138</v>
      </c>
      <c r="D5" s="240" t="s">
        <v>405</v>
      </c>
      <c r="E5" s="245">
        <v>65</v>
      </c>
      <c r="F5" s="241" t="s">
        <v>449</v>
      </c>
      <c r="G5" s="240" t="s">
        <v>78</v>
      </c>
      <c r="H5" s="241" t="s">
        <v>450</v>
      </c>
      <c r="I5" s="240" t="s">
        <v>404</v>
      </c>
      <c r="J5" s="3" t="s">
        <v>338</v>
      </c>
    </row>
    <row r="6" spans="1:10" ht="42" hidden="1" customHeight="1">
      <c r="A6" s="246">
        <v>4</v>
      </c>
      <c r="B6" s="242" t="s">
        <v>406</v>
      </c>
      <c r="C6" s="242" t="s">
        <v>138</v>
      </c>
      <c r="D6" s="242" t="s">
        <v>407</v>
      </c>
      <c r="E6" s="246">
        <v>65</v>
      </c>
      <c r="F6" s="243" t="s">
        <v>451</v>
      </c>
      <c r="G6" s="242" t="s">
        <v>78</v>
      </c>
      <c r="H6" s="243" t="s">
        <v>452</v>
      </c>
      <c r="I6" s="242" t="s">
        <v>408</v>
      </c>
      <c r="J6" s="3" t="s">
        <v>338</v>
      </c>
    </row>
    <row r="7" spans="1:10" ht="42" hidden="1" customHeight="1">
      <c r="A7" s="245">
        <v>5</v>
      </c>
      <c r="B7" s="240" t="s">
        <v>409</v>
      </c>
      <c r="C7" s="240" t="s">
        <v>151</v>
      </c>
      <c r="D7" s="240" t="s">
        <v>410</v>
      </c>
      <c r="E7" s="245">
        <v>65</v>
      </c>
      <c r="F7" s="241" t="s">
        <v>453</v>
      </c>
      <c r="G7" s="240" t="s">
        <v>78</v>
      </c>
      <c r="H7" s="241" t="s">
        <v>454</v>
      </c>
      <c r="I7" s="240" t="s">
        <v>404</v>
      </c>
      <c r="J7" s="3" t="s">
        <v>338</v>
      </c>
    </row>
    <row r="8" spans="1:10" ht="42" hidden="1" customHeight="1">
      <c r="A8" s="249">
        <v>6</v>
      </c>
      <c r="B8" s="250" t="s">
        <v>411</v>
      </c>
      <c r="C8" s="250" t="s">
        <v>151</v>
      </c>
      <c r="D8" s="250" t="s">
        <v>412</v>
      </c>
      <c r="E8" s="249">
        <v>20</v>
      </c>
      <c r="F8" s="251" t="s">
        <v>466</v>
      </c>
      <c r="G8" s="250" t="s">
        <v>78</v>
      </c>
      <c r="H8" s="251" t="s">
        <v>467</v>
      </c>
      <c r="I8" s="250" t="s">
        <v>179</v>
      </c>
      <c r="J8" s="248" t="s">
        <v>343</v>
      </c>
    </row>
    <row r="9" spans="1:10" ht="42" hidden="1" customHeight="1">
      <c r="A9" s="252">
        <v>7</v>
      </c>
      <c r="B9" s="253" t="s">
        <v>411</v>
      </c>
      <c r="C9" s="253" t="s">
        <v>151</v>
      </c>
      <c r="D9" s="253" t="s">
        <v>413</v>
      </c>
      <c r="E9" s="252">
        <v>20</v>
      </c>
      <c r="F9" s="254" t="s">
        <v>466</v>
      </c>
      <c r="G9" s="253" t="s">
        <v>78</v>
      </c>
      <c r="H9" s="254" t="s">
        <v>468</v>
      </c>
      <c r="I9" s="253" t="s">
        <v>202</v>
      </c>
      <c r="J9" s="248" t="s">
        <v>343</v>
      </c>
    </row>
    <row r="10" spans="1:10" ht="42" hidden="1" customHeight="1">
      <c r="A10" s="249">
        <v>8</v>
      </c>
      <c r="B10" s="250" t="s">
        <v>411</v>
      </c>
      <c r="C10" s="250" t="s">
        <v>151</v>
      </c>
      <c r="D10" s="250" t="s">
        <v>414</v>
      </c>
      <c r="E10" s="249">
        <v>20</v>
      </c>
      <c r="F10" s="251" t="s">
        <v>466</v>
      </c>
      <c r="G10" s="250" t="s">
        <v>78</v>
      </c>
      <c r="H10" s="251" t="s">
        <v>469</v>
      </c>
      <c r="I10" s="250" t="s">
        <v>179</v>
      </c>
      <c r="J10" s="248" t="s">
        <v>343</v>
      </c>
    </row>
    <row r="11" spans="1:10" ht="42" hidden="1" customHeight="1">
      <c r="A11" s="245">
        <v>9</v>
      </c>
      <c r="B11" s="240" t="s">
        <v>415</v>
      </c>
      <c r="C11" s="240" t="s">
        <v>151</v>
      </c>
      <c r="D11" s="240" t="s">
        <v>416</v>
      </c>
      <c r="E11" s="245">
        <v>65</v>
      </c>
      <c r="F11" s="241" t="s">
        <v>455</v>
      </c>
      <c r="G11" s="240" t="s">
        <v>417</v>
      </c>
      <c r="H11" s="241" t="s">
        <v>456</v>
      </c>
      <c r="I11" s="240" t="s">
        <v>408</v>
      </c>
    </row>
    <row r="12" spans="1:10" ht="42" hidden="1"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hidden="1" customHeight="1">
      <c r="A16" s="246">
        <v>14</v>
      </c>
      <c r="B16" s="242" t="s">
        <v>425</v>
      </c>
      <c r="C16" s="242" t="s">
        <v>151</v>
      </c>
      <c r="D16" s="242" t="s">
        <v>426</v>
      </c>
      <c r="E16" s="246">
        <v>65</v>
      </c>
      <c r="F16" s="243" t="s">
        <v>457</v>
      </c>
      <c r="G16" s="242" t="s">
        <v>78</v>
      </c>
      <c r="H16" s="243" t="s">
        <v>459</v>
      </c>
      <c r="I16" s="242" t="s">
        <v>163</v>
      </c>
      <c r="J16" s="248" t="s">
        <v>338</v>
      </c>
    </row>
    <row r="17" spans="1:10" ht="42" hidden="1" customHeight="1">
      <c r="A17" s="1288">
        <v>15</v>
      </c>
      <c r="B17" s="1284" t="s">
        <v>427</v>
      </c>
      <c r="C17" s="1284" t="s">
        <v>169</v>
      </c>
      <c r="D17" s="1284" t="s">
        <v>428</v>
      </c>
      <c r="E17" s="1288">
        <v>20</v>
      </c>
      <c r="F17" s="1283" t="s">
        <v>470</v>
      </c>
      <c r="G17" s="1284" t="s">
        <v>78</v>
      </c>
      <c r="H17" s="254" t="s">
        <v>471</v>
      </c>
      <c r="I17" s="1284" t="s">
        <v>143</v>
      </c>
      <c r="J17" s="248" t="s">
        <v>343</v>
      </c>
    </row>
    <row r="18" spans="1:10" ht="42" hidden="1" customHeight="1">
      <c r="A18" s="1288"/>
      <c r="B18" s="1284"/>
      <c r="C18" s="1284"/>
      <c r="D18" s="1284"/>
      <c r="E18" s="1288"/>
      <c r="F18" s="1283"/>
      <c r="G18" s="1284"/>
      <c r="H18" s="254" t="s">
        <v>472</v>
      </c>
      <c r="I18" s="1284"/>
      <c r="J18" s="248" t="s">
        <v>343</v>
      </c>
    </row>
    <row r="19" spans="1:10" ht="42" hidden="1" customHeight="1">
      <c r="A19" s="1285">
        <v>16</v>
      </c>
      <c r="B19" s="1286" t="s">
        <v>427</v>
      </c>
      <c r="C19" s="1286" t="s">
        <v>169</v>
      </c>
      <c r="D19" s="1286" t="s">
        <v>429</v>
      </c>
      <c r="E19" s="1285">
        <v>20</v>
      </c>
      <c r="F19" s="1287" t="s">
        <v>470</v>
      </c>
      <c r="G19" s="1286" t="s">
        <v>78</v>
      </c>
      <c r="H19" s="251" t="s">
        <v>473</v>
      </c>
      <c r="I19" s="1286" t="s">
        <v>227</v>
      </c>
      <c r="J19" s="248" t="s">
        <v>343</v>
      </c>
    </row>
    <row r="20" spans="1:10" ht="42" hidden="1" customHeight="1">
      <c r="A20" s="1285"/>
      <c r="B20" s="1286"/>
      <c r="C20" s="1286"/>
      <c r="D20" s="1286"/>
      <c r="E20" s="1285"/>
      <c r="F20" s="1287"/>
      <c r="G20" s="1286"/>
      <c r="H20" s="251" t="s">
        <v>474</v>
      </c>
      <c r="I20" s="1286"/>
      <c r="J20" s="248" t="s">
        <v>343</v>
      </c>
    </row>
    <row r="21" spans="1:10" ht="42" hidden="1" customHeight="1">
      <c r="A21" s="1288">
        <v>17</v>
      </c>
      <c r="B21" s="1284" t="s">
        <v>427</v>
      </c>
      <c r="C21" s="1284" t="s">
        <v>169</v>
      </c>
      <c r="D21" s="1284" t="s">
        <v>430</v>
      </c>
      <c r="E21" s="1288">
        <v>20</v>
      </c>
      <c r="F21" s="1283" t="s">
        <v>475</v>
      </c>
      <c r="G21" s="1284" t="s">
        <v>78</v>
      </c>
      <c r="H21" s="254" t="s">
        <v>476</v>
      </c>
      <c r="I21" s="1284" t="s">
        <v>404</v>
      </c>
      <c r="J21" s="248" t="s">
        <v>343</v>
      </c>
    </row>
    <row r="22" spans="1:10" ht="42" hidden="1" customHeight="1">
      <c r="A22" s="1288"/>
      <c r="B22" s="1284"/>
      <c r="C22" s="1284"/>
      <c r="D22" s="1284"/>
      <c r="E22" s="1288"/>
      <c r="F22" s="1283"/>
      <c r="G22" s="1284"/>
      <c r="H22" s="254" t="s">
        <v>477</v>
      </c>
      <c r="I22" s="1284"/>
      <c r="J22" s="248" t="s">
        <v>343</v>
      </c>
    </row>
    <row r="23" spans="1:10" ht="42" hidden="1" customHeight="1">
      <c r="A23" s="1285">
        <v>18</v>
      </c>
      <c r="B23" s="1286" t="s">
        <v>427</v>
      </c>
      <c r="C23" s="1286" t="s">
        <v>169</v>
      </c>
      <c r="D23" s="1286" t="s">
        <v>431</v>
      </c>
      <c r="E23" s="1285">
        <v>20</v>
      </c>
      <c r="F23" s="1287" t="s">
        <v>470</v>
      </c>
      <c r="G23" s="1286" t="s">
        <v>78</v>
      </c>
      <c r="H23" s="251" t="s">
        <v>478</v>
      </c>
      <c r="I23" s="1286" t="s">
        <v>227</v>
      </c>
      <c r="J23" s="248" t="s">
        <v>343</v>
      </c>
    </row>
    <row r="24" spans="1:10" ht="42" hidden="1" customHeight="1">
      <c r="A24" s="1285"/>
      <c r="B24" s="1286"/>
      <c r="C24" s="1286"/>
      <c r="D24" s="1286"/>
      <c r="E24" s="1285"/>
      <c r="F24" s="1287"/>
      <c r="G24" s="1286"/>
      <c r="H24" s="251" t="s">
        <v>479</v>
      </c>
      <c r="I24" s="1286"/>
      <c r="J24" s="248" t="s">
        <v>343</v>
      </c>
    </row>
    <row r="25" spans="1:10" ht="42" hidden="1" customHeight="1">
      <c r="A25" s="1288">
        <v>19</v>
      </c>
      <c r="B25" s="1284" t="s">
        <v>427</v>
      </c>
      <c r="C25" s="1284" t="s">
        <v>169</v>
      </c>
      <c r="D25" s="1284" t="s">
        <v>432</v>
      </c>
      <c r="E25" s="1288">
        <v>20</v>
      </c>
      <c r="F25" s="1283" t="s">
        <v>475</v>
      </c>
      <c r="G25" s="1284" t="s">
        <v>78</v>
      </c>
      <c r="H25" s="254" t="s">
        <v>480</v>
      </c>
      <c r="I25" s="1284" t="s">
        <v>404</v>
      </c>
      <c r="J25" s="248" t="s">
        <v>343</v>
      </c>
    </row>
    <row r="26" spans="1:10" ht="42" hidden="1" customHeight="1">
      <c r="A26" s="1288"/>
      <c r="B26" s="1284"/>
      <c r="C26" s="1284"/>
      <c r="D26" s="1284"/>
      <c r="E26" s="1288"/>
      <c r="F26" s="1283"/>
      <c r="G26" s="1284"/>
      <c r="H26" s="254" t="s">
        <v>481</v>
      </c>
      <c r="I26" s="1284"/>
      <c r="J26" s="248" t="s">
        <v>343</v>
      </c>
    </row>
    <row r="27" spans="1:10" ht="42" hidden="1" customHeight="1">
      <c r="A27" s="1285">
        <v>20</v>
      </c>
      <c r="B27" s="1286" t="s">
        <v>427</v>
      </c>
      <c r="C27" s="1286" t="s">
        <v>169</v>
      </c>
      <c r="D27" s="1286" t="s">
        <v>433</v>
      </c>
      <c r="E27" s="1285">
        <v>20</v>
      </c>
      <c r="F27" s="1287" t="s">
        <v>482</v>
      </c>
      <c r="G27" s="1286" t="s">
        <v>78</v>
      </c>
      <c r="H27" s="251" t="s">
        <v>483</v>
      </c>
      <c r="I27" s="1286" t="s">
        <v>161</v>
      </c>
      <c r="J27" s="248" t="s">
        <v>343</v>
      </c>
    </row>
    <row r="28" spans="1:10" ht="42" hidden="1" customHeight="1">
      <c r="A28" s="1285"/>
      <c r="B28" s="1286"/>
      <c r="C28" s="1286"/>
      <c r="D28" s="1286"/>
      <c r="E28" s="1285"/>
      <c r="F28" s="1287"/>
      <c r="G28" s="1286"/>
      <c r="H28" s="251" t="s">
        <v>484</v>
      </c>
      <c r="I28" s="1286"/>
      <c r="J28" s="248" t="s">
        <v>343</v>
      </c>
    </row>
    <row r="29" spans="1:10" ht="42" hidden="1" customHeight="1">
      <c r="A29" s="1288">
        <v>21</v>
      </c>
      <c r="B29" s="1284" t="s">
        <v>427</v>
      </c>
      <c r="C29" s="1284" t="s">
        <v>169</v>
      </c>
      <c r="D29" s="1284" t="s">
        <v>434</v>
      </c>
      <c r="E29" s="1288">
        <v>20</v>
      </c>
      <c r="F29" s="1283" t="s">
        <v>470</v>
      </c>
      <c r="G29" s="1284" t="s">
        <v>78</v>
      </c>
      <c r="H29" s="254" t="s">
        <v>485</v>
      </c>
      <c r="I29" s="1284" t="s">
        <v>161</v>
      </c>
      <c r="J29" s="248" t="s">
        <v>343</v>
      </c>
    </row>
    <row r="30" spans="1:10" ht="42" hidden="1" customHeight="1">
      <c r="A30" s="1288"/>
      <c r="B30" s="1284"/>
      <c r="C30" s="1284"/>
      <c r="D30" s="1284"/>
      <c r="E30" s="1288"/>
      <c r="F30" s="1283"/>
      <c r="G30" s="1284"/>
      <c r="H30" s="254" t="s">
        <v>486</v>
      </c>
      <c r="I30" s="1284"/>
      <c r="J30" s="248" t="s">
        <v>343</v>
      </c>
    </row>
    <row r="31" spans="1:10" ht="42" hidden="1" customHeight="1">
      <c r="A31" s="1285">
        <v>22</v>
      </c>
      <c r="B31" s="1286" t="s">
        <v>427</v>
      </c>
      <c r="C31" s="1286" t="s">
        <v>169</v>
      </c>
      <c r="D31" s="1286" t="s">
        <v>435</v>
      </c>
      <c r="E31" s="1285">
        <v>20</v>
      </c>
      <c r="F31" s="1287" t="s">
        <v>475</v>
      </c>
      <c r="G31" s="1286" t="s">
        <v>78</v>
      </c>
      <c r="H31" s="251" t="s">
        <v>487</v>
      </c>
      <c r="I31" s="1286" t="s">
        <v>214</v>
      </c>
      <c r="J31" s="248" t="s">
        <v>343</v>
      </c>
    </row>
    <row r="32" spans="1:10" ht="42" hidden="1" customHeight="1">
      <c r="A32" s="1285"/>
      <c r="B32" s="1286"/>
      <c r="C32" s="1286"/>
      <c r="D32" s="1286"/>
      <c r="E32" s="1285"/>
      <c r="F32" s="1287"/>
      <c r="G32" s="1286"/>
      <c r="H32" s="251" t="s">
        <v>488</v>
      </c>
      <c r="I32" s="1286"/>
      <c r="J32" s="248" t="s">
        <v>343</v>
      </c>
    </row>
    <row r="33" spans="1:10" ht="42" hidden="1" customHeight="1">
      <c r="A33" s="1288">
        <v>23</v>
      </c>
      <c r="B33" s="1284" t="s">
        <v>427</v>
      </c>
      <c r="C33" s="1284" t="s">
        <v>169</v>
      </c>
      <c r="D33" s="1284" t="s">
        <v>436</v>
      </c>
      <c r="E33" s="1288">
        <v>20</v>
      </c>
      <c r="F33" s="1283" t="s">
        <v>482</v>
      </c>
      <c r="G33" s="1284" t="s">
        <v>78</v>
      </c>
      <c r="H33" s="254" t="s">
        <v>489</v>
      </c>
      <c r="I33" s="1284" t="s">
        <v>143</v>
      </c>
      <c r="J33" s="248" t="s">
        <v>343</v>
      </c>
    </row>
    <row r="34" spans="1:10" ht="42" hidden="1" customHeight="1">
      <c r="A34" s="1288"/>
      <c r="B34" s="1284"/>
      <c r="C34" s="1284"/>
      <c r="D34" s="1284"/>
      <c r="E34" s="1288"/>
      <c r="F34" s="1283"/>
      <c r="G34" s="1284"/>
      <c r="H34" s="254" t="s">
        <v>490</v>
      </c>
      <c r="I34" s="1284"/>
      <c r="J34" s="248" t="s">
        <v>343</v>
      </c>
    </row>
    <row r="35" spans="1:10" ht="42" hidden="1" customHeight="1">
      <c r="A35" s="1285">
        <v>24</v>
      </c>
      <c r="B35" s="1286" t="s">
        <v>427</v>
      </c>
      <c r="C35" s="1286" t="s">
        <v>169</v>
      </c>
      <c r="D35" s="1286" t="s">
        <v>437</v>
      </c>
      <c r="E35" s="1285">
        <v>20</v>
      </c>
      <c r="F35" s="1287" t="s">
        <v>470</v>
      </c>
      <c r="G35" s="1286" t="s">
        <v>78</v>
      </c>
      <c r="H35" s="251" t="s">
        <v>491</v>
      </c>
      <c r="I35" s="1286" t="s">
        <v>165</v>
      </c>
      <c r="J35" s="248" t="s">
        <v>343</v>
      </c>
    </row>
    <row r="36" spans="1:10" ht="42" hidden="1" customHeight="1">
      <c r="A36" s="1285"/>
      <c r="B36" s="1286"/>
      <c r="C36" s="1286"/>
      <c r="D36" s="1286"/>
      <c r="E36" s="1285"/>
      <c r="F36" s="1287"/>
      <c r="G36" s="1286"/>
      <c r="H36" s="251" t="s">
        <v>492</v>
      </c>
      <c r="I36" s="1286"/>
      <c r="J36" s="248" t="s">
        <v>343</v>
      </c>
    </row>
    <row r="37" spans="1:10" ht="42" hidden="1" customHeight="1">
      <c r="A37" s="1288">
        <v>25</v>
      </c>
      <c r="B37" s="1284" t="s">
        <v>427</v>
      </c>
      <c r="C37" s="1284" t="s">
        <v>169</v>
      </c>
      <c r="D37" s="1284" t="s">
        <v>438</v>
      </c>
      <c r="E37" s="1288">
        <v>20</v>
      </c>
      <c r="F37" s="1283" t="s">
        <v>475</v>
      </c>
      <c r="G37" s="1284" t="s">
        <v>78</v>
      </c>
      <c r="H37" s="254" t="s">
        <v>493</v>
      </c>
      <c r="I37" s="1284" t="s">
        <v>227</v>
      </c>
      <c r="J37" s="248" t="s">
        <v>343</v>
      </c>
    </row>
    <row r="38" spans="1:10" ht="42" hidden="1" customHeight="1">
      <c r="A38" s="1288"/>
      <c r="B38" s="1284"/>
      <c r="C38" s="1284"/>
      <c r="D38" s="1284"/>
      <c r="E38" s="1288"/>
      <c r="F38" s="1283"/>
      <c r="G38" s="1284"/>
      <c r="H38" s="254" t="s">
        <v>494</v>
      </c>
      <c r="I38" s="1284"/>
      <c r="J38" s="248" t="s">
        <v>343</v>
      </c>
    </row>
    <row r="39" spans="1:10" ht="42" hidden="1" customHeight="1">
      <c r="A39" s="1285">
        <v>26</v>
      </c>
      <c r="B39" s="1286" t="s">
        <v>427</v>
      </c>
      <c r="C39" s="1286" t="s">
        <v>169</v>
      </c>
      <c r="D39" s="1286" t="s">
        <v>439</v>
      </c>
      <c r="E39" s="1285">
        <v>20</v>
      </c>
      <c r="F39" s="1287" t="s">
        <v>482</v>
      </c>
      <c r="G39" s="1286" t="s">
        <v>78</v>
      </c>
      <c r="H39" s="251" t="s">
        <v>495</v>
      </c>
      <c r="I39" s="1286" t="s">
        <v>165</v>
      </c>
      <c r="J39" s="248" t="s">
        <v>343</v>
      </c>
    </row>
    <row r="40" spans="1:10" ht="42" hidden="1" customHeight="1">
      <c r="A40" s="1285"/>
      <c r="B40" s="1286"/>
      <c r="C40" s="1286"/>
      <c r="D40" s="1286"/>
      <c r="E40" s="1285"/>
      <c r="F40" s="1287"/>
      <c r="G40" s="1286"/>
      <c r="H40" s="251" t="s">
        <v>496</v>
      </c>
      <c r="I40" s="1286"/>
      <c r="J40" s="248" t="s">
        <v>343</v>
      </c>
    </row>
    <row r="41" spans="1:10" ht="42" hidden="1" customHeight="1">
      <c r="A41" s="245">
        <v>27</v>
      </c>
      <c r="B41" s="240" t="s">
        <v>440</v>
      </c>
      <c r="C41" s="240" t="s">
        <v>169</v>
      </c>
      <c r="D41" s="240" t="s">
        <v>441</v>
      </c>
      <c r="E41" s="245">
        <v>65</v>
      </c>
      <c r="F41" s="241" t="s">
        <v>460</v>
      </c>
      <c r="G41" s="240" t="s">
        <v>78</v>
      </c>
      <c r="H41" s="241" t="s">
        <v>461</v>
      </c>
      <c r="I41" s="240" t="s">
        <v>189</v>
      </c>
      <c r="J41" s="3" t="s">
        <v>338</v>
      </c>
    </row>
    <row r="42" spans="1:10" ht="42" hidden="1" customHeight="1">
      <c r="A42" s="246">
        <v>28</v>
      </c>
      <c r="B42" s="242" t="s">
        <v>442</v>
      </c>
      <c r="C42" s="242" t="s">
        <v>151</v>
      </c>
      <c r="D42" s="242" t="s">
        <v>443</v>
      </c>
      <c r="E42" s="246">
        <v>65</v>
      </c>
      <c r="F42" s="243" t="s">
        <v>462</v>
      </c>
      <c r="G42" s="242" t="s">
        <v>78</v>
      </c>
      <c r="H42" s="243" t="s">
        <v>463</v>
      </c>
      <c r="I42" s="242" t="s">
        <v>147</v>
      </c>
      <c r="J42" s="3" t="s">
        <v>338</v>
      </c>
    </row>
    <row r="43" spans="1:10" ht="42" hidden="1" customHeight="1">
      <c r="A43" s="245">
        <v>29</v>
      </c>
      <c r="B43" s="240" t="s">
        <v>442</v>
      </c>
      <c r="C43" s="240" t="s">
        <v>151</v>
      </c>
      <c r="D43" s="240" t="s">
        <v>444</v>
      </c>
      <c r="E43" s="245">
        <v>65</v>
      </c>
      <c r="F43" s="241" t="s">
        <v>462</v>
      </c>
      <c r="G43" s="240" t="s">
        <v>78</v>
      </c>
      <c r="H43" s="241" t="s">
        <v>464</v>
      </c>
      <c r="I43" s="240" t="s">
        <v>149</v>
      </c>
      <c r="J43" s="3" t="s">
        <v>338</v>
      </c>
    </row>
    <row r="44" spans="1:10" ht="42" hidden="1" customHeight="1">
      <c r="A44" s="246">
        <v>30</v>
      </c>
      <c r="B44" s="242" t="s">
        <v>442</v>
      </c>
      <c r="C44" s="242" t="s">
        <v>151</v>
      </c>
      <c r="D44" s="242" t="s">
        <v>445</v>
      </c>
      <c r="E44" s="246">
        <v>65</v>
      </c>
      <c r="F44" s="243" t="s">
        <v>462</v>
      </c>
      <c r="G44" s="242" t="s">
        <v>78</v>
      </c>
      <c r="H44" s="243" t="s">
        <v>465</v>
      </c>
      <c r="I44" s="242" t="s">
        <v>136</v>
      </c>
      <c r="J44" s="3" t="s">
        <v>338</v>
      </c>
    </row>
    <row r="45" spans="1:10" ht="25.5" hidden="1">
      <c r="A45" s="247" t="s">
        <v>140</v>
      </c>
    </row>
  </sheetData>
  <autoFilter ref="A2:J45" xr:uid="{2DC34E62-EFDF-44F3-AA11-7151B64C8162}">
    <filterColumn colId="1">
      <filters>
        <filter val="Thiết bị may công nghiệp - GF6035"/>
      </filters>
    </filterColumn>
  </autoFilter>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1279" t="s">
        <v>111</v>
      </c>
      <c r="B1" s="1279"/>
      <c r="C1" s="1279"/>
      <c r="D1" s="1279"/>
      <c r="E1" s="1279"/>
      <c r="F1" s="1279"/>
      <c r="G1" s="1279"/>
      <c r="H1" s="1279"/>
      <c r="I1" s="1279"/>
      <c r="J1" s="1279"/>
      <c r="K1" s="1279"/>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1290">
        <v>1</v>
      </c>
      <c r="B4" s="1290" t="s">
        <v>116</v>
      </c>
      <c r="C4" s="1290" t="s">
        <v>117</v>
      </c>
      <c r="D4" s="1290" t="s">
        <v>118</v>
      </c>
      <c r="E4" s="1290">
        <v>54</v>
      </c>
      <c r="F4" s="1299" t="s">
        <v>238</v>
      </c>
      <c r="G4" s="1290" t="s">
        <v>78</v>
      </c>
      <c r="H4" s="178" t="s">
        <v>239</v>
      </c>
      <c r="I4" s="1290" t="s">
        <v>119</v>
      </c>
    </row>
    <row r="5" spans="1:11" ht="47.25">
      <c r="A5" s="1291"/>
      <c r="B5" s="1291"/>
      <c r="C5" s="1291"/>
      <c r="D5" s="1291"/>
      <c r="E5" s="1291"/>
      <c r="F5" s="1300"/>
      <c r="G5" s="1291"/>
      <c r="H5" s="179" t="s">
        <v>240</v>
      </c>
      <c r="I5" s="1291"/>
    </row>
    <row r="6" spans="1:11" ht="48" thickBot="1">
      <c r="A6" s="1292"/>
      <c r="B6" s="1292"/>
      <c r="C6" s="1292"/>
      <c r="D6" s="1292"/>
      <c r="E6" s="1292"/>
      <c r="F6" s="1301"/>
      <c r="G6" s="1292"/>
      <c r="H6" s="180" t="s">
        <v>241</v>
      </c>
      <c r="I6" s="1292"/>
    </row>
    <row r="7" spans="1:11" ht="47.25">
      <c r="A7" s="1293">
        <v>2</v>
      </c>
      <c r="B7" s="1293" t="s">
        <v>120</v>
      </c>
      <c r="C7" s="1293" t="s">
        <v>121</v>
      </c>
      <c r="D7" s="1293" t="s">
        <v>122</v>
      </c>
      <c r="E7" s="1293">
        <v>212</v>
      </c>
      <c r="F7" s="1296" t="s">
        <v>242</v>
      </c>
      <c r="G7" s="1293" t="s">
        <v>78</v>
      </c>
      <c r="H7" s="181" t="s">
        <v>243</v>
      </c>
      <c r="I7" s="1293"/>
    </row>
    <row r="8" spans="1:11" ht="47.25">
      <c r="A8" s="1294"/>
      <c r="B8" s="1294"/>
      <c r="C8" s="1294"/>
      <c r="D8" s="1294"/>
      <c r="E8" s="1294"/>
      <c r="F8" s="1297"/>
      <c r="G8" s="1294"/>
      <c r="H8" s="182" t="s">
        <v>244</v>
      </c>
      <c r="I8" s="1294"/>
    </row>
    <row r="9" spans="1:11" ht="47.25">
      <c r="A9" s="1294"/>
      <c r="B9" s="1294"/>
      <c r="C9" s="1294"/>
      <c r="D9" s="1294"/>
      <c r="E9" s="1294"/>
      <c r="F9" s="1297"/>
      <c r="G9" s="1294"/>
      <c r="H9" s="182" t="s">
        <v>245</v>
      </c>
      <c r="I9" s="1294"/>
    </row>
    <row r="10" spans="1:11" ht="47.25">
      <c r="A10" s="1294"/>
      <c r="B10" s="1294"/>
      <c r="C10" s="1294"/>
      <c r="D10" s="1294"/>
      <c r="E10" s="1294"/>
      <c r="F10" s="1297"/>
      <c r="G10" s="1294"/>
      <c r="H10" s="182" t="s">
        <v>246</v>
      </c>
      <c r="I10" s="1294"/>
    </row>
    <row r="11" spans="1:11" ht="48" thickBot="1">
      <c r="A11" s="1295"/>
      <c r="B11" s="1295"/>
      <c r="C11" s="1295"/>
      <c r="D11" s="1295"/>
      <c r="E11" s="1295"/>
      <c r="F11" s="1298"/>
      <c r="G11" s="1295"/>
      <c r="H11" s="183" t="s">
        <v>247</v>
      </c>
      <c r="I11" s="1295"/>
    </row>
    <row r="12" spans="1:11" ht="47.25">
      <c r="A12" s="1290">
        <v>3</v>
      </c>
      <c r="B12" s="1290" t="s">
        <v>123</v>
      </c>
      <c r="C12" s="1290" t="s">
        <v>121</v>
      </c>
      <c r="D12" s="1290" t="s">
        <v>124</v>
      </c>
      <c r="E12" s="1290">
        <v>55</v>
      </c>
      <c r="F12" s="1299" t="s">
        <v>248</v>
      </c>
      <c r="G12" s="1290" t="s">
        <v>78</v>
      </c>
      <c r="H12" s="178" t="s">
        <v>249</v>
      </c>
      <c r="I12" s="1290" t="s">
        <v>125</v>
      </c>
    </row>
    <row r="13" spans="1:11" ht="47.25">
      <c r="A13" s="1291"/>
      <c r="B13" s="1291"/>
      <c r="C13" s="1291"/>
      <c r="D13" s="1291"/>
      <c r="E13" s="1291"/>
      <c r="F13" s="1300"/>
      <c r="G13" s="1291"/>
      <c r="H13" s="179" t="s">
        <v>250</v>
      </c>
      <c r="I13" s="1291"/>
    </row>
    <row r="14" spans="1:11" ht="47.25">
      <c r="A14" s="1291"/>
      <c r="B14" s="1291"/>
      <c r="C14" s="1291"/>
      <c r="D14" s="1291"/>
      <c r="E14" s="1291"/>
      <c r="F14" s="1300"/>
      <c r="G14" s="1291"/>
      <c r="H14" s="179" t="s">
        <v>251</v>
      </c>
      <c r="I14" s="1291"/>
    </row>
    <row r="15" spans="1:11" ht="47.25">
      <c r="A15" s="1291"/>
      <c r="B15" s="1291"/>
      <c r="C15" s="1291"/>
      <c r="D15" s="1291"/>
      <c r="E15" s="1291"/>
      <c r="F15" s="1300"/>
      <c r="G15" s="1291"/>
      <c r="H15" s="179" t="s">
        <v>252</v>
      </c>
      <c r="I15" s="1291"/>
    </row>
    <row r="16" spans="1:11" ht="48" thickBot="1">
      <c r="A16" s="1292"/>
      <c r="B16" s="1292"/>
      <c r="C16" s="1292"/>
      <c r="D16" s="1292"/>
      <c r="E16" s="1292"/>
      <c r="F16" s="1301"/>
      <c r="G16" s="1292"/>
      <c r="H16" s="180" t="s">
        <v>253</v>
      </c>
      <c r="I16" s="1292"/>
    </row>
    <row r="17" spans="1:9" ht="289.5" customHeight="1">
      <c r="A17" s="1293">
        <v>4</v>
      </c>
      <c r="B17" s="1293" t="s">
        <v>126</v>
      </c>
      <c r="C17" s="1293" t="s">
        <v>127</v>
      </c>
      <c r="D17" s="1293" t="s">
        <v>128</v>
      </c>
      <c r="E17" s="1293">
        <v>212</v>
      </c>
      <c r="F17" s="1296" t="s">
        <v>254</v>
      </c>
      <c r="G17" s="1293" t="s">
        <v>129</v>
      </c>
      <c r="H17" s="181" t="s">
        <v>255</v>
      </c>
      <c r="I17" s="1293" t="s">
        <v>130</v>
      </c>
    </row>
    <row r="18" spans="1:9" ht="31.5">
      <c r="A18" s="1294"/>
      <c r="B18" s="1294"/>
      <c r="C18" s="1294"/>
      <c r="D18" s="1294"/>
      <c r="E18" s="1294"/>
      <c r="F18" s="1297"/>
      <c r="G18" s="1294"/>
      <c r="H18" s="182" t="s">
        <v>256</v>
      </c>
      <c r="I18" s="1294"/>
    </row>
    <row r="19" spans="1:9" ht="31.5">
      <c r="A19" s="1294"/>
      <c r="B19" s="1294"/>
      <c r="C19" s="1294"/>
      <c r="D19" s="1294"/>
      <c r="E19" s="1294"/>
      <c r="F19" s="1297"/>
      <c r="G19" s="1294"/>
      <c r="H19" s="182" t="s">
        <v>257</v>
      </c>
      <c r="I19" s="1294"/>
    </row>
    <row r="20" spans="1:9" ht="31.5">
      <c r="A20" s="1294"/>
      <c r="B20" s="1294"/>
      <c r="C20" s="1294"/>
      <c r="D20" s="1294"/>
      <c r="E20" s="1294"/>
      <c r="F20" s="1297"/>
      <c r="G20" s="1294"/>
      <c r="H20" s="182" t="s">
        <v>258</v>
      </c>
      <c r="I20" s="1294"/>
    </row>
    <row r="21" spans="1:9" ht="32.25" thickBot="1">
      <c r="A21" s="1295"/>
      <c r="B21" s="1295"/>
      <c r="C21" s="1295"/>
      <c r="D21" s="1295"/>
      <c r="E21" s="1295"/>
      <c r="F21" s="1298"/>
      <c r="G21" s="1295"/>
      <c r="H21" s="183" t="s">
        <v>259</v>
      </c>
      <c r="I21" s="1295"/>
    </row>
    <row r="22" spans="1:9" ht="31.5">
      <c r="A22" s="1290">
        <v>5</v>
      </c>
      <c r="B22" s="1290" t="s">
        <v>131</v>
      </c>
      <c r="C22" s="1290" t="s">
        <v>127</v>
      </c>
      <c r="D22" s="1290" t="s">
        <v>132</v>
      </c>
      <c r="E22" s="1290">
        <v>55</v>
      </c>
      <c r="F22" s="1299" t="s">
        <v>254</v>
      </c>
      <c r="G22" s="1290" t="s">
        <v>129</v>
      </c>
      <c r="H22" s="178" t="s">
        <v>260</v>
      </c>
      <c r="I22" s="1290" t="s">
        <v>133</v>
      </c>
    </row>
    <row r="23" spans="1:9" ht="31.5">
      <c r="A23" s="1291"/>
      <c r="B23" s="1291"/>
      <c r="C23" s="1291"/>
      <c r="D23" s="1291"/>
      <c r="E23" s="1291"/>
      <c r="F23" s="1300"/>
      <c r="G23" s="1291"/>
      <c r="H23" s="179" t="s">
        <v>261</v>
      </c>
      <c r="I23" s="1291"/>
    </row>
    <row r="24" spans="1:9" ht="31.5">
      <c r="A24" s="1291"/>
      <c r="B24" s="1291"/>
      <c r="C24" s="1291"/>
      <c r="D24" s="1291"/>
      <c r="E24" s="1291"/>
      <c r="F24" s="1300"/>
      <c r="G24" s="1291"/>
      <c r="H24" s="179" t="s">
        <v>262</v>
      </c>
      <c r="I24" s="1291"/>
    </row>
    <row r="25" spans="1:9" ht="31.5">
      <c r="A25" s="1291"/>
      <c r="B25" s="1291"/>
      <c r="C25" s="1291"/>
      <c r="D25" s="1291"/>
      <c r="E25" s="1291"/>
      <c r="F25" s="1300"/>
      <c r="G25" s="1291"/>
      <c r="H25" s="179" t="s">
        <v>263</v>
      </c>
      <c r="I25" s="1291"/>
    </row>
    <row r="26" spans="1:9" ht="32.25" thickBot="1">
      <c r="A26" s="1292"/>
      <c r="B26" s="1292"/>
      <c r="C26" s="1292"/>
      <c r="D26" s="1292"/>
      <c r="E26" s="1292"/>
      <c r="F26" s="1301"/>
      <c r="G26" s="1292"/>
      <c r="H26" s="180" t="s">
        <v>264</v>
      </c>
      <c r="I26" s="1292"/>
    </row>
    <row r="27" spans="1:9" ht="31.5">
      <c r="A27" s="1293">
        <v>6</v>
      </c>
      <c r="B27" s="1293" t="s">
        <v>134</v>
      </c>
      <c r="C27" s="1293" t="s">
        <v>127</v>
      </c>
      <c r="D27" s="1293" t="s">
        <v>135</v>
      </c>
      <c r="E27" s="1293">
        <v>54</v>
      </c>
      <c r="F27" s="1296" t="s">
        <v>265</v>
      </c>
      <c r="G27" s="1293" t="s">
        <v>129</v>
      </c>
      <c r="H27" s="181" t="s">
        <v>266</v>
      </c>
      <c r="I27" s="1293" t="s">
        <v>136</v>
      </c>
    </row>
    <row r="28" spans="1:9" ht="31.5">
      <c r="A28" s="1294"/>
      <c r="B28" s="1294"/>
      <c r="C28" s="1294"/>
      <c r="D28" s="1294"/>
      <c r="E28" s="1294"/>
      <c r="F28" s="1297"/>
      <c r="G28" s="1294"/>
      <c r="H28" s="182" t="s">
        <v>267</v>
      </c>
      <c r="I28" s="1294"/>
    </row>
    <row r="29" spans="1:9" ht="31.5">
      <c r="A29" s="1294"/>
      <c r="B29" s="1294"/>
      <c r="C29" s="1294"/>
      <c r="D29" s="1294"/>
      <c r="E29" s="1294"/>
      <c r="F29" s="1297"/>
      <c r="G29" s="1294"/>
      <c r="H29" s="182" t="s">
        <v>268</v>
      </c>
      <c r="I29" s="1294"/>
    </row>
    <row r="30" spans="1:9" ht="31.5">
      <c r="A30" s="1294"/>
      <c r="B30" s="1294"/>
      <c r="C30" s="1294"/>
      <c r="D30" s="1294"/>
      <c r="E30" s="1294"/>
      <c r="F30" s="1297"/>
      <c r="G30" s="1294"/>
      <c r="H30" s="182" t="s">
        <v>269</v>
      </c>
      <c r="I30" s="1294"/>
    </row>
    <row r="31" spans="1:9" ht="32.25" thickBot="1">
      <c r="A31" s="1295"/>
      <c r="B31" s="1295"/>
      <c r="C31" s="1295"/>
      <c r="D31" s="1295"/>
      <c r="E31" s="1295"/>
      <c r="F31" s="1298"/>
      <c r="G31" s="1295"/>
      <c r="H31" s="183" t="s">
        <v>270</v>
      </c>
      <c r="I31" s="1295"/>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22" customWidth="1"/>
    <col min="3" max="5" width="9.140625" style="722"/>
    <col min="6" max="6" width="13.42578125" style="722" customWidth="1"/>
    <col min="7" max="7" width="10.7109375" style="722" customWidth="1"/>
    <col min="8" max="8" width="32.7109375" style="722" customWidth="1"/>
    <col min="9" max="9" width="25.7109375" style="722" customWidth="1"/>
    <col min="10" max="16384" width="9.140625" style="175"/>
  </cols>
  <sheetData>
    <row r="1" spans="1:11" ht="36" customHeight="1">
      <c r="A1" s="1279" t="s">
        <v>732</v>
      </c>
      <c r="B1" s="1279"/>
      <c r="C1" s="1279"/>
      <c r="D1" s="1279"/>
      <c r="E1" s="1279"/>
      <c r="F1" s="1279"/>
      <c r="G1" s="1279"/>
      <c r="H1" s="1279"/>
      <c r="I1" s="1279"/>
      <c r="J1" s="1279"/>
      <c r="K1" s="1279"/>
    </row>
    <row r="2" spans="1:11">
      <c r="A2" s="176"/>
      <c r="H2" s="722" t="s">
        <v>731</v>
      </c>
    </row>
    <row r="3" spans="1:11">
      <c r="A3" s="176"/>
    </row>
    <row r="4" spans="1:11" ht="47.25">
      <c r="A4" s="190" t="s">
        <v>74</v>
      </c>
      <c r="B4" s="723" t="s">
        <v>15</v>
      </c>
      <c r="C4" s="723" t="s">
        <v>75</v>
      </c>
      <c r="D4" s="723" t="s">
        <v>14</v>
      </c>
      <c r="E4" s="723" t="s">
        <v>112</v>
      </c>
      <c r="F4" s="723" t="s">
        <v>113</v>
      </c>
      <c r="G4" s="723" t="s">
        <v>114</v>
      </c>
      <c r="H4" s="723" t="s">
        <v>115</v>
      </c>
      <c r="I4" s="723" t="s">
        <v>76</v>
      </c>
    </row>
    <row r="5" spans="1:11" ht="47.25">
      <c r="A5" s="1281">
        <v>1</v>
      </c>
      <c r="B5" s="1304" t="s">
        <v>116</v>
      </c>
      <c r="C5" s="1304" t="s">
        <v>117</v>
      </c>
      <c r="D5" s="1304" t="s">
        <v>118</v>
      </c>
      <c r="E5" s="1304">
        <v>54</v>
      </c>
      <c r="F5" s="1305" t="s">
        <v>238</v>
      </c>
      <c r="G5" s="1304" t="s">
        <v>78</v>
      </c>
      <c r="H5" s="724" t="s">
        <v>239</v>
      </c>
      <c r="I5" s="1304" t="s">
        <v>119</v>
      </c>
    </row>
    <row r="6" spans="1:11" ht="47.25">
      <c r="A6" s="1281"/>
      <c r="B6" s="1304"/>
      <c r="C6" s="1304"/>
      <c r="D6" s="1304"/>
      <c r="E6" s="1304"/>
      <c r="F6" s="1305"/>
      <c r="G6" s="1304"/>
      <c r="H6" s="724" t="s">
        <v>240</v>
      </c>
      <c r="I6" s="1304"/>
    </row>
    <row r="7" spans="1:11" ht="47.25">
      <c r="A7" s="1281"/>
      <c r="B7" s="1304"/>
      <c r="C7" s="1304"/>
      <c r="D7" s="1304"/>
      <c r="E7" s="1304"/>
      <c r="F7" s="1305"/>
      <c r="G7" s="1304"/>
      <c r="H7" s="724" t="s">
        <v>241</v>
      </c>
      <c r="I7" s="1304"/>
    </row>
    <row r="8" spans="1:11" ht="32.25" customHeight="1">
      <c r="A8" s="1278">
        <v>2</v>
      </c>
      <c r="B8" s="1302" t="s">
        <v>120</v>
      </c>
      <c r="C8" s="1302" t="s">
        <v>121</v>
      </c>
      <c r="D8" s="1302" t="s">
        <v>122</v>
      </c>
      <c r="E8" s="1302">
        <v>212</v>
      </c>
      <c r="F8" s="1303" t="s">
        <v>242</v>
      </c>
      <c r="G8" s="1302" t="s">
        <v>78</v>
      </c>
      <c r="H8" s="723" t="s">
        <v>243</v>
      </c>
      <c r="I8" s="1302"/>
    </row>
    <row r="9" spans="1:11" ht="32.25" customHeight="1">
      <c r="A9" s="1278"/>
      <c r="B9" s="1302"/>
      <c r="C9" s="1302"/>
      <c r="D9" s="1302"/>
      <c r="E9" s="1302"/>
      <c r="F9" s="1303"/>
      <c r="G9" s="1302"/>
      <c r="H9" s="723" t="s">
        <v>244</v>
      </c>
      <c r="I9" s="1302"/>
    </row>
    <row r="10" spans="1:11" ht="32.25" customHeight="1">
      <c r="A10" s="1278"/>
      <c r="B10" s="1302"/>
      <c r="C10" s="1302"/>
      <c r="D10" s="1302"/>
      <c r="E10" s="1302"/>
      <c r="F10" s="1303"/>
      <c r="G10" s="1302"/>
      <c r="H10" s="723" t="s">
        <v>245</v>
      </c>
      <c r="I10" s="1302"/>
    </row>
    <row r="11" spans="1:11" ht="32.25" customHeight="1">
      <c r="A11" s="1278"/>
      <c r="B11" s="1302"/>
      <c r="C11" s="1302"/>
      <c r="D11" s="1302"/>
      <c r="E11" s="1302"/>
      <c r="F11" s="1303"/>
      <c r="G11" s="1302"/>
      <c r="H11" s="723" t="s">
        <v>246</v>
      </c>
      <c r="I11" s="1302"/>
    </row>
    <row r="12" spans="1:11" ht="32.25" customHeight="1">
      <c r="A12" s="1278"/>
      <c r="B12" s="1302"/>
      <c r="C12" s="1302"/>
      <c r="D12" s="1302"/>
      <c r="E12" s="1302"/>
      <c r="F12" s="1303"/>
      <c r="G12" s="1302"/>
      <c r="H12" s="723" t="s">
        <v>247</v>
      </c>
      <c r="I12" s="1302"/>
    </row>
    <row r="13" spans="1:11" ht="47.25">
      <c r="A13" s="1281">
        <v>3</v>
      </c>
      <c r="B13" s="1304" t="s">
        <v>123</v>
      </c>
      <c r="C13" s="1304" t="s">
        <v>121</v>
      </c>
      <c r="D13" s="1304" t="s">
        <v>124</v>
      </c>
      <c r="E13" s="1304">
        <v>55</v>
      </c>
      <c r="F13" s="1305" t="s">
        <v>248</v>
      </c>
      <c r="G13" s="1304" t="s">
        <v>78</v>
      </c>
      <c r="H13" s="724" t="s">
        <v>249</v>
      </c>
      <c r="I13" s="1304" t="s">
        <v>125</v>
      </c>
    </row>
    <row r="14" spans="1:11" ht="47.25">
      <c r="A14" s="1281"/>
      <c r="B14" s="1304"/>
      <c r="C14" s="1304"/>
      <c r="D14" s="1304"/>
      <c r="E14" s="1304"/>
      <c r="F14" s="1305"/>
      <c r="G14" s="1304"/>
      <c r="H14" s="724" t="s">
        <v>250</v>
      </c>
      <c r="I14" s="1304"/>
    </row>
    <row r="15" spans="1:11" ht="47.25">
      <c r="A15" s="1281"/>
      <c r="B15" s="1304"/>
      <c r="C15" s="1304"/>
      <c r="D15" s="1304"/>
      <c r="E15" s="1304"/>
      <c r="F15" s="1305"/>
      <c r="G15" s="1304"/>
      <c r="H15" s="724" t="s">
        <v>251</v>
      </c>
      <c r="I15" s="1304"/>
    </row>
    <row r="16" spans="1:11" ht="47.25">
      <c r="A16" s="1281"/>
      <c r="B16" s="1304"/>
      <c r="C16" s="1304"/>
      <c r="D16" s="1304"/>
      <c r="E16" s="1304"/>
      <c r="F16" s="1305"/>
      <c r="G16" s="1304"/>
      <c r="H16" s="724" t="s">
        <v>252</v>
      </c>
      <c r="I16" s="1304"/>
    </row>
    <row r="17" spans="1:9" ht="47.25">
      <c r="A17" s="1281"/>
      <c r="B17" s="1304"/>
      <c r="C17" s="1304"/>
      <c r="D17" s="1304"/>
      <c r="E17" s="1304"/>
      <c r="F17" s="1305"/>
      <c r="G17" s="1304"/>
      <c r="H17" s="724" t="s">
        <v>253</v>
      </c>
      <c r="I17" s="1304"/>
    </row>
    <row r="18" spans="1:9" ht="170.25" customHeight="1">
      <c r="A18" s="1278">
        <v>4</v>
      </c>
      <c r="B18" s="1302" t="s">
        <v>126</v>
      </c>
      <c r="C18" s="1302" t="s">
        <v>127</v>
      </c>
      <c r="D18" s="1302" t="s">
        <v>128</v>
      </c>
      <c r="E18" s="1302">
        <v>212</v>
      </c>
      <c r="F18" s="1303" t="s">
        <v>254</v>
      </c>
      <c r="G18" s="1302" t="s">
        <v>129</v>
      </c>
      <c r="H18" s="723" t="s">
        <v>255</v>
      </c>
      <c r="I18" s="1302" t="s">
        <v>130</v>
      </c>
    </row>
    <row r="19" spans="1:9" ht="31.5">
      <c r="A19" s="1278"/>
      <c r="B19" s="1302"/>
      <c r="C19" s="1302"/>
      <c r="D19" s="1302"/>
      <c r="E19" s="1302"/>
      <c r="F19" s="1303"/>
      <c r="G19" s="1302"/>
      <c r="H19" s="723" t="s">
        <v>256</v>
      </c>
      <c r="I19" s="1302"/>
    </row>
    <row r="20" spans="1:9" ht="31.5">
      <c r="A20" s="1278"/>
      <c r="B20" s="1302"/>
      <c r="C20" s="1302"/>
      <c r="D20" s="1302"/>
      <c r="E20" s="1302"/>
      <c r="F20" s="1303"/>
      <c r="G20" s="1302"/>
      <c r="H20" s="723" t="s">
        <v>257</v>
      </c>
      <c r="I20" s="1302"/>
    </row>
    <row r="21" spans="1:9" ht="31.5">
      <c r="A21" s="1278"/>
      <c r="B21" s="1302"/>
      <c r="C21" s="1302"/>
      <c r="D21" s="1302"/>
      <c r="E21" s="1302"/>
      <c r="F21" s="1303"/>
      <c r="G21" s="1302"/>
      <c r="H21" s="723" t="s">
        <v>258</v>
      </c>
      <c r="I21" s="1302"/>
    </row>
    <row r="22" spans="1:9" ht="31.5">
      <c r="A22" s="1278"/>
      <c r="B22" s="1302"/>
      <c r="C22" s="1302"/>
      <c r="D22" s="1302"/>
      <c r="E22" s="1302"/>
      <c r="F22" s="1303"/>
      <c r="G22" s="1302"/>
      <c r="H22" s="723" t="s">
        <v>259</v>
      </c>
      <c r="I22" s="1302"/>
    </row>
    <row r="23" spans="1:9" ht="27" customHeight="1">
      <c r="A23" s="1281">
        <v>5</v>
      </c>
      <c r="B23" s="1304" t="s">
        <v>131</v>
      </c>
      <c r="C23" s="1304" t="s">
        <v>127</v>
      </c>
      <c r="D23" s="1304" t="s">
        <v>132</v>
      </c>
      <c r="E23" s="1304">
        <v>55</v>
      </c>
      <c r="F23" s="1305" t="s">
        <v>254</v>
      </c>
      <c r="G23" s="1304" t="s">
        <v>129</v>
      </c>
      <c r="H23" s="724" t="s">
        <v>260</v>
      </c>
      <c r="I23" s="1304" t="s">
        <v>133</v>
      </c>
    </row>
    <row r="24" spans="1:9" ht="27" customHeight="1">
      <c r="A24" s="1281"/>
      <c r="B24" s="1304"/>
      <c r="C24" s="1304"/>
      <c r="D24" s="1304"/>
      <c r="E24" s="1304"/>
      <c r="F24" s="1305"/>
      <c r="G24" s="1304"/>
      <c r="H24" s="724" t="s">
        <v>261</v>
      </c>
      <c r="I24" s="1304"/>
    </row>
    <row r="25" spans="1:9" ht="27" customHeight="1">
      <c r="A25" s="1281"/>
      <c r="B25" s="1304"/>
      <c r="C25" s="1304"/>
      <c r="D25" s="1304"/>
      <c r="E25" s="1304"/>
      <c r="F25" s="1305"/>
      <c r="G25" s="1304"/>
      <c r="H25" s="724" t="s">
        <v>262</v>
      </c>
      <c r="I25" s="1304"/>
    </row>
    <row r="26" spans="1:9" ht="27" customHeight="1">
      <c r="A26" s="1281"/>
      <c r="B26" s="1304"/>
      <c r="C26" s="1304"/>
      <c r="D26" s="1304"/>
      <c r="E26" s="1304"/>
      <c r="F26" s="1305"/>
      <c r="G26" s="1304"/>
      <c r="H26" s="724" t="s">
        <v>263</v>
      </c>
      <c r="I26" s="1304"/>
    </row>
    <row r="27" spans="1:9" ht="27" customHeight="1">
      <c r="A27" s="1281"/>
      <c r="B27" s="1304"/>
      <c r="C27" s="1304"/>
      <c r="D27" s="1304"/>
      <c r="E27" s="1304"/>
      <c r="F27" s="1305"/>
      <c r="G27" s="1304"/>
      <c r="H27" s="724" t="s">
        <v>264</v>
      </c>
      <c r="I27" s="1304"/>
    </row>
    <row r="28" spans="1:9" ht="31.5">
      <c r="A28" s="1278">
        <v>6</v>
      </c>
      <c r="B28" s="1302" t="s">
        <v>134</v>
      </c>
      <c r="C28" s="1302" t="s">
        <v>127</v>
      </c>
      <c r="D28" s="1302" t="s">
        <v>135</v>
      </c>
      <c r="E28" s="1302">
        <v>54</v>
      </c>
      <c r="F28" s="1303" t="s">
        <v>265</v>
      </c>
      <c r="G28" s="1302" t="s">
        <v>129</v>
      </c>
      <c r="H28" s="723" t="s">
        <v>266</v>
      </c>
      <c r="I28" s="1302" t="s">
        <v>136</v>
      </c>
    </row>
    <row r="29" spans="1:9" ht="27" customHeight="1">
      <c r="A29" s="1278"/>
      <c r="B29" s="1302"/>
      <c r="C29" s="1302"/>
      <c r="D29" s="1302"/>
      <c r="E29" s="1302"/>
      <c r="F29" s="1303"/>
      <c r="G29" s="1302"/>
      <c r="H29" s="723" t="s">
        <v>267</v>
      </c>
      <c r="I29" s="1302"/>
    </row>
    <row r="30" spans="1:9" ht="27" customHeight="1">
      <c r="A30" s="1278"/>
      <c r="B30" s="1302"/>
      <c r="C30" s="1302"/>
      <c r="D30" s="1302"/>
      <c r="E30" s="1302"/>
      <c r="F30" s="1303"/>
      <c r="G30" s="1302"/>
      <c r="H30" s="723" t="s">
        <v>268</v>
      </c>
      <c r="I30" s="1302"/>
    </row>
    <row r="31" spans="1:9" ht="27" customHeight="1">
      <c r="A31" s="1278"/>
      <c r="B31" s="1302"/>
      <c r="C31" s="1302"/>
      <c r="D31" s="1302"/>
      <c r="E31" s="1302"/>
      <c r="F31" s="1303"/>
      <c r="G31" s="1302"/>
      <c r="H31" s="723" t="s">
        <v>269</v>
      </c>
      <c r="I31" s="1302"/>
    </row>
    <row r="32" spans="1:9" ht="27" customHeight="1">
      <c r="A32" s="1278"/>
      <c r="B32" s="1302"/>
      <c r="C32" s="1302"/>
      <c r="D32" s="1302"/>
      <c r="E32" s="1302"/>
      <c r="F32" s="1303"/>
      <c r="G32" s="1302"/>
      <c r="H32" s="723" t="s">
        <v>270</v>
      </c>
      <c r="I32" s="1302"/>
    </row>
    <row r="33" spans="1:9" ht="47.25">
      <c r="A33" s="192">
        <v>7</v>
      </c>
      <c r="B33" s="725" t="s">
        <v>137</v>
      </c>
      <c r="C33" s="725" t="s">
        <v>138</v>
      </c>
      <c r="D33" s="725" t="s">
        <v>139</v>
      </c>
      <c r="E33" s="725">
        <v>65</v>
      </c>
      <c r="F33" s="724" t="s">
        <v>271</v>
      </c>
      <c r="G33" s="725" t="s">
        <v>78</v>
      </c>
      <c r="H33" s="724" t="s">
        <v>272</v>
      </c>
      <c r="I33" s="725" t="s">
        <v>136</v>
      </c>
    </row>
    <row r="34" spans="1:9">
      <c r="A34" s="720"/>
      <c r="B34" s="726"/>
      <c r="C34" s="726"/>
      <c r="D34" s="726"/>
      <c r="E34" s="726"/>
      <c r="F34" s="726"/>
      <c r="G34" s="726"/>
      <c r="H34" s="726"/>
      <c r="I34" s="726"/>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ColWidth="9.140625" defaultRowHeight="18.75"/>
  <cols>
    <col min="1" max="1" width="6.140625" style="174" customWidth="1"/>
    <col min="2" max="2" width="26.28515625" customWidth="1"/>
    <col min="3" max="3" width="7.85546875" style="174" customWidth="1"/>
    <col min="4" max="4" width="15.28515625" customWidth="1"/>
    <col min="5" max="5" width="7" style="174" customWidth="1"/>
    <col min="6" max="6" width="16.28515625" customWidth="1"/>
    <col min="7" max="7" width="17.7109375" hidden="1" customWidth="1"/>
    <col min="8" max="8" width="36.7109375" customWidth="1"/>
    <col min="9" max="9" width="22" customWidth="1"/>
    <col min="10" max="10" width="10.140625" style="227" customWidth="1"/>
  </cols>
  <sheetData>
    <row r="1" spans="1:11" s="730" customFormat="1" ht="27.75" customHeight="1">
      <c r="A1" s="1279" t="s">
        <v>732</v>
      </c>
      <c r="B1" s="1279"/>
      <c r="C1" s="1279"/>
      <c r="D1" s="1279"/>
      <c r="E1" s="1279"/>
      <c r="F1" s="1279"/>
      <c r="G1" s="1279"/>
      <c r="H1" s="1279"/>
      <c r="I1" s="1279"/>
      <c r="J1" s="1279"/>
      <c r="K1" s="1279"/>
    </row>
    <row r="2" spans="1:11" s="730" customFormat="1" ht="23.25" customHeight="1">
      <c r="A2" s="731"/>
      <c r="B2" s="732"/>
      <c r="C2" s="732"/>
      <c r="D2" s="732"/>
      <c r="E2" s="732"/>
      <c r="F2" s="732"/>
      <c r="G2" s="732"/>
      <c r="H2" s="732" t="s">
        <v>731</v>
      </c>
      <c r="I2" s="732"/>
    </row>
    <row r="3" spans="1:11" s="730" customFormat="1" ht="21" customHeight="1">
      <c r="A3" s="731"/>
      <c r="B3" s="732"/>
      <c r="C3" s="732"/>
      <c r="D3" s="732"/>
      <c r="E3" s="732"/>
      <c r="F3" s="732"/>
      <c r="G3" s="732"/>
      <c r="H3" s="732" t="s">
        <v>733</v>
      </c>
      <c r="I3" s="732"/>
    </row>
    <row r="4" spans="1:11" s="175" customFormat="1" ht="31.5">
      <c r="A4" s="190" t="s">
        <v>74</v>
      </c>
      <c r="B4" s="190" t="s">
        <v>15</v>
      </c>
      <c r="C4" s="190" t="s">
        <v>75</v>
      </c>
      <c r="D4" s="190" t="s">
        <v>14</v>
      </c>
      <c r="E4" s="190" t="s">
        <v>734</v>
      </c>
      <c r="F4" s="190" t="s">
        <v>113</v>
      </c>
      <c r="G4" s="190" t="s">
        <v>114</v>
      </c>
      <c r="H4" s="190" t="s">
        <v>115</v>
      </c>
      <c r="I4" s="190" t="s">
        <v>76</v>
      </c>
      <c r="J4" s="721"/>
    </row>
    <row r="5" spans="1:11" ht="30.75" customHeight="1">
      <c r="A5" s="191">
        <v>1</v>
      </c>
      <c r="B5" s="192" t="s">
        <v>141</v>
      </c>
      <c r="C5" s="191" t="s">
        <v>138</v>
      </c>
      <c r="D5" s="192" t="s">
        <v>77</v>
      </c>
      <c r="E5" s="191">
        <v>65</v>
      </c>
      <c r="F5" s="193" t="s">
        <v>296</v>
      </c>
      <c r="G5" s="192" t="s">
        <v>78</v>
      </c>
      <c r="H5" s="193" t="s">
        <v>299</v>
      </c>
      <c r="I5" s="192" t="s">
        <v>142</v>
      </c>
      <c r="J5" s="229" t="s">
        <v>338</v>
      </c>
    </row>
    <row r="6" spans="1:11" ht="30.75" customHeight="1">
      <c r="A6" s="194">
        <v>2</v>
      </c>
      <c r="B6" s="195" t="s">
        <v>141</v>
      </c>
      <c r="C6" s="194" t="s">
        <v>138</v>
      </c>
      <c r="D6" s="195" t="s">
        <v>79</v>
      </c>
      <c r="E6" s="194">
        <v>65</v>
      </c>
      <c r="F6" s="196" t="s">
        <v>287</v>
      </c>
      <c r="G6" s="195" t="s">
        <v>78</v>
      </c>
      <c r="H6" s="196" t="s">
        <v>300</v>
      </c>
      <c r="I6" s="195" t="s">
        <v>143</v>
      </c>
      <c r="J6" s="229" t="s">
        <v>338</v>
      </c>
    </row>
    <row r="7" spans="1:11" ht="30.75" customHeight="1">
      <c r="A7" s="191">
        <v>3</v>
      </c>
      <c r="B7" s="192" t="s">
        <v>141</v>
      </c>
      <c r="C7" s="191" t="s">
        <v>138</v>
      </c>
      <c r="D7" s="192" t="s">
        <v>80</v>
      </c>
      <c r="E7" s="191">
        <v>65</v>
      </c>
      <c r="F7" s="193" t="s">
        <v>296</v>
      </c>
      <c r="G7" s="192" t="s">
        <v>78</v>
      </c>
      <c r="H7" s="193" t="s">
        <v>301</v>
      </c>
      <c r="I7" s="192" t="s">
        <v>143</v>
      </c>
      <c r="J7" s="229" t="s">
        <v>338</v>
      </c>
    </row>
    <row r="8" spans="1:11" ht="30.75" customHeight="1">
      <c r="A8" s="194">
        <v>4</v>
      </c>
      <c r="B8" s="195" t="s">
        <v>144</v>
      </c>
      <c r="C8" s="194" t="s">
        <v>138</v>
      </c>
      <c r="D8" s="195" t="s">
        <v>81</v>
      </c>
      <c r="E8" s="194">
        <v>65</v>
      </c>
      <c r="F8" s="196" t="s">
        <v>275</v>
      </c>
      <c r="G8" s="195" t="s">
        <v>78</v>
      </c>
      <c r="H8" s="196" t="s">
        <v>302</v>
      </c>
      <c r="I8" s="195" t="s">
        <v>136</v>
      </c>
      <c r="J8" s="229" t="s">
        <v>338</v>
      </c>
    </row>
    <row r="9" spans="1:11" ht="40.5" customHeight="1">
      <c r="A9" s="191">
        <v>5</v>
      </c>
      <c r="B9" s="192" t="s">
        <v>145</v>
      </c>
      <c r="C9" s="191" t="s">
        <v>146</v>
      </c>
      <c r="D9" s="192" t="s">
        <v>82</v>
      </c>
      <c r="E9" s="191">
        <v>65</v>
      </c>
      <c r="F9" s="193" t="s">
        <v>303</v>
      </c>
      <c r="G9" s="192" t="s">
        <v>78</v>
      </c>
      <c r="H9" s="193" t="s">
        <v>304</v>
      </c>
      <c r="I9" s="192" t="s">
        <v>147</v>
      </c>
      <c r="J9" s="228" t="s">
        <v>339</v>
      </c>
    </row>
    <row r="10" spans="1:11" ht="40.5" customHeight="1">
      <c r="A10" s="194">
        <v>6</v>
      </c>
      <c r="B10" s="195" t="s">
        <v>148</v>
      </c>
      <c r="C10" s="194" t="s">
        <v>146</v>
      </c>
      <c r="D10" s="195" t="s">
        <v>83</v>
      </c>
      <c r="E10" s="194">
        <v>65</v>
      </c>
      <c r="F10" s="196" t="s">
        <v>305</v>
      </c>
      <c r="G10" s="195" t="s">
        <v>78</v>
      </c>
      <c r="H10" s="196" t="s">
        <v>306</v>
      </c>
      <c r="I10" s="195" t="s">
        <v>149</v>
      </c>
      <c r="J10" s="228" t="s">
        <v>339</v>
      </c>
    </row>
    <row r="11" spans="1:11" ht="40.5" customHeight="1">
      <c r="A11" s="191">
        <v>7</v>
      </c>
      <c r="B11" s="192" t="s">
        <v>150</v>
      </c>
      <c r="C11" s="191" t="s">
        <v>151</v>
      </c>
      <c r="D11" s="192" t="s">
        <v>84</v>
      </c>
      <c r="E11" s="191">
        <v>65</v>
      </c>
      <c r="F11" s="193" t="s">
        <v>285</v>
      </c>
      <c r="G11" s="192" t="s">
        <v>78</v>
      </c>
      <c r="H11" s="193" t="s">
        <v>307</v>
      </c>
      <c r="I11" s="192" t="s">
        <v>152</v>
      </c>
      <c r="J11" s="229" t="s">
        <v>338</v>
      </c>
    </row>
    <row r="12" spans="1:11" ht="40.5" customHeight="1">
      <c r="A12" s="194">
        <v>8</v>
      </c>
      <c r="B12" s="195" t="s">
        <v>150</v>
      </c>
      <c r="C12" s="194" t="s">
        <v>151</v>
      </c>
      <c r="D12" s="195" t="s">
        <v>85</v>
      </c>
      <c r="E12" s="194">
        <v>65</v>
      </c>
      <c r="F12" s="196" t="s">
        <v>295</v>
      </c>
      <c r="G12" s="195" t="s">
        <v>78</v>
      </c>
      <c r="H12" s="196" t="s">
        <v>308</v>
      </c>
      <c r="I12" s="195" t="s">
        <v>142</v>
      </c>
      <c r="J12" s="229" t="s">
        <v>338</v>
      </c>
    </row>
    <row r="13" spans="1:11" ht="40.5" customHeight="1">
      <c r="A13" s="191">
        <v>9</v>
      </c>
      <c r="B13" s="192" t="s">
        <v>150</v>
      </c>
      <c r="C13" s="191" t="s">
        <v>151</v>
      </c>
      <c r="D13" s="192" t="s">
        <v>86</v>
      </c>
      <c r="E13" s="191">
        <v>65</v>
      </c>
      <c r="F13" s="193" t="s">
        <v>285</v>
      </c>
      <c r="G13" s="192" t="s">
        <v>78</v>
      </c>
      <c r="H13" s="193" t="s">
        <v>309</v>
      </c>
      <c r="I13" s="192" t="s">
        <v>142</v>
      </c>
      <c r="J13" s="229" t="s">
        <v>338</v>
      </c>
    </row>
    <row r="14" spans="1:11" ht="26.25" customHeight="1">
      <c r="A14" s="1282">
        <v>10</v>
      </c>
      <c r="B14" s="1278" t="s">
        <v>153</v>
      </c>
      <c r="C14" s="1282" t="s">
        <v>151</v>
      </c>
      <c r="D14" s="1278" t="s">
        <v>87</v>
      </c>
      <c r="E14" s="1282">
        <v>65</v>
      </c>
      <c r="F14" s="1277" t="s">
        <v>310</v>
      </c>
      <c r="G14" s="1278" t="s">
        <v>78</v>
      </c>
      <c r="H14" s="196" t="s">
        <v>311</v>
      </c>
      <c r="I14" s="1278" t="s">
        <v>154</v>
      </c>
      <c r="J14" s="229" t="s">
        <v>338</v>
      </c>
    </row>
    <row r="15" spans="1:11" ht="26.25" customHeight="1">
      <c r="A15" s="1282"/>
      <c r="B15" s="1278"/>
      <c r="C15" s="1282"/>
      <c r="D15" s="1278"/>
      <c r="E15" s="1282"/>
      <c r="F15" s="1277"/>
      <c r="G15" s="1278"/>
      <c r="H15" s="196" t="s">
        <v>312</v>
      </c>
      <c r="I15" s="1278"/>
      <c r="J15" s="229" t="s">
        <v>338</v>
      </c>
    </row>
    <row r="16" spans="1:11" ht="26.25" customHeight="1">
      <c r="A16" s="191">
        <v>11</v>
      </c>
      <c r="B16" s="192" t="s">
        <v>153</v>
      </c>
      <c r="C16" s="191" t="s">
        <v>151</v>
      </c>
      <c r="D16" s="192" t="s">
        <v>155</v>
      </c>
      <c r="E16" s="191">
        <v>65</v>
      </c>
      <c r="F16" s="193" t="s">
        <v>313</v>
      </c>
      <c r="G16" s="192" t="s">
        <v>78</v>
      </c>
      <c r="H16" s="192"/>
      <c r="I16" s="192"/>
      <c r="J16" s="229" t="s">
        <v>338</v>
      </c>
    </row>
    <row r="17" spans="1:10" ht="40.5" customHeight="1">
      <c r="A17" s="194">
        <v>12</v>
      </c>
      <c r="B17" s="195" t="s">
        <v>156</v>
      </c>
      <c r="C17" s="194" t="s">
        <v>138</v>
      </c>
      <c r="D17" s="195" t="s">
        <v>88</v>
      </c>
      <c r="E17" s="194">
        <v>65</v>
      </c>
      <c r="F17" s="196" t="s">
        <v>285</v>
      </c>
      <c r="G17" s="195" t="s">
        <v>78</v>
      </c>
      <c r="H17" s="196" t="s">
        <v>314</v>
      </c>
      <c r="I17" s="195" t="s">
        <v>142</v>
      </c>
      <c r="J17" s="229" t="s">
        <v>338</v>
      </c>
    </row>
    <row r="18" spans="1:10" ht="40.5" customHeight="1">
      <c r="A18" s="191">
        <v>13</v>
      </c>
      <c r="B18" s="192" t="s">
        <v>156</v>
      </c>
      <c r="C18" s="191" t="s">
        <v>138</v>
      </c>
      <c r="D18" s="192" t="s">
        <v>89</v>
      </c>
      <c r="E18" s="191">
        <v>65</v>
      </c>
      <c r="F18" s="193" t="s">
        <v>294</v>
      </c>
      <c r="G18" s="192" t="s">
        <v>78</v>
      </c>
      <c r="H18" s="193" t="s">
        <v>315</v>
      </c>
      <c r="I18" s="192" t="s">
        <v>142</v>
      </c>
      <c r="J18" s="229" t="s">
        <v>338</v>
      </c>
    </row>
    <row r="19" spans="1:10" ht="40.5" customHeight="1">
      <c r="A19" s="194">
        <v>14</v>
      </c>
      <c r="B19" s="195" t="s">
        <v>156</v>
      </c>
      <c r="C19" s="194" t="s">
        <v>138</v>
      </c>
      <c r="D19" s="195" t="s">
        <v>90</v>
      </c>
      <c r="E19" s="194">
        <v>65</v>
      </c>
      <c r="F19" s="196" t="s">
        <v>285</v>
      </c>
      <c r="G19" s="195" t="s">
        <v>78</v>
      </c>
      <c r="H19" s="196" t="s">
        <v>316</v>
      </c>
      <c r="I19" s="195" t="s">
        <v>143</v>
      </c>
      <c r="J19" s="229" t="s">
        <v>338</v>
      </c>
    </row>
    <row r="20" spans="1:10" s="216" customFormat="1" ht="40.5" customHeight="1">
      <c r="A20" s="349">
        <v>15</v>
      </c>
      <c r="B20" s="410" t="s">
        <v>157</v>
      </c>
      <c r="C20" s="728" t="s">
        <v>151</v>
      </c>
      <c r="D20" s="410" t="s">
        <v>91</v>
      </c>
      <c r="E20" s="728">
        <v>25</v>
      </c>
      <c r="F20" s="409" t="s">
        <v>556</v>
      </c>
      <c r="G20" s="410" t="s">
        <v>78</v>
      </c>
      <c r="H20" s="409" t="s">
        <v>557</v>
      </c>
      <c r="I20" s="347" t="s">
        <v>158</v>
      </c>
      <c r="J20" s="727" t="s">
        <v>343</v>
      </c>
    </row>
    <row r="21" spans="1:10" s="216" customFormat="1" ht="40.5" customHeight="1">
      <c r="A21" s="349">
        <v>16</v>
      </c>
      <c r="B21" s="410" t="s">
        <v>157</v>
      </c>
      <c r="C21" s="728" t="s">
        <v>151</v>
      </c>
      <c r="D21" s="410" t="s">
        <v>92</v>
      </c>
      <c r="E21" s="728">
        <v>20</v>
      </c>
      <c r="F21" s="409" t="s">
        <v>556</v>
      </c>
      <c r="G21" s="410" t="s">
        <v>78</v>
      </c>
      <c r="H21" s="409" t="s">
        <v>558</v>
      </c>
      <c r="I21" s="347" t="s">
        <v>159</v>
      </c>
      <c r="J21" s="727" t="s">
        <v>343</v>
      </c>
    </row>
    <row r="22" spans="1:10" s="216" customFormat="1" ht="40.5" customHeight="1">
      <c r="A22" s="349">
        <v>17</v>
      </c>
      <c r="B22" s="347" t="s">
        <v>160</v>
      </c>
      <c r="C22" s="349" t="s">
        <v>151</v>
      </c>
      <c r="D22" s="347" t="s">
        <v>93</v>
      </c>
      <c r="E22" s="349">
        <v>20</v>
      </c>
      <c r="F22" s="348" t="s">
        <v>332</v>
      </c>
      <c r="G22" s="347" t="s">
        <v>78</v>
      </c>
      <c r="H22" s="348" t="s">
        <v>344</v>
      </c>
      <c r="I22" s="347" t="s">
        <v>161</v>
      </c>
      <c r="J22" s="729" t="s">
        <v>343</v>
      </c>
    </row>
    <row r="23" spans="1:10" s="216" customFormat="1" ht="40.5" customHeight="1">
      <c r="A23" s="349">
        <v>18</v>
      </c>
      <c r="B23" s="347" t="s">
        <v>160</v>
      </c>
      <c r="C23" s="349" t="s">
        <v>151</v>
      </c>
      <c r="D23" s="347" t="s">
        <v>94</v>
      </c>
      <c r="E23" s="349">
        <v>20</v>
      </c>
      <c r="F23" s="348" t="s">
        <v>352</v>
      </c>
      <c r="G23" s="347" t="s">
        <v>78</v>
      </c>
      <c r="H23" s="348" t="s">
        <v>353</v>
      </c>
      <c r="I23" s="347" t="s">
        <v>162</v>
      </c>
      <c r="J23" s="727" t="s">
        <v>343</v>
      </c>
    </row>
    <row r="24" spans="1:10" s="216" customFormat="1" ht="40.5" customHeight="1">
      <c r="A24" s="349">
        <v>19</v>
      </c>
      <c r="B24" s="347" t="s">
        <v>160</v>
      </c>
      <c r="C24" s="349" t="s">
        <v>151</v>
      </c>
      <c r="D24" s="347" t="s">
        <v>95</v>
      </c>
      <c r="E24" s="349">
        <v>20</v>
      </c>
      <c r="F24" s="348" t="s">
        <v>354</v>
      </c>
      <c r="G24" s="347" t="s">
        <v>78</v>
      </c>
      <c r="H24" s="348" t="s">
        <v>355</v>
      </c>
      <c r="I24" s="347" t="s">
        <v>162</v>
      </c>
      <c r="J24" s="727"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27" t="s">
        <v>338</v>
      </c>
    </row>
    <row r="31" spans="1:10" s="216" customFormat="1" ht="40.5" customHeight="1">
      <c r="A31" s="349">
        <v>26</v>
      </c>
      <c r="B31" s="347" t="s">
        <v>166</v>
      </c>
      <c r="C31" s="349" t="s">
        <v>138</v>
      </c>
      <c r="D31" s="347" t="s">
        <v>102</v>
      </c>
      <c r="E31" s="349">
        <v>20</v>
      </c>
      <c r="F31" s="348" t="s">
        <v>330</v>
      </c>
      <c r="G31" s="347" t="s">
        <v>78</v>
      </c>
      <c r="H31" s="348" t="s">
        <v>357</v>
      </c>
      <c r="I31" s="347" t="s">
        <v>159</v>
      </c>
      <c r="J31" s="727" t="s">
        <v>338</v>
      </c>
    </row>
    <row r="32" spans="1:10" ht="40.5" customHeight="1">
      <c r="A32" s="191">
        <v>27</v>
      </c>
      <c r="B32" s="192" t="s">
        <v>168</v>
      </c>
      <c r="C32" s="191" t="s">
        <v>169</v>
      </c>
      <c r="D32" s="192" t="s">
        <v>170</v>
      </c>
      <c r="E32" s="191">
        <v>65</v>
      </c>
      <c r="F32" s="193" t="s">
        <v>317</v>
      </c>
      <c r="G32" s="192" t="s">
        <v>129</v>
      </c>
      <c r="H32" s="193" t="s">
        <v>318</v>
      </c>
      <c r="I32" s="192"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194">
        <v>30</v>
      </c>
      <c r="B35" s="195" t="s">
        <v>172</v>
      </c>
      <c r="C35" s="194" t="s">
        <v>151</v>
      </c>
      <c r="D35" s="195" t="s">
        <v>105</v>
      </c>
      <c r="E35" s="194">
        <v>65</v>
      </c>
      <c r="F35" s="196" t="s">
        <v>295</v>
      </c>
      <c r="G35" s="195" t="s">
        <v>78</v>
      </c>
      <c r="H35" s="196" t="s">
        <v>319</v>
      </c>
      <c r="I35" s="195" t="s">
        <v>164</v>
      </c>
      <c r="J35" s="228" t="s">
        <v>338</v>
      </c>
    </row>
    <row r="36" spans="1:10" ht="33" customHeight="1">
      <c r="A36" s="191">
        <v>31</v>
      </c>
      <c r="B36" s="192" t="s">
        <v>172</v>
      </c>
      <c r="C36" s="191" t="s">
        <v>151</v>
      </c>
      <c r="D36" s="192" t="s">
        <v>106</v>
      </c>
      <c r="E36" s="191">
        <v>65</v>
      </c>
      <c r="F36" s="193" t="s">
        <v>295</v>
      </c>
      <c r="G36" s="192" t="s">
        <v>78</v>
      </c>
      <c r="H36" s="193" t="s">
        <v>320</v>
      </c>
      <c r="I36" s="192" t="s">
        <v>164</v>
      </c>
      <c r="J36" s="228" t="s">
        <v>338</v>
      </c>
    </row>
    <row r="37" spans="1:10" ht="33" customHeight="1">
      <c r="A37" s="194">
        <v>32</v>
      </c>
      <c r="B37" s="195" t="s">
        <v>172</v>
      </c>
      <c r="C37" s="194" t="s">
        <v>151</v>
      </c>
      <c r="D37" s="195" t="s">
        <v>107</v>
      </c>
      <c r="E37" s="194">
        <v>65</v>
      </c>
      <c r="F37" s="196" t="s">
        <v>294</v>
      </c>
      <c r="G37" s="195" t="s">
        <v>78</v>
      </c>
      <c r="H37" s="196" t="s">
        <v>321</v>
      </c>
      <c r="I37" s="195" t="s">
        <v>164</v>
      </c>
      <c r="J37" s="228" t="s">
        <v>338</v>
      </c>
    </row>
    <row r="38" spans="1:10" ht="33" customHeight="1">
      <c r="A38" s="1272">
        <v>33</v>
      </c>
      <c r="B38" s="1281" t="s">
        <v>173</v>
      </c>
      <c r="C38" s="1272" t="s">
        <v>151</v>
      </c>
      <c r="D38" s="1281" t="s">
        <v>108</v>
      </c>
      <c r="E38" s="1272">
        <v>65</v>
      </c>
      <c r="F38" s="1280" t="s">
        <v>322</v>
      </c>
      <c r="G38" s="1281" t="s">
        <v>78</v>
      </c>
      <c r="H38" s="193" t="s">
        <v>323</v>
      </c>
      <c r="I38" s="1281" t="s">
        <v>147</v>
      </c>
      <c r="J38" s="228" t="s">
        <v>338</v>
      </c>
    </row>
    <row r="39" spans="1:10" ht="33" customHeight="1">
      <c r="A39" s="1272"/>
      <c r="B39" s="1281"/>
      <c r="C39" s="1272"/>
      <c r="D39" s="1281"/>
      <c r="E39" s="1272"/>
      <c r="F39" s="1280"/>
      <c r="G39" s="1281"/>
      <c r="H39" s="193" t="s">
        <v>324</v>
      </c>
      <c r="I39" s="1281"/>
      <c r="J39" s="228" t="s">
        <v>338</v>
      </c>
    </row>
    <row r="40" spans="1:10" ht="33" customHeight="1">
      <c r="A40" s="194">
        <v>34</v>
      </c>
      <c r="B40" s="195" t="s">
        <v>137</v>
      </c>
      <c r="C40" s="194" t="s">
        <v>138</v>
      </c>
      <c r="D40" s="195" t="s">
        <v>174</v>
      </c>
      <c r="E40" s="194">
        <v>65</v>
      </c>
      <c r="F40" s="196" t="s">
        <v>296</v>
      </c>
      <c r="G40" s="195" t="s">
        <v>78</v>
      </c>
      <c r="H40" s="196" t="s">
        <v>325</v>
      </c>
      <c r="I40" s="195"/>
      <c r="J40" s="228" t="s">
        <v>338</v>
      </c>
    </row>
    <row r="41" spans="1:10" ht="33" customHeight="1">
      <c r="A41" s="191">
        <v>35</v>
      </c>
      <c r="B41" s="192" t="s">
        <v>137</v>
      </c>
      <c r="C41" s="191" t="s">
        <v>138</v>
      </c>
      <c r="D41" s="192" t="s">
        <v>109</v>
      </c>
      <c r="E41" s="191">
        <v>65</v>
      </c>
      <c r="F41" s="193" t="s">
        <v>289</v>
      </c>
      <c r="G41" s="192" t="s">
        <v>78</v>
      </c>
      <c r="H41" s="193" t="s">
        <v>326</v>
      </c>
      <c r="I41" s="192" t="s">
        <v>149</v>
      </c>
      <c r="J41" s="228" t="s">
        <v>338</v>
      </c>
    </row>
    <row r="42" spans="1:10" ht="33" customHeight="1">
      <c r="A42" s="194">
        <v>36</v>
      </c>
      <c r="B42" s="195" t="s">
        <v>137</v>
      </c>
      <c r="C42" s="194" t="s">
        <v>138</v>
      </c>
      <c r="D42" s="195" t="s">
        <v>110</v>
      </c>
      <c r="E42" s="194">
        <v>65</v>
      </c>
      <c r="F42" s="196" t="s">
        <v>296</v>
      </c>
      <c r="G42" s="195" t="s">
        <v>78</v>
      </c>
      <c r="H42" s="196" t="s">
        <v>327</v>
      </c>
      <c r="I42" s="195"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30" customFormat="1" ht="27.75" customHeight="1">
      <c r="A1" s="1279" t="s">
        <v>732</v>
      </c>
      <c r="B1" s="1279"/>
      <c r="C1" s="1279"/>
      <c r="D1" s="1279"/>
      <c r="E1" s="1279"/>
      <c r="F1" s="1279"/>
      <c r="G1" s="1279"/>
      <c r="H1" s="1279"/>
      <c r="I1" s="1279"/>
      <c r="J1" s="1279"/>
      <c r="K1" s="1279"/>
    </row>
    <row r="2" spans="1:11" s="730" customFormat="1" ht="23.25" customHeight="1">
      <c r="A2" s="731"/>
      <c r="B2" s="733"/>
      <c r="C2" s="732"/>
      <c r="D2" s="732"/>
      <c r="E2" s="732"/>
      <c r="F2" s="732"/>
      <c r="G2" s="732"/>
      <c r="H2" s="732" t="s">
        <v>731</v>
      </c>
      <c r="I2" s="732"/>
    </row>
    <row r="3" spans="1:11" s="730" customFormat="1" ht="21" customHeight="1">
      <c r="A3" s="731"/>
      <c r="B3" s="733"/>
      <c r="C3" s="732"/>
      <c r="D3" s="732"/>
      <c r="E3" s="732"/>
      <c r="F3" s="732"/>
      <c r="G3" s="732"/>
      <c r="H3" s="732" t="s">
        <v>733</v>
      </c>
      <c r="I3" s="732"/>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191">
        <v>1</v>
      </c>
      <c r="B5" s="734" t="s">
        <v>175</v>
      </c>
      <c r="C5" s="191" t="s">
        <v>138</v>
      </c>
      <c r="D5" s="192" t="s">
        <v>176</v>
      </c>
      <c r="E5" s="191">
        <v>65</v>
      </c>
      <c r="F5" s="193" t="s">
        <v>273</v>
      </c>
      <c r="G5" s="192" t="s">
        <v>78</v>
      </c>
      <c r="H5" s="193" t="s">
        <v>274</v>
      </c>
      <c r="I5" s="192" t="s">
        <v>147</v>
      </c>
      <c r="J5" s="175" t="s">
        <v>338</v>
      </c>
    </row>
    <row r="6" spans="1:11" ht="40.5" customHeight="1">
      <c r="A6" s="194">
        <v>2</v>
      </c>
      <c r="B6" s="735" t="s">
        <v>177</v>
      </c>
      <c r="C6" s="194" t="s">
        <v>138</v>
      </c>
      <c r="D6" s="195" t="s">
        <v>178</v>
      </c>
      <c r="E6" s="194">
        <v>65</v>
      </c>
      <c r="F6" s="196" t="s">
        <v>275</v>
      </c>
      <c r="G6" s="195" t="s">
        <v>78</v>
      </c>
      <c r="H6" s="196" t="s">
        <v>735</v>
      </c>
      <c r="I6" s="195" t="s">
        <v>179</v>
      </c>
      <c r="J6" s="175" t="s">
        <v>343</v>
      </c>
    </row>
    <row r="7" spans="1:11" ht="40.5" customHeight="1">
      <c r="A7" s="191">
        <v>3</v>
      </c>
      <c r="B7" s="734" t="s">
        <v>177</v>
      </c>
      <c r="C7" s="191" t="s">
        <v>138</v>
      </c>
      <c r="D7" s="192" t="s">
        <v>180</v>
      </c>
      <c r="E7" s="191">
        <v>65</v>
      </c>
      <c r="F7" s="193" t="s">
        <v>276</v>
      </c>
      <c r="G7" s="192" t="s">
        <v>78</v>
      </c>
      <c r="H7" s="193" t="s">
        <v>736</v>
      </c>
      <c r="I7" s="192" t="s">
        <v>167</v>
      </c>
      <c r="J7" s="175" t="s">
        <v>343</v>
      </c>
    </row>
    <row r="8" spans="1:11" ht="40.5" customHeight="1">
      <c r="A8" s="194">
        <v>4</v>
      </c>
      <c r="B8" s="735" t="s">
        <v>181</v>
      </c>
      <c r="C8" s="194" t="s">
        <v>151</v>
      </c>
      <c r="D8" s="195" t="s">
        <v>182</v>
      </c>
      <c r="E8" s="194">
        <v>65</v>
      </c>
      <c r="F8" s="196" t="s">
        <v>276</v>
      </c>
      <c r="G8" s="195" t="s">
        <v>78</v>
      </c>
      <c r="H8" s="196" t="s">
        <v>277</v>
      </c>
      <c r="I8" s="195" t="s">
        <v>136</v>
      </c>
      <c r="J8" s="175" t="s">
        <v>338</v>
      </c>
    </row>
    <row r="9" spans="1:11" ht="40.5" customHeight="1">
      <c r="A9" s="191">
        <v>5</v>
      </c>
      <c r="B9" s="734" t="s">
        <v>183</v>
      </c>
      <c r="C9" s="191" t="s">
        <v>151</v>
      </c>
      <c r="D9" s="192" t="s">
        <v>184</v>
      </c>
      <c r="E9" s="191">
        <v>65</v>
      </c>
      <c r="F9" s="193" t="s">
        <v>278</v>
      </c>
      <c r="G9" s="192" t="s">
        <v>78</v>
      </c>
      <c r="H9" s="193" t="s">
        <v>279</v>
      </c>
      <c r="I9" s="192" t="s">
        <v>149</v>
      </c>
      <c r="J9" s="175" t="s">
        <v>338</v>
      </c>
    </row>
    <row r="10" spans="1:11" ht="40.5" customHeight="1">
      <c r="A10" s="194">
        <v>6</v>
      </c>
      <c r="B10" s="735" t="s">
        <v>185</v>
      </c>
      <c r="C10" s="194" t="s">
        <v>138</v>
      </c>
      <c r="D10" s="195" t="s">
        <v>186</v>
      </c>
      <c r="E10" s="194">
        <v>65</v>
      </c>
      <c r="F10" s="196" t="s">
        <v>271</v>
      </c>
      <c r="G10" s="195" t="s">
        <v>78</v>
      </c>
      <c r="H10" s="196" t="s">
        <v>280</v>
      </c>
      <c r="I10" s="195" t="s">
        <v>147</v>
      </c>
      <c r="J10" s="175" t="s">
        <v>338</v>
      </c>
    </row>
    <row r="11" spans="1:11" ht="40.5" customHeight="1">
      <c r="A11" s="191">
        <v>7</v>
      </c>
      <c r="B11" s="734" t="s">
        <v>187</v>
      </c>
      <c r="C11" s="191" t="s">
        <v>138</v>
      </c>
      <c r="D11" s="192" t="s">
        <v>188</v>
      </c>
      <c r="E11" s="191">
        <v>65</v>
      </c>
      <c r="F11" s="193" t="s">
        <v>281</v>
      </c>
      <c r="G11" s="192" t="s">
        <v>78</v>
      </c>
      <c r="H11" s="193" t="s">
        <v>282</v>
      </c>
      <c r="I11" s="192" t="s">
        <v>189</v>
      </c>
      <c r="J11" s="175" t="s">
        <v>338</v>
      </c>
    </row>
    <row r="12" spans="1:11" ht="40.5" customHeight="1">
      <c r="A12" s="194">
        <v>8</v>
      </c>
      <c r="B12" s="735" t="s">
        <v>190</v>
      </c>
      <c r="C12" s="194" t="s">
        <v>138</v>
      </c>
      <c r="D12" s="195" t="s">
        <v>191</v>
      </c>
      <c r="E12" s="194">
        <v>65</v>
      </c>
      <c r="F12" s="196" t="s">
        <v>283</v>
      </c>
      <c r="G12" s="195" t="s">
        <v>78</v>
      </c>
      <c r="H12" s="196" t="s">
        <v>284</v>
      </c>
      <c r="I12" s="195" t="s">
        <v>179</v>
      </c>
      <c r="J12" s="175" t="s">
        <v>338</v>
      </c>
    </row>
    <row r="13" spans="1:11" ht="40.5" customHeight="1">
      <c r="A13" s="191">
        <v>9</v>
      </c>
      <c r="B13" s="734" t="s">
        <v>192</v>
      </c>
      <c r="C13" s="191" t="s">
        <v>151</v>
      </c>
      <c r="D13" s="192" t="s">
        <v>193</v>
      </c>
      <c r="E13" s="191">
        <v>23</v>
      </c>
      <c r="F13" s="193" t="s">
        <v>737</v>
      </c>
      <c r="G13" s="192" t="s">
        <v>78</v>
      </c>
      <c r="H13" s="193" t="s">
        <v>738</v>
      </c>
      <c r="I13" s="192" t="s">
        <v>194</v>
      </c>
      <c r="J13" s="175" t="s">
        <v>343</v>
      </c>
    </row>
    <row r="14" spans="1:11" ht="40.5" customHeight="1">
      <c r="A14" s="194">
        <v>10</v>
      </c>
      <c r="B14" s="735" t="s">
        <v>192</v>
      </c>
      <c r="C14" s="194" t="s">
        <v>151</v>
      </c>
      <c r="D14" s="195" t="s">
        <v>195</v>
      </c>
      <c r="E14" s="194">
        <v>23</v>
      </c>
      <c r="F14" s="196" t="s">
        <v>739</v>
      </c>
      <c r="G14" s="195" t="s">
        <v>78</v>
      </c>
      <c r="H14" s="196" t="s">
        <v>740</v>
      </c>
      <c r="I14" s="195" t="s">
        <v>194</v>
      </c>
      <c r="J14" s="175" t="s">
        <v>343</v>
      </c>
    </row>
    <row r="15" spans="1:11" ht="40.5" customHeight="1">
      <c r="A15" s="191">
        <v>11</v>
      </c>
      <c r="B15" s="736" t="s">
        <v>192</v>
      </c>
      <c r="C15" s="737" t="s">
        <v>151</v>
      </c>
      <c r="D15" s="738" t="s">
        <v>196</v>
      </c>
      <c r="E15" s="737">
        <v>25</v>
      </c>
      <c r="F15" s="739" t="s">
        <v>741</v>
      </c>
      <c r="G15" s="738" t="s">
        <v>78</v>
      </c>
      <c r="H15" s="739" t="s">
        <v>742</v>
      </c>
      <c r="I15" s="738"/>
      <c r="J15" s="175" t="s">
        <v>343</v>
      </c>
    </row>
    <row r="16" spans="1:11" ht="40.5" customHeight="1">
      <c r="A16" s="194">
        <v>12</v>
      </c>
      <c r="B16" s="736" t="s">
        <v>192</v>
      </c>
      <c r="C16" s="737" t="s">
        <v>151</v>
      </c>
      <c r="D16" s="738" t="s">
        <v>197</v>
      </c>
      <c r="E16" s="737">
        <v>25</v>
      </c>
      <c r="F16" s="739" t="s">
        <v>737</v>
      </c>
      <c r="G16" s="738" t="s">
        <v>78</v>
      </c>
      <c r="H16" s="739" t="s">
        <v>743</v>
      </c>
      <c r="I16" s="738"/>
      <c r="J16" s="175" t="s">
        <v>343</v>
      </c>
    </row>
    <row r="17" spans="1:10" ht="40.5" customHeight="1">
      <c r="A17" s="191">
        <v>13</v>
      </c>
      <c r="B17" s="734" t="s">
        <v>198</v>
      </c>
      <c r="C17" s="191" t="s">
        <v>138</v>
      </c>
      <c r="D17" s="192" t="s">
        <v>199</v>
      </c>
      <c r="E17" s="191">
        <v>23</v>
      </c>
      <c r="F17" s="193" t="s">
        <v>273</v>
      </c>
      <c r="G17" s="192" t="s">
        <v>78</v>
      </c>
      <c r="H17" s="193" t="s">
        <v>744</v>
      </c>
      <c r="I17" s="192" t="s">
        <v>194</v>
      </c>
      <c r="J17" s="175" t="s">
        <v>343</v>
      </c>
    </row>
    <row r="18" spans="1:10" ht="40.5" customHeight="1">
      <c r="A18" s="194">
        <v>14</v>
      </c>
      <c r="B18" s="735" t="s">
        <v>198</v>
      </c>
      <c r="C18" s="194" t="s">
        <v>138</v>
      </c>
      <c r="D18" s="195" t="s">
        <v>200</v>
      </c>
      <c r="E18" s="194">
        <v>23</v>
      </c>
      <c r="F18" s="196" t="s">
        <v>745</v>
      </c>
      <c r="G18" s="195" t="s">
        <v>78</v>
      </c>
      <c r="H18" s="196" t="s">
        <v>746</v>
      </c>
      <c r="I18" s="195" t="s">
        <v>194</v>
      </c>
      <c r="J18" s="175" t="s">
        <v>343</v>
      </c>
    </row>
    <row r="19" spans="1:10" ht="40.5" customHeight="1">
      <c r="A19" s="191">
        <v>15</v>
      </c>
      <c r="B19" s="734" t="s">
        <v>198</v>
      </c>
      <c r="C19" s="191" t="s">
        <v>138</v>
      </c>
      <c r="D19" s="192" t="s">
        <v>201</v>
      </c>
      <c r="E19" s="191">
        <v>23</v>
      </c>
      <c r="F19" s="193" t="s">
        <v>273</v>
      </c>
      <c r="G19" s="192" t="s">
        <v>78</v>
      </c>
      <c r="H19" s="193" t="s">
        <v>747</v>
      </c>
      <c r="I19" s="192" t="s">
        <v>202</v>
      </c>
      <c r="J19" s="175" t="s">
        <v>343</v>
      </c>
    </row>
    <row r="20" spans="1:10" ht="40.5" customHeight="1">
      <c r="A20" s="194">
        <v>16</v>
      </c>
      <c r="B20" s="735" t="s">
        <v>198</v>
      </c>
      <c r="C20" s="194" t="s">
        <v>138</v>
      </c>
      <c r="D20" s="195" t="s">
        <v>203</v>
      </c>
      <c r="E20" s="194">
        <v>23</v>
      </c>
      <c r="F20" s="196" t="s">
        <v>745</v>
      </c>
      <c r="G20" s="195" t="s">
        <v>78</v>
      </c>
      <c r="H20" s="196" t="s">
        <v>748</v>
      </c>
      <c r="I20" s="195" t="s">
        <v>202</v>
      </c>
      <c r="J20" s="175" t="s">
        <v>343</v>
      </c>
    </row>
    <row r="21" spans="1:10" ht="40.5" customHeight="1">
      <c r="A21" s="191">
        <v>17</v>
      </c>
      <c r="B21" s="734" t="s">
        <v>198</v>
      </c>
      <c r="C21" s="191" t="s">
        <v>138</v>
      </c>
      <c r="D21" s="192" t="s">
        <v>204</v>
      </c>
      <c r="E21" s="191">
        <v>23</v>
      </c>
      <c r="F21" s="193" t="s">
        <v>749</v>
      </c>
      <c r="G21" s="192" t="s">
        <v>78</v>
      </c>
      <c r="H21" s="193" t="s">
        <v>750</v>
      </c>
      <c r="I21" s="192" t="s">
        <v>194</v>
      </c>
      <c r="J21" s="175" t="s">
        <v>343</v>
      </c>
    </row>
    <row r="22" spans="1:10" ht="40.5" customHeight="1">
      <c r="A22" s="194">
        <v>18</v>
      </c>
      <c r="B22" s="735" t="s">
        <v>198</v>
      </c>
      <c r="C22" s="194" t="s">
        <v>138</v>
      </c>
      <c r="D22" s="195" t="s">
        <v>205</v>
      </c>
      <c r="E22" s="194">
        <v>23</v>
      </c>
      <c r="F22" s="196" t="s">
        <v>749</v>
      </c>
      <c r="G22" s="195" t="s">
        <v>78</v>
      </c>
      <c r="H22" s="196" t="s">
        <v>751</v>
      </c>
      <c r="I22" s="195" t="s">
        <v>202</v>
      </c>
      <c r="J22" s="175" t="s">
        <v>343</v>
      </c>
    </row>
    <row r="23" spans="1:10" ht="40.5" customHeight="1">
      <c r="A23" s="191">
        <v>19</v>
      </c>
      <c r="B23" s="734" t="s">
        <v>206</v>
      </c>
      <c r="C23" s="191" t="s">
        <v>138</v>
      </c>
      <c r="D23" s="192" t="s">
        <v>207</v>
      </c>
      <c r="E23" s="191">
        <v>65</v>
      </c>
      <c r="F23" s="193" t="s">
        <v>285</v>
      </c>
      <c r="G23" s="192" t="s">
        <v>78</v>
      </c>
      <c r="H23" s="193" t="s">
        <v>286</v>
      </c>
      <c r="I23" s="192"/>
      <c r="J23" s="175" t="s">
        <v>338</v>
      </c>
    </row>
    <row r="24" spans="1:10" ht="40.5" customHeight="1">
      <c r="A24" s="194">
        <v>20</v>
      </c>
      <c r="B24" s="735" t="s">
        <v>208</v>
      </c>
      <c r="C24" s="194" t="s">
        <v>151</v>
      </c>
      <c r="D24" s="195" t="s">
        <v>209</v>
      </c>
      <c r="E24" s="194">
        <v>65</v>
      </c>
      <c r="F24" s="196" t="s">
        <v>287</v>
      </c>
      <c r="G24" s="195" t="s">
        <v>78</v>
      </c>
      <c r="H24" s="196" t="s">
        <v>288</v>
      </c>
      <c r="I24" s="195" t="s">
        <v>158</v>
      </c>
      <c r="J24" s="175" t="s">
        <v>338</v>
      </c>
    </row>
    <row r="25" spans="1:10" ht="40.5" customHeight="1">
      <c r="A25" s="191">
        <v>21</v>
      </c>
      <c r="B25" s="734" t="s">
        <v>210</v>
      </c>
      <c r="C25" s="191" t="s">
        <v>151</v>
      </c>
      <c r="D25" s="192" t="s">
        <v>211</v>
      </c>
      <c r="E25" s="191">
        <v>65</v>
      </c>
      <c r="F25" s="193" t="s">
        <v>289</v>
      </c>
      <c r="G25" s="192" t="s">
        <v>78</v>
      </c>
      <c r="H25" s="193" t="s">
        <v>290</v>
      </c>
      <c r="I25" s="192" t="s">
        <v>167</v>
      </c>
      <c r="J25" s="175" t="s">
        <v>338</v>
      </c>
    </row>
    <row r="26" spans="1:10" ht="40.5" customHeight="1">
      <c r="A26" s="194">
        <v>22</v>
      </c>
      <c r="B26" s="735" t="s">
        <v>212</v>
      </c>
      <c r="C26" s="194" t="s">
        <v>138</v>
      </c>
      <c r="D26" s="195" t="s">
        <v>213</v>
      </c>
      <c r="E26" s="194">
        <v>65</v>
      </c>
      <c r="F26" s="196" t="s">
        <v>271</v>
      </c>
      <c r="G26" s="195" t="s">
        <v>78</v>
      </c>
      <c r="H26" s="196" t="s">
        <v>291</v>
      </c>
      <c r="I26" s="195" t="s">
        <v>214</v>
      </c>
      <c r="J26" s="175" t="s">
        <v>338</v>
      </c>
    </row>
    <row r="27" spans="1:10" ht="40.5" customHeight="1">
      <c r="A27" s="191">
        <v>23</v>
      </c>
      <c r="B27" s="734" t="s">
        <v>212</v>
      </c>
      <c r="C27" s="191" t="s">
        <v>138</v>
      </c>
      <c r="D27" s="192" t="s">
        <v>215</v>
      </c>
      <c r="E27" s="191">
        <v>65</v>
      </c>
      <c r="F27" s="193" t="s">
        <v>271</v>
      </c>
      <c r="G27" s="192" t="s">
        <v>78</v>
      </c>
      <c r="H27" s="193" t="s">
        <v>292</v>
      </c>
      <c r="I27" s="192" t="s">
        <v>216</v>
      </c>
      <c r="J27" s="175" t="s">
        <v>338</v>
      </c>
    </row>
    <row r="28" spans="1:10" ht="40.5" customHeight="1">
      <c r="A28" s="194">
        <v>24</v>
      </c>
      <c r="B28" s="735" t="s">
        <v>212</v>
      </c>
      <c r="C28" s="194" t="s">
        <v>138</v>
      </c>
      <c r="D28" s="195" t="s">
        <v>217</v>
      </c>
      <c r="E28" s="194">
        <v>65</v>
      </c>
      <c r="F28" s="196" t="s">
        <v>271</v>
      </c>
      <c r="G28" s="195" t="s">
        <v>78</v>
      </c>
      <c r="H28" s="196" t="s">
        <v>293</v>
      </c>
      <c r="I28" s="195" t="s">
        <v>152</v>
      </c>
      <c r="J28" s="175" t="s">
        <v>338</v>
      </c>
    </row>
    <row r="29" spans="1:10" ht="40.5" customHeight="1">
      <c r="A29" s="191">
        <v>25</v>
      </c>
      <c r="B29" s="734" t="s">
        <v>218</v>
      </c>
      <c r="C29" s="191" t="s">
        <v>151</v>
      </c>
      <c r="D29" s="192" t="s">
        <v>219</v>
      </c>
      <c r="E29" s="191">
        <v>25</v>
      </c>
      <c r="F29" s="193" t="s">
        <v>752</v>
      </c>
      <c r="G29" s="192" t="s">
        <v>78</v>
      </c>
      <c r="H29" s="193" t="s">
        <v>753</v>
      </c>
      <c r="I29" s="192" t="s">
        <v>158</v>
      </c>
      <c r="J29" s="175" t="s">
        <v>343</v>
      </c>
    </row>
    <row r="30" spans="1:10" ht="40.5" customHeight="1">
      <c r="A30" s="194">
        <v>26</v>
      </c>
      <c r="B30" s="735" t="s">
        <v>218</v>
      </c>
      <c r="C30" s="194" t="s">
        <v>151</v>
      </c>
      <c r="D30" s="195" t="s">
        <v>220</v>
      </c>
      <c r="E30" s="194">
        <v>25</v>
      </c>
      <c r="F30" s="196" t="s">
        <v>754</v>
      </c>
      <c r="G30" s="195" t="s">
        <v>78</v>
      </c>
      <c r="H30" s="196" t="s">
        <v>755</v>
      </c>
      <c r="I30" s="195" t="s">
        <v>167</v>
      </c>
      <c r="J30" s="175" t="s">
        <v>343</v>
      </c>
    </row>
    <row r="31" spans="1:10" ht="40.5" customHeight="1">
      <c r="A31" s="191">
        <v>27</v>
      </c>
      <c r="B31" s="734" t="s">
        <v>221</v>
      </c>
      <c r="C31" s="191" t="s">
        <v>151</v>
      </c>
      <c r="D31" s="192" t="s">
        <v>222</v>
      </c>
      <c r="E31" s="191">
        <v>23</v>
      </c>
      <c r="F31" s="193" t="s">
        <v>294</v>
      </c>
      <c r="G31" s="192" t="s">
        <v>78</v>
      </c>
      <c r="H31" s="193" t="s">
        <v>756</v>
      </c>
      <c r="I31" s="192" t="s">
        <v>164</v>
      </c>
      <c r="J31" s="175" t="s">
        <v>343</v>
      </c>
    </row>
    <row r="32" spans="1:10" ht="40.5" customHeight="1">
      <c r="A32" s="194">
        <v>28</v>
      </c>
      <c r="B32" s="735" t="s">
        <v>221</v>
      </c>
      <c r="C32" s="194" t="s">
        <v>151</v>
      </c>
      <c r="D32" s="195" t="s">
        <v>223</v>
      </c>
      <c r="E32" s="194">
        <v>23</v>
      </c>
      <c r="F32" s="196" t="s">
        <v>295</v>
      </c>
      <c r="G32" s="195" t="s">
        <v>78</v>
      </c>
      <c r="H32" s="196" t="s">
        <v>757</v>
      </c>
      <c r="I32" s="195" t="s">
        <v>162</v>
      </c>
      <c r="J32" s="175" t="s">
        <v>343</v>
      </c>
    </row>
    <row r="33" spans="1:10" ht="40.5" customHeight="1">
      <c r="A33" s="191">
        <v>29</v>
      </c>
      <c r="B33" s="734" t="s">
        <v>221</v>
      </c>
      <c r="C33" s="191" t="s">
        <v>151</v>
      </c>
      <c r="D33" s="192" t="s">
        <v>224</v>
      </c>
      <c r="E33" s="191">
        <v>23</v>
      </c>
      <c r="F33" s="193" t="s">
        <v>296</v>
      </c>
      <c r="G33" s="192" t="s">
        <v>78</v>
      </c>
      <c r="H33" s="193" t="s">
        <v>758</v>
      </c>
      <c r="I33" s="192" t="s">
        <v>142</v>
      </c>
      <c r="J33" s="175" t="s">
        <v>343</v>
      </c>
    </row>
    <row r="34" spans="1:10" ht="40.5" customHeight="1">
      <c r="A34" s="194">
        <v>30</v>
      </c>
      <c r="B34" s="735" t="s">
        <v>221</v>
      </c>
      <c r="C34" s="194" t="s">
        <v>151</v>
      </c>
      <c r="D34" s="195" t="s">
        <v>225</v>
      </c>
      <c r="E34" s="194">
        <v>23</v>
      </c>
      <c r="F34" s="196" t="s">
        <v>294</v>
      </c>
      <c r="G34" s="195" t="s">
        <v>78</v>
      </c>
      <c r="H34" s="196" t="s">
        <v>759</v>
      </c>
      <c r="I34" s="195" t="s">
        <v>162</v>
      </c>
      <c r="J34" s="175" t="s">
        <v>343</v>
      </c>
    </row>
    <row r="35" spans="1:10" ht="40.5" customHeight="1">
      <c r="A35" s="191">
        <v>31</v>
      </c>
      <c r="B35" s="734" t="s">
        <v>221</v>
      </c>
      <c r="C35" s="191" t="s">
        <v>151</v>
      </c>
      <c r="D35" s="192" t="s">
        <v>226</v>
      </c>
      <c r="E35" s="191">
        <v>23</v>
      </c>
      <c r="F35" s="193" t="s">
        <v>295</v>
      </c>
      <c r="G35" s="192" t="s">
        <v>78</v>
      </c>
      <c r="H35" s="193" t="s">
        <v>760</v>
      </c>
      <c r="I35" s="192" t="s">
        <v>227</v>
      </c>
      <c r="J35" s="175" t="s">
        <v>343</v>
      </c>
    </row>
    <row r="36" spans="1:10" ht="40.5" customHeight="1">
      <c r="A36" s="194">
        <v>32</v>
      </c>
      <c r="B36" s="735" t="s">
        <v>221</v>
      </c>
      <c r="C36" s="194" t="s">
        <v>151</v>
      </c>
      <c r="D36" s="195" t="s">
        <v>228</v>
      </c>
      <c r="E36" s="194">
        <v>23</v>
      </c>
      <c r="F36" s="196" t="s">
        <v>296</v>
      </c>
      <c r="G36" s="195" t="s">
        <v>78</v>
      </c>
      <c r="H36" s="196" t="s">
        <v>761</v>
      </c>
      <c r="I36" s="195" t="s">
        <v>214</v>
      </c>
      <c r="J36" s="175" t="s">
        <v>343</v>
      </c>
    </row>
    <row r="37" spans="1:10" ht="40.5" customHeight="1">
      <c r="A37" s="191">
        <v>33</v>
      </c>
      <c r="B37" s="734" t="s">
        <v>61</v>
      </c>
      <c r="C37" s="191" t="s">
        <v>151</v>
      </c>
      <c r="D37" s="192" t="s">
        <v>229</v>
      </c>
      <c r="E37" s="191">
        <v>22</v>
      </c>
      <c r="F37" s="193" t="s">
        <v>285</v>
      </c>
      <c r="G37" s="192" t="s">
        <v>78</v>
      </c>
      <c r="H37" s="193" t="s">
        <v>762</v>
      </c>
      <c r="I37" s="192" t="s">
        <v>230</v>
      </c>
      <c r="J37" s="175" t="s">
        <v>343</v>
      </c>
    </row>
    <row r="38" spans="1:10" ht="40.5" customHeight="1">
      <c r="A38" s="194">
        <v>34</v>
      </c>
      <c r="B38" s="735" t="s">
        <v>61</v>
      </c>
      <c r="C38" s="194" t="s">
        <v>151</v>
      </c>
      <c r="D38" s="195" t="s">
        <v>231</v>
      </c>
      <c r="E38" s="194">
        <v>22</v>
      </c>
      <c r="F38" s="196" t="s">
        <v>289</v>
      </c>
      <c r="G38" s="195" t="s">
        <v>78</v>
      </c>
      <c r="H38" s="196" t="s">
        <v>763</v>
      </c>
      <c r="I38" s="195" t="s">
        <v>152</v>
      </c>
      <c r="J38" s="175" t="s">
        <v>343</v>
      </c>
    </row>
    <row r="39" spans="1:10" ht="40.5" customHeight="1">
      <c r="A39" s="191">
        <v>35</v>
      </c>
      <c r="B39" s="734" t="s">
        <v>61</v>
      </c>
      <c r="C39" s="191" t="s">
        <v>151</v>
      </c>
      <c r="D39" s="192" t="s">
        <v>232</v>
      </c>
      <c r="E39" s="191">
        <v>22</v>
      </c>
      <c r="F39" s="193" t="s">
        <v>287</v>
      </c>
      <c r="G39" s="192" t="s">
        <v>78</v>
      </c>
      <c r="H39" s="193" t="s">
        <v>764</v>
      </c>
      <c r="I39" s="192" t="s">
        <v>152</v>
      </c>
      <c r="J39" s="175" t="s">
        <v>343</v>
      </c>
    </row>
    <row r="40" spans="1:10" ht="40.5" customHeight="1">
      <c r="A40" s="737">
        <v>36</v>
      </c>
      <c r="B40" s="736" t="s">
        <v>61</v>
      </c>
      <c r="C40" s="737" t="s">
        <v>151</v>
      </c>
      <c r="D40" s="738" t="s">
        <v>233</v>
      </c>
      <c r="E40" s="737">
        <v>22</v>
      </c>
      <c r="F40" s="739" t="s">
        <v>285</v>
      </c>
      <c r="G40" s="738" t="s">
        <v>78</v>
      </c>
      <c r="H40" s="739" t="s">
        <v>765</v>
      </c>
      <c r="I40" s="738" t="s">
        <v>167</v>
      </c>
      <c r="J40" s="175" t="s">
        <v>343</v>
      </c>
    </row>
    <row r="41" spans="1:10" ht="40.5" customHeight="1">
      <c r="A41" s="191">
        <v>37</v>
      </c>
      <c r="B41" s="734" t="s">
        <v>61</v>
      </c>
      <c r="C41" s="191" t="s">
        <v>151</v>
      </c>
      <c r="D41" s="192" t="s">
        <v>234</v>
      </c>
      <c r="E41" s="191">
        <v>22</v>
      </c>
      <c r="F41" s="193" t="s">
        <v>289</v>
      </c>
      <c r="G41" s="192" t="s">
        <v>78</v>
      </c>
      <c r="H41" s="193" t="s">
        <v>766</v>
      </c>
      <c r="I41" s="192" t="s">
        <v>214</v>
      </c>
      <c r="J41" s="175" t="s">
        <v>343</v>
      </c>
    </row>
    <row r="42" spans="1:10" ht="40.5" customHeight="1">
      <c r="A42" s="194">
        <v>38</v>
      </c>
      <c r="B42" s="735" t="s">
        <v>61</v>
      </c>
      <c r="C42" s="194" t="s">
        <v>151</v>
      </c>
      <c r="D42" s="195" t="s">
        <v>235</v>
      </c>
      <c r="E42" s="194">
        <v>22</v>
      </c>
      <c r="F42" s="196" t="s">
        <v>287</v>
      </c>
      <c r="G42" s="195" t="s">
        <v>78</v>
      </c>
      <c r="H42" s="196" t="s">
        <v>767</v>
      </c>
      <c r="I42" s="195" t="s">
        <v>152</v>
      </c>
      <c r="J42" s="175" t="s">
        <v>343</v>
      </c>
    </row>
    <row r="43" spans="1:10" ht="40.5" customHeight="1">
      <c r="A43" s="191">
        <v>39</v>
      </c>
      <c r="B43" s="734" t="s">
        <v>236</v>
      </c>
      <c r="C43" s="191" t="s">
        <v>169</v>
      </c>
      <c r="D43" s="192" t="s">
        <v>237</v>
      </c>
      <c r="E43" s="191">
        <v>65</v>
      </c>
      <c r="F43" s="193" t="s">
        <v>297</v>
      </c>
      <c r="G43" s="192" t="s">
        <v>129</v>
      </c>
      <c r="H43" s="193" t="s">
        <v>298</v>
      </c>
      <c r="I43" s="192"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FORM</vt:lpstr>
      <vt:lpstr>Tuần 17</vt:lpstr>
      <vt:lpstr>Tuần 18</vt:lpstr>
      <vt:lpstr>TUAN 27(DC)</vt:lpstr>
      <vt:lpstr>TUAN 28(6.3)</vt:lpstr>
      <vt:lpstr>TUAN 29 </vt:lpstr>
      <vt:lpstr>TUAN 30  </vt:lpstr>
      <vt:lpstr>TUAN 31-26.3</vt:lpstr>
      <vt:lpstr>TUAN 32 (2,4)</vt:lpstr>
      <vt:lpstr> TUẦN 33 (11.4)</vt:lpstr>
      <vt:lpstr> TUẦN 34 (18,4)</vt:lpstr>
      <vt:lpstr> TUẦN 35 (24.4) </vt:lpstr>
      <vt:lpstr> TUẦN 36 (25.4) </vt:lpstr>
      <vt:lpstr> TUẦN 37</vt:lpstr>
      <vt:lpstr> TUẦN 38( dc)  </vt:lpstr>
      <vt:lpstr> TUẦN 39.dc</vt:lpstr>
      <vt:lpstr>Sheet2</vt:lpstr>
      <vt:lpstr>Sheet1</vt:lpstr>
      <vt:lpstr>TKB- K17- KY 2</vt:lpstr>
      <vt:lpstr>TKB- K18 </vt:lpstr>
      <vt:lpstr>K19- KY 2</vt:lpstr>
      <vt:lpstr>Sheet4</vt:lpstr>
      <vt:lpstr>TKB- K16</vt:lpstr>
      <vt:lpstr>KHOA 16 IN</vt:lpstr>
      <vt:lpstr>KHOA 17 IN</vt:lpstr>
      <vt:lpstr>khóa 18- in </vt:lpstr>
      <vt:lpstr>' TUẦN 34 (18,4)'!Print_Titles</vt:lpstr>
      <vt:lpstr>' TUẦN 35 (24.4) '!Print_Titles</vt:lpstr>
      <vt:lpstr>' TUẦN 36 (25.4) '!Print_Titles</vt:lpstr>
      <vt:lpstr>' TUẦN 37'!Print_Titles</vt:lpstr>
      <vt:lpstr>' TUẦN 38( dc)  '!Print_Titles</vt:lpstr>
      <vt:lpstr>' TUẦN 39.dc'!Print_Titles</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2025-05-22T06:17:48Z</cp:lastPrinted>
  <dcterms:created xsi:type="dcterms:W3CDTF">2025-02-19T02:44:10Z</dcterms:created>
  <dcterms:modified xsi:type="dcterms:W3CDTF">2025-05-23T01:08:59Z</dcterms:modified>
</cp:coreProperties>
</file>